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<sst xmlns="http://schemas.openxmlformats.org/spreadsheetml/2006/main" count="330" uniqueCount="145">
  <si>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</si>
  <si>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</si>
  <si>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</si>
  <si>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</si>
  <si>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</si>
  <si>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</si>
  <si>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</si>
  <si>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</si>
  <si>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</si>
  <si>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</si>
  <si>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</si>
  <si>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</si>
  <si>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</si>
  <si>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</si>
  <si>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</si>
  <si>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</si>
  <si>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</si>
  <si>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</si>
  <si>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</si>
  <si>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</si>
  <si>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</si>
  <si>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</si>
  <si>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</si>
  <si>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</si>
  <si>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</si>
  <si>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</si>
  <si>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</si>
  <si>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</si>
  <si>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</si>
  <si>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</si>
  <si>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</si>
  <si>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</si>
  <si>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</si>
  <si>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</si>
  <si>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</si>
  <si>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</si>
  <si>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</si>
  <si>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</si>
  <si>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</si>
  <si>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</si>
  <si>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</si>
  <si>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</si>
  <si>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</si>
  <si>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</si>
  <si>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</si>
  <si>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</si>
  <si>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</si>
  <si>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</si>
  <si>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</si>
  <si>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</si>
  <si>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</si>
  <si>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</si>
  <si>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</si>
  <si>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</si>
  <si>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</si>
  <si>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</si>
  <si>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</si>
  <si>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</si>
  <si>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</si>
  <si>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</si>
  <si>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</si>
  <si>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</si>
  <si>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</si>
  <si>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</si>
  <si>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</si>
  <si>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</si>
  <si>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</si>
  <si>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</si>
  <si>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</si>
  <si>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</si>
  <si>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</si>
  <si>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</si>
  <si>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</si>
  <si>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</si>
  <si>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</si>
  <si>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</si>
  <si>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</si>
  <si>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</si>
  <si>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</si>
  <si>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</si>
  <si>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</si>
  <si>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</si>
  <si>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</si>
  <si>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</si>
  <si>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</si>
  <si>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</si>
  <si>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</si>
  <si>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</si>
  <si>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</si>
  <si>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</si>
  <si>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</si>
  <si>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</si>
  <si>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</si>
  <si>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</si>
  <si>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</si>
  <si>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</si>
  <si>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</si>
  <si>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</si>
  <si>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</si>
  <si>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</si>
  <si>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</si>
  <si>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</si>
  <si>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</si>
  <si>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</si>
  <si>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</si>
  <si>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</si>
  <si>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</si>
  <si>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</si>
  <si>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</si>
  <si>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</si>
  <si>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</si>
  <si>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</si>
  <si>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</si>
  <si>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</si>
  <si>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</si>
  <si>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</si>
  <si>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</si>
  <si>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r>
      <t xml:space="preserve">______________ </t>
    </r>
    <r>
      <rPr>
        <sz val="10"/>
        <rFont val="Times New Roman"/>
        <family val="1"/>
      </rPr>
      <t>2021  року №_________</t>
    </r>
  </si>
  <si>
    <t>_____________2021 року № ______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</si>
  <si>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</si>
  <si>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</si>
  <si>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</si>
  <si>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</si>
  <si>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</si>
  <si>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</si>
  <si>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</si>
  <si>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</si>
  <si>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</si>
  <si>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</si>
  <si>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</si>
  <si>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</si>
  <si>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</si>
  <si>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</si>
  <si>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</si>
  <si>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</si>
  <si>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</si>
  <si>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"Житлокомунсервіс" ВМР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</si>
  <si>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</si>
  <si>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</si>
  <si>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</si>
  <si>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</si>
  <si>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КП "Благоустрій" ВМР, КП "Житлокомунсервіс" ВМР,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</si>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</sst>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6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80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 wrapText="1"/>
    </xf>
    <xf numFmtId="193" fontId="13" fillId="0" borderId="3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5" fillId="0" borderId="1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wrapText="1"/>
    </xf>
    <xf numFmtId="0" fontId="4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51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/>
    </xf>
    <xf numFmtId="0" fontId="28" fillId="0" borderId="54" xfId="0" applyFont="1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/>
    </xf>
    <xf numFmtId="0" fontId="27" fillId="0" borderId="60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65" xfId="0" applyFont="1" applyBorder="1" applyAlignment="1">
      <alignment/>
    </xf>
    <xf numFmtId="0" fontId="13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/>
    </xf>
    <xf numFmtId="0" fontId="32" fillId="0" borderId="68" xfId="0" applyFont="1" applyBorder="1" applyAlignment="1">
      <alignment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6">
      <selection activeCell="F56" sqref="F56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</cols>
  <sheetData>
    <row r="1" spans="4:9" ht="14.25" customHeight="1">
      <c r="D1" s="56"/>
      <c r="E1" s="309" t="s">
        <v>25</v>
      </c>
      <c r="F1" s="309"/>
      <c r="G1" s="309"/>
      <c r="H1" s="87"/>
      <c r="I1" s="59"/>
    </row>
    <row r="2" spans="4:9" ht="15">
      <c r="D2" s="309" t="s">
        <v>23</v>
      </c>
      <c r="E2" s="269"/>
      <c r="F2" s="269"/>
      <c r="G2" s="269"/>
      <c r="H2" s="269"/>
      <c r="I2" s="189"/>
    </row>
    <row r="3" spans="2:9" ht="18" customHeight="1">
      <c r="B3" s="309" t="s">
        <v>118</v>
      </c>
      <c r="C3" s="269"/>
      <c r="D3" s="269"/>
      <c r="E3" s="269"/>
      <c r="F3" s="269"/>
      <c r="G3" s="269"/>
      <c r="H3" s="269"/>
      <c r="I3" s="189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311" t="s">
        <v>47</v>
      </c>
      <c r="C5" s="311"/>
      <c r="D5" s="311"/>
      <c r="E5" s="311"/>
      <c r="F5" s="311"/>
      <c r="G5" s="312"/>
      <c r="H5" s="312"/>
    </row>
    <row r="6" spans="2:8" ht="1.5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304" t="s">
        <v>10</v>
      </c>
      <c r="B8" s="251" t="s">
        <v>12</v>
      </c>
      <c r="C8" s="251" t="s">
        <v>39</v>
      </c>
      <c r="D8" s="251" t="s">
        <v>13</v>
      </c>
      <c r="E8" s="251" t="s">
        <v>14</v>
      </c>
      <c r="F8" s="251"/>
      <c r="G8" s="251"/>
      <c r="H8" s="254"/>
    </row>
    <row r="9" spans="1:8" ht="15.75" customHeight="1" hidden="1">
      <c r="A9" s="305"/>
      <c r="B9" s="252"/>
      <c r="C9" s="252"/>
      <c r="D9" s="252"/>
      <c r="E9" s="252"/>
      <c r="F9" s="252"/>
      <c r="G9" s="252"/>
      <c r="H9" s="255"/>
    </row>
    <row r="10" spans="1:8" ht="15">
      <c r="A10" s="305"/>
      <c r="B10" s="252"/>
      <c r="C10" s="252"/>
      <c r="D10" s="252"/>
      <c r="E10" s="252" t="s">
        <v>0</v>
      </c>
      <c r="F10" s="302" t="s">
        <v>1</v>
      </c>
      <c r="G10" s="302"/>
      <c r="H10" s="303"/>
    </row>
    <row r="11" spans="1:8" ht="29.25" customHeight="1" thickBot="1">
      <c r="A11" s="306"/>
      <c r="B11" s="253"/>
      <c r="C11" s="253"/>
      <c r="D11" s="253"/>
      <c r="E11" s="253"/>
      <c r="F11" s="26">
        <v>2021</v>
      </c>
      <c r="G11" s="26">
        <v>2022</v>
      </c>
      <c r="H11" s="27">
        <v>2023</v>
      </c>
    </row>
    <row r="12" spans="1:9" s="3" customFormat="1" ht="13.5" customHeight="1" thickBo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4">
        <v>8</v>
      </c>
      <c r="I12" s="54"/>
    </row>
    <row r="13" spans="1:9" s="3" customFormat="1" ht="18" customHeight="1">
      <c r="A13" s="285" t="s">
        <v>48</v>
      </c>
      <c r="B13" s="313"/>
      <c r="C13" s="313"/>
      <c r="D13" s="313"/>
      <c r="E13" s="313"/>
      <c r="F13" s="313"/>
      <c r="G13" s="313"/>
      <c r="H13" s="314"/>
      <c r="I13" s="54"/>
    </row>
    <row r="14" spans="1:8" ht="17.25" customHeight="1">
      <c r="A14" s="75">
        <v>1</v>
      </c>
      <c r="B14" s="19" t="s">
        <v>26</v>
      </c>
      <c r="C14" s="260" t="s">
        <v>44</v>
      </c>
      <c r="D14" s="256" t="s">
        <v>42</v>
      </c>
      <c r="E14" s="90">
        <f aca="true" t="shared" si="0" ref="E14:E21">SUM(F14:H14)</f>
        <v>9168.155999999999</v>
      </c>
      <c r="F14" s="24">
        <v>2868.156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61"/>
      <c r="D15" s="259"/>
      <c r="E15" s="90">
        <f t="shared" si="0"/>
        <v>10698</v>
      </c>
      <c r="F15" s="24">
        <v>3036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115</v>
      </c>
      <c r="C16" s="261"/>
      <c r="D16" s="259"/>
      <c r="E16" s="90">
        <f t="shared" si="0"/>
        <v>22671</v>
      </c>
      <c r="F16" s="24">
        <v>5551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61"/>
      <c r="D17" s="259"/>
      <c r="E17" s="90">
        <f t="shared" si="0"/>
        <v>68926</v>
      </c>
      <c r="F17" s="24">
        <v>20409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61"/>
      <c r="D18" s="259"/>
      <c r="E18" s="90">
        <f t="shared" si="0"/>
        <v>1286</v>
      </c>
      <c r="F18" s="24">
        <v>330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61"/>
      <c r="D19" s="259"/>
      <c r="E19" s="90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61"/>
      <c r="D20" s="259"/>
      <c r="E20" s="90">
        <f t="shared" si="0"/>
        <v>3183</v>
      </c>
      <c r="F20" s="24">
        <v>1263</v>
      </c>
      <c r="G20" s="24">
        <v>920</v>
      </c>
      <c r="H20" s="86">
        <v>1000</v>
      </c>
      <c r="I20" s="190"/>
    </row>
    <row r="21" spans="1:8" ht="22.5" customHeight="1">
      <c r="A21" s="75">
        <v>8</v>
      </c>
      <c r="B21" s="69" t="s">
        <v>38</v>
      </c>
      <c r="C21" s="261"/>
      <c r="D21" s="259"/>
      <c r="E21" s="90">
        <f t="shared" si="0"/>
        <v>17303.647</v>
      </c>
      <c r="F21" s="24">
        <v>6303.647</v>
      </c>
      <c r="G21" s="24">
        <v>5000</v>
      </c>
      <c r="H21" s="86">
        <v>6000</v>
      </c>
    </row>
    <row r="22" spans="1:9" s="53" customFormat="1" ht="17.25" customHeight="1" thickBot="1">
      <c r="A22" s="248" t="s">
        <v>49</v>
      </c>
      <c r="B22" s="249"/>
      <c r="C22" s="250"/>
      <c r="D22" s="250"/>
      <c r="E22" s="162">
        <f>SUM(E14:E21)</f>
        <v>142437.803</v>
      </c>
      <c r="F22" s="162">
        <f>SUM(F14:F21)</f>
        <v>42262.803</v>
      </c>
      <c r="G22" s="162">
        <f>SUM(G14:G21)</f>
        <v>45881</v>
      </c>
      <c r="H22" s="166">
        <f>SUM(H14:H21)</f>
        <v>54294</v>
      </c>
      <c r="I22" s="54"/>
    </row>
    <row r="23" spans="1:9" s="53" customFormat="1" ht="21" customHeight="1">
      <c r="A23" s="294" t="s">
        <v>50</v>
      </c>
      <c r="B23" s="295"/>
      <c r="C23" s="295"/>
      <c r="D23" s="295"/>
      <c r="E23" s="295"/>
      <c r="F23" s="295"/>
      <c r="G23" s="295"/>
      <c r="H23" s="296"/>
      <c r="I23" s="54"/>
    </row>
    <row r="24" spans="1:8" ht="23.25" customHeight="1">
      <c r="A24" s="76">
        <v>9</v>
      </c>
      <c r="B24" s="69" t="s">
        <v>52</v>
      </c>
      <c r="C24" s="260" t="s">
        <v>44</v>
      </c>
      <c r="D24" s="256" t="s">
        <v>42</v>
      </c>
      <c r="E24" s="90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61"/>
      <c r="D25" s="259"/>
      <c r="E25" s="90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61"/>
      <c r="D26" s="259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61"/>
      <c r="D27" s="257"/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262" t="s">
        <v>44</v>
      </c>
      <c r="D28" s="256" t="s">
        <v>42</v>
      </c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263"/>
      <c r="D29" s="257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263"/>
      <c r="D30" s="257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6">
        <v>16</v>
      </c>
      <c r="B31" s="92" t="s">
        <v>58</v>
      </c>
      <c r="C31" s="264"/>
      <c r="D31" s="258"/>
      <c r="E31" s="97">
        <f t="shared" si="1"/>
        <v>10500</v>
      </c>
      <c r="F31" s="94">
        <v>5000</v>
      </c>
      <c r="G31" s="94">
        <v>2500</v>
      </c>
      <c r="H31" s="95">
        <v>3000</v>
      </c>
    </row>
    <row r="32" spans="1:8" ht="18" customHeight="1" thickBot="1">
      <c r="A32" s="276" t="s">
        <v>49</v>
      </c>
      <c r="B32" s="277"/>
      <c r="C32" s="277"/>
      <c r="D32" s="278"/>
      <c r="E32" s="98">
        <f>SUM(E24:E31)</f>
        <v>38380</v>
      </c>
      <c r="F32" s="99">
        <f>SUM(F24:F31)</f>
        <v>12300</v>
      </c>
      <c r="G32" s="99">
        <f>SUM(G24:G31)</f>
        <v>11580</v>
      </c>
      <c r="H32" s="100">
        <f>SUM(H24:H31)</f>
        <v>14500</v>
      </c>
    </row>
    <row r="33" spans="1:8" ht="18" customHeight="1">
      <c r="A33" s="294" t="s">
        <v>59</v>
      </c>
      <c r="B33" s="295"/>
      <c r="C33" s="295"/>
      <c r="D33" s="295"/>
      <c r="E33" s="295"/>
      <c r="F33" s="295"/>
      <c r="G33" s="295"/>
      <c r="H33" s="296"/>
    </row>
    <row r="34" spans="1:9" ht="41.25" customHeight="1">
      <c r="A34" s="76">
        <v>17</v>
      </c>
      <c r="B34" s="69" t="s">
        <v>60</v>
      </c>
      <c r="C34" s="293" t="s">
        <v>44</v>
      </c>
      <c r="D34" s="233" t="s">
        <v>137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2.25" customHeight="1" thickBot="1">
      <c r="A35" s="80">
        <v>18</v>
      </c>
      <c r="B35" s="81" t="s">
        <v>61</v>
      </c>
      <c r="C35" s="250"/>
      <c r="D35" s="235" t="s">
        <v>134</v>
      </c>
      <c r="E35" s="132">
        <f>SUM(F35:H35)</f>
        <v>100</v>
      </c>
      <c r="F35" s="82">
        <v>100</v>
      </c>
      <c r="G35" s="82">
        <v>0</v>
      </c>
      <c r="H35" s="105">
        <v>0</v>
      </c>
    </row>
    <row r="36" spans="1:8" ht="19.5" customHeight="1" thickBot="1">
      <c r="A36" s="270" t="s">
        <v>49</v>
      </c>
      <c r="B36" s="271"/>
      <c r="C36" s="271"/>
      <c r="D36" s="272"/>
      <c r="E36" s="230">
        <f>SUM(F36:H36)</f>
        <v>1150</v>
      </c>
      <c r="F36" s="231">
        <f>SUM(F34:F35)</f>
        <v>450</v>
      </c>
      <c r="G36" s="231">
        <f>SUM(G34:G35)</f>
        <v>350</v>
      </c>
      <c r="H36" s="232">
        <f>SUM(H34:H35)</f>
        <v>350</v>
      </c>
    </row>
    <row r="37" spans="1:8" ht="22.5" customHeight="1">
      <c r="A37" s="297" t="s">
        <v>62</v>
      </c>
      <c r="B37" s="298"/>
      <c r="C37" s="298"/>
      <c r="D37" s="298"/>
      <c r="E37" s="298"/>
      <c r="F37" s="298"/>
      <c r="G37" s="298"/>
      <c r="H37" s="299"/>
    </row>
    <row r="38" spans="1:9" s="91" customFormat="1" ht="33" customHeight="1">
      <c r="A38" s="76">
        <v>19</v>
      </c>
      <c r="B38" s="69" t="s">
        <v>63</v>
      </c>
      <c r="C38" s="28" t="s">
        <v>44</v>
      </c>
      <c r="D38" s="307" t="s">
        <v>139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</row>
    <row r="39" spans="1:9" s="164" customFormat="1" ht="18.75" customHeight="1" thickBot="1">
      <c r="A39" s="96">
        <v>20</v>
      </c>
      <c r="B39" s="92" t="s">
        <v>100</v>
      </c>
      <c r="C39" s="28" t="s">
        <v>44</v>
      </c>
      <c r="D39" s="310"/>
      <c r="E39" s="85">
        <f>SUM(F39:H39)</f>
        <v>807</v>
      </c>
      <c r="F39" s="24">
        <v>807</v>
      </c>
      <c r="G39" s="182">
        <v>0</v>
      </c>
      <c r="H39" s="191">
        <v>0</v>
      </c>
      <c r="I39" s="54"/>
    </row>
    <row r="40" spans="1:9" s="91" customFormat="1" ht="18" customHeight="1" thickBot="1">
      <c r="A40" s="300" t="s">
        <v>49</v>
      </c>
      <c r="B40" s="301"/>
      <c r="C40" s="301"/>
      <c r="D40" s="301"/>
      <c r="E40" s="98">
        <f>SUM(E38:E39)</f>
        <v>9835.6</v>
      </c>
      <c r="F40" s="99">
        <f>SUM(F38:F39)</f>
        <v>3281.6</v>
      </c>
      <c r="G40" s="99">
        <f>SUM(G38:G39)</f>
        <v>3050</v>
      </c>
      <c r="H40" s="100">
        <f>SUM(H38:H39)</f>
        <v>3504</v>
      </c>
      <c r="I40" s="54"/>
    </row>
    <row r="41" spans="1:9" s="91" customFormat="1" ht="15" customHeight="1">
      <c r="A41" s="273" t="s">
        <v>65</v>
      </c>
      <c r="B41" s="283"/>
      <c r="C41" s="283"/>
      <c r="D41" s="283"/>
      <c r="E41" s="283"/>
      <c r="F41" s="283"/>
      <c r="G41" s="283"/>
      <c r="H41" s="284"/>
      <c r="I41" s="54"/>
    </row>
    <row r="42" spans="1:8" s="79" customFormat="1" ht="30" customHeight="1">
      <c r="A42" s="76">
        <v>21</v>
      </c>
      <c r="B42" s="69" t="s">
        <v>64</v>
      </c>
      <c r="C42" s="28" t="s">
        <v>44</v>
      </c>
      <c r="D42" s="307" t="s">
        <v>139</v>
      </c>
      <c r="E42" s="85">
        <f>SUM(F42:H42)</f>
        <v>8151</v>
      </c>
      <c r="F42" s="24">
        <v>1792</v>
      </c>
      <c r="G42" s="24">
        <v>3579</v>
      </c>
      <c r="H42" s="86">
        <v>2780</v>
      </c>
    </row>
    <row r="43" spans="1:8" s="79" customFormat="1" ht="18" customHeight="1">
      <c r="A43" s="76">
        <v>22</v>
      </c>
      <c r="B43" s="69" t="s">
        <v>101</v>
      </c>
      <c r="C43" s="28" t="s">
        <v>44</v>
      </c>
      <c r="D43" s="308"/>
      <c r="E43" s="85">
        <f>SUM(F43:H43)</f>
        <v>4185</v>
      </c>
      <c r="F43" s="24">
        <v>4185</v>
      </c>
      <c r="G43" s="182">
        <v>0</v>
      </c>
      <c r="H43" s="191">
        <v>0</v>
      </c>
    </row>
    <row r="44" spans="1:9" s="165" customFormat="1" ht="23.25" customHeight="1">
      <c r="A44" s="76">
        <v>23</v>
      </c>
      <c r="B44" s="69" t="s">
        <v>105</v>
      </c>
      <c r="C44" s="28" t="s">
        <v>44</v>
      </c>
      <c r="D44" s="224" t="s">
        <v>108</v>
      </c>
      <c r="E44" s="85">
        <f>SUM(F44:H44)</f>
        <v>49.4</v>
      </c>
      <c r="F44" s="24">
        <v>49.4</v>
      </c>
      <c r="G44" s="182">
        <v>0</v>
      </c>
      <c r="H44" s="191">
        <v>0</v>
      </c>
      <c r="I44" s="79"/>
    </row>
    <row r="45" spans="1:9" s="165" customFormat="1" ht="30" customHeight="1">
      <c r="A45" s="76">
        <v>24</v>
      </c>
      <c r="B45" s="69" t="s">
        <v>131</v>
      </c>
      <c r="C45" s="28">
        <v>2021</v>
      </c>
      <c r="D45" s="224" t="s">
        <v>134</v>
      </c>
      <c r="E45" s="85">
        <f>SUM(F45:H45)</f>
        <v>5000</v>
      </c>
      <c r="F45" s="24">
        <v>5000</v>
      </c>
      <c r="G45" s="182">
        <v>0</v>
      </c>
      <c r="H45" s="191">
        <v>0</v>
      </c>
      <c r="I45" s="79"/>
    </row>
    <row r="46" spans="1:9" s="101" customFormat="1" ht="18.75" customHeight="1" thickBot="1">
      <c r="A46" s="290" t="s">
        <v>49</v>
      </c>
      <c r="B46" s="291"/>
      <c r="C46" s="291"/>
      <c r="D46" s="292"/>
      <c r="E46" s="161">
        <f>SUM(E42:E45)</f>
        <v>17385.4</v>
      </c>
      <c r="F46" s="162">
        <f>SUM(F42:F45)</f>
        <v>11026.4</v>
      </c>
      <c r="G46" s="162">
        <f>SUM(G42:G45)</f>
        <v>3579</v>
      </c>
      <c r="H46" s="166">
        <f>SUM(H42:H45)</f>
        <v>2780</v>
      </c>
      <c r="I46" s="79"/>
    </row>
    <row r="47" spans="1:9" s="101" customFormat="1" ht="15" customHeight="1">
      <c r="A47" s="273" t="s">
        <v>66</v>
      </c>
      <c r="B47" s="274"/>
      <c r="C47" s="274"/>
      <c r="D47" s="274"/>
      <c r="E47" s="274"/>
      <c r="F47" s="274"/>
      <c r="G47" s="274"/>
      <c r="H47" s="275"/>
      <c r="I47" s="79"/>
    </row>
    <row r="48" spans="1:9" s="101" customFormat="1" ht="61.5" customHeight="1" thickBot="1">
      <c r="A48" s="96">
        <v>25</v>
      </c>
      <c r="B48" s="92" t="s">
        <v>102</v>
      </c>
      <c r="C48" s="74" t="s">
        <v>44</v>
      </c>
      <c r="D48" s="109" t="s">
        <v>140</v>
      </c>
      <c r="E48" s="97">
        <f>SUM(F48:H48)</f>
        <v>36431</v>
      </c>
      <c r="F48" s="94">
        <v>16810</v>
      </c>
      <c r="G48" s="94">
        <v>11217</v>
      </c>
      <c r="H48" s="95">
        <v>8404</v>
      </c>
      <c r="I48" s="79"/>
    </row>
    <row r="49" spans="1:8" s="79" customFormat="1" ht="16.5" customHeight="1" thickBot="1">
      <c r="A49" s="276" t="s">
        <v>49</v>
      </c>
      <c r="B49" s="277"/>
      <c r="C49" s="277"/>
      <c r="D49" s="278"/>
      <c r="E49" s="98">
        <f>SUM(E48:E48)</f>
        <v>36431</v>
      </c>
      <c r="F49" s="110">
        <f>SUM(F48:F48)</f>
        <v>16810</v>
      </c>
      <c r="G49" s="110">
        <f>SUM(G48:G48)</f>
        <v>11217</v>
      </c>
      <c r="H49" s="111">
        <f>SUM(H48:H48)</f>
        <v>8404</v>
      </c>
    </row>
    <row r="50" spans="1:8" s="79" customFormat="1" ht="21" customHeight="1">
      <c r="A50" s="273" t="s">
        <v>68</v>
      </c>
      <c r="B50" s="279"/>
      <c r="C50" s="279"/>
      <c r="D50" s="279"/>
      <c r="E50" s="279"/>
      <c r="F50" s="279"/>
      <c r="G50" s="279"/>
      <c r="H50" s="280"/>
    </row>
    <row r="51" spans="1:8" s="79" customFormat="1" ht="21.75" customHeight="1" thickBot="1">
      <c r="A51" s="80">
        <v>26</v>
      </c>
      <c r="B51" s="81" t="s">
        <v>69</v>
      </c>
      <c r="C51" s="83" t="s">
        <v>44</v>
      </c>
      <c r="D51" s="225" t="s">
        <v>43</v>
      </c>
      <c r="E51" s="132">
        <f>SUM(F51:H51)</f>
        <v>6000</v>
      </c>
      <c r="F51" s="82">
        <v>2000</v>
      </c>
      <c r="G51" s="82">
        <v>2000</v>
      </c>
      <c r="H51" s="105">
        <v>2000</v>
      </c>
    </row>
    <row r="52" spans="1:8" s="79" customFormat="1" ht="22.5" customHeight="1" thickBot="1">
      <c r="A52" s="265" t="s">
        <v>49</v>
      </c>
      <c r="B52" s="266"/>
      <c r="C52" s="267"/>
      <c r="D52" s="215"/>
      <c r="E52" s="106">
        <f>SUM(F52:H52)</f>
        <v>6000</v>
      </c>
      <c r="F52" s="107">
        <f>SUM(F51)</f>
        <v>2000</v>
      </c>
      <c r="G52" s="107">
        <f>SUM(G51)</f>
        <v>2000</v>
      </c>
      <c r="H52" s="108">
        <f>SUM(H51)</f>
        <v>2000</v>
      </c>
    </row>
    <row r="53" spans="1:8" s="79" customFormat="1" ht="22.5" customHeight="1">
      <c r="A53" s="285" t="s">
        <v>103</v>
      </c>
      <c r="B53" s="286"/>
      <c r="C53" s="286"/>
      <c r="D53" s="286"/>
      <c r="E53" s="286"/>
      <c r="F53" s="286"/>
      <c r="G53" s="286"/>
      <c r="H53" s="287"/>
    </row>
    <row r="54" spans="1:8" s="79" customFormat="1" ht="22.5" customHeight="1">
      <c r="A54" s="75">
        <v>27</v>
      </c>
      <c r="B54" s="226" t="s">
        <v>119</v>
      </c>
      <c r="C54" s="220" t="s">
        <v>44</v>
      </c>
      <c r="D54" s="227" t="s">
        <v>42</v>
      </c>
      <c r="E54" s="90">
        <f>SUM(F54:H54)</f>
        <v>3000</v>
      </c>
      <c r="F54" s="24">
        <v>1000</v>
      </c>
      <c r="G54" s="24">
        <v>1000</v>
      </c>
      <c r="H54" s="86">
        <v>1000</v>
      </c>
    </row>
    <row r="55" spans="1:8" s="79" customFormat="1" ht="22.5" customHeight="1">
      <c r="A55" s="245" t="s">
        <v>143</v>
      </c>
      <c r="B55" s="246"/>
      <c r="C55" s="246"/>
      <c r="D55" s="246"/>
      <c r="E55" s="246"/>
      <c r="F55" s="246"/>
      <c r="G55" s="246"/>
      <c r="H55" s="247"/>
    </row>
    <row r="56" spans="1:8" s="79" customFormat="1" ht="30.75" customHeight="1">
      <c r="A56" s="239">
        <v>28</v>
      </c>
      <c r="B56" s="241" t="s">
        <v>144</v>
      </c>
      <c r="C56" s="240" t="s">
        <v>44</v>
      </c>
      <c r="D56" s="109" t="s">
        <v>134</v>
      </c>
      <c r="E56" s="93">
        <v>250</v>
      </c>
      <c r="F56" s="94">
        <v>250</v>
      </c>
      <c r="G56" s="94"/>
      <c r="H56" s="95"/>
    </row>
    <row r="57" spans="1:8" s="79" customFormat="1" ht="22.5" customHeight="1" thickBot="1">
      <c r="A57" s="195"/>
      <c r="B57" s="288" t="s">
        <v>49</v>
      </c>
      <c r="C57" s="289"/>
      <c r="D57" s="289"/>
      <c r="E57" s="127">
        <f>SUM(F57:H57)</f>
        <v>3250</v>
      </c>
      <c r="F57" s="127">
        <v>1250</v>
      </c>
      <c r="G57" s="127">
        <v>1000</v>
      </c>
      <c r="H57" s="219">
        <v>1000</v>
      </c>
    </row>
    <row r="58" spans="1:8" s="23" customFormat="1" ht="22.5" customHeight="1" thickBot="1">
      <c r="A58" s="281" t="s">
        <v>70</v>
      </c>
      <c r="B58" s="282"/>
      <c r="C58" s="216"/>
      <c r="D58" s="216"/>
      <c r="E58" s="217">
        <f>SUM(E22,E32,E36,E40,E46,E49,E52,E57)</f>
        <v>254869.803</v>
      </c>
      <c r="F58" s="217">
        <f>SUM(F22,F32,F36,F40,F46,F49,F52,F57)</f>
        <v>89380.803</v>
      </c>
      <c r="G58" s="217">
        <f>SUM(G22,G32,G36,G40,G46,G49,G52,G57)</f>
        <v>78657</v>
      </c>
      <c r="H58" s="218">
        <f>SUM(H22,H32,H36,H40,H46,H49,H52,H57)</f>
        <v>86832</v>
      </c>
    </row>
    <row r="59" spans="1:8" ht="12.75" customHeight="1" hidden="1">
      <c r="A59" s="56"/>
      <c r="B59" s="56"/>
      <c r="C59" s="56"/>
      <c r="D59" s="56"/>
      <c r="E59" s="56"/>
      <c r="F59" s="56"/>
      <c r="G59" s="56"/>
      <c r="H59" s="37">
        <v>2000</v>
      </c>
    </row>
    <row r="60" spans="1:8" ht="26.25" customHeight="1">
      <c r="A60" s="56"/>
      <c r="B60" s="56"/>
      <c r="C60" s="56"/>
      <c r="D60" s="56"/>
      <c r="E60" s="56"/>
      <c r="F60" s="56"/>
      <c r="G60" s="56"/>
      <c r="H60" s="56"/>
    </row>
    <row r="61" spans="1:8" ht="29.25" customHeight="1">
      <c r="A61" s="56"/>
      <c r="B61" s="56"/>
      <c r="C61" s="56"/>
      <c r="D61" s="56"/>
      <c r="E61" s="56"/>
      <c r="F61" s="56"/>
      <c r="G61" s="56"/>
      <c r="H61" s="56"/>
    </row>
    <row r="62" spans="1:8" ht="21" customHeight="1">
      <c r="A62" s="268" t="s">
        <v>71</v>
      </c>
      <c r="B62" s="269"/>
      <c r="C62" s="269"/>
      <c r="D62" s="269"/>
      <c r="E62" s="269"/>
      <c r="F62" s="269"/>
      <c r="G62" s="269"/>
      <c r="H62" s="269"/>
    </row>
    <row r="63" spans="1:8" ht="12.75" customHeight="1">
      <c r="A63" s="56"/>
      <c r="B63" s="56"/>
      <c r="C63" s="56"/>
      <c r="D63" s="56"/>
      <c r="E63" s="57"/>
      <c r="F63" s="56"/>
      <c r="G63" s="56"/>
      <c r="H63" s="6"/>
    </row>
    <row r="64" spans="5:7" ht="12.75">
      <c r="E64" s="6"/>
      <c r="F64" s="6"/>
      <c r="G64" s="56"/>
    </row>
    <row r="65" spans="1:9" ht="21" customHeight="1">
      <c r="A65" s="56"/>
      <c r="B65" s="20"/>
      <c r="C65" s="56"/>
      <c r="D65" s="56"/>
      <c r="E65" s="56"/>
      <c r="F65" s="56"/>
      <c r="G65" s="56"/>
      <c r="H65" s="57"/>
      <c r="I65" s="56"/>
    </row>
    <row r="66" spans="1:9" ht="19.5" customHeight="1">
      <c r="A66" s="56"/>
      <c r="B66" s="20"/>
      <c r="C66" s="56"/>
      <c r="D66" s="56"/>
      <c r="E66" s="56"/>
      <c r="F66" s="56"/>
      <c r="G66" s="56"/>
      <c r="H66" s="56"/>
      <c r="I66" s="56"/>
    </row>
    <row r="67" spans="1:9" ht="13.5">
      <c r="A67" s="56"/>
      <c r="B67" s="58" t="s">
        <v>37</v>
      </c>
      <c r="C67" s="56"/>
      <c r="D67" s="56"/>
      <c r="E67" s="56"/>
      <c r="F67" s="51"/>
      <c r="G67" s="56"/>
      <c r="H67" s="56"/>
      <c r="I67" s="56"/>
    </row>
    <row r="68" spans="1:9" ht="15">
      <c r="A68" s="56"/>
      <c r="B68" s="7"/>
      <c r="C68" s="56"/>
      <c r="D68" s="56"/>
      <c r="E68" s="56"/>
      <c r="F68" s="56"/>
      <c r="G68" s="56"/>
      <c r="H68" s="56"/>
      <c r="I68" s="56"/>
    </row>
    <row r="69" spans="1:9" ht="12.75">
      <c r="A69" s="56"/>
      <c r="B69" s="56"/>
      <c r="C69" s="56"/>
      <c r="D69" s="56"/>
      <c r="E69" s="56"/>
      <c r="F69" s="56"/>
      <c r="G69" s="56"/>
      <c r="H69" s="56"/>
      <c r="I69" s="56"/>
    </row>
    <row r="71" ht="12.75">
      <c r="B71" s="56"/>
    </row>
    <row r="72" ht="12.75">
      <c r="B72" s="56"/>
    </row>
    <row r="73" ht="15">
      <c r="B73" s="8"/>
    </row>
  </sheetData>
  <sheetProtection/>
  <mergeCells count="39">
    <mergeCell ref="D42:D43"/>
    <mergeCell ref="E1:G1"/>
    <mergeCell ref="D2:H2"/>
    <mergeCell ref="B3:H3"/>
    <mergeCell ref="D14:D21"/>
    <mergeCell ref="C14:C21"/>
    <mergeCell ref="D38:D39"/>
    <mergeCell ref="B5:H5"/>
    <mergeCell ref="A23:H23"/>
    <mergeCell ref="A32:D32"/>
    <mergeCell ref="C34:C35"/>
    <mergeCell ref="E10:E11"/>
    <mergeCell ref="A33:H33"/>
    <mergeCell ref="A37:H37"/>
    <mergeCell ref="A40:D40"/>
    <mergeCell ref="F10:H10"/>
    <mergeCell ref="A8:A11"/>
    <mergeCell ref="B8:B11"/>
    <mergeCell ref="A13:H13"/>
    <mergeCell ref="A62:H62"/>
    <mergeCell ref="A36:D36"/>
    <mergeCell ref="A47:H47"/>
    <mergeCell ref="A49:D49"/>
    <mergeCell ref="A50:H50"/>
    <mergeCell ref="A58:B58"/>
    <mergeCell ref="A41:H41"/>
    <mergeCell ref="A53:H53"/>
    <mergeCell ref="B57:D57"/>
    <mergeCell ref="A46:D46"/>
    <mergeCell ref="A55:H55"/>
    <mergeCell ref="A22:D22"/>
    <mergeCell ref="C8:C11"/>
    <mergeCell ref="D8:D11"/>
    <mergeCell ref="E8:H9"/>
    <mergeCell ref="D28:D31"/>
    <mergeCell ref="D24:D27"/>
    <mergeCell ref="C24:C27"/>
    <mergeCell ref="C28:C31"/>
    <mergeCell ref="A52:C52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B40">
      <selection activeCell="L44" sqref="L44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37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50390625" style="54" customWidth="1"/>
    <col min="8" max="8" width="10.125" style="54" customWidth="1"/>
    <col min="10" max="10" width="8.875" style="0" customWidth="1"/>
  </cols>
  <sheetData>
    <row r="1" spans="3:8" ht="15">
      <c r="C1" s="315" t="s">
        <v>24</v>
      </c>
      <c r="D1" s="315"/>
      <c r="E1" s="315"/>
      <c r="F1" s="315"/>
      <c r="G1" s="315"/>
      <c r="H1" s="104"/>
    </row>
    <row r="2" spans="2:8" ht="15">
      <c r="B2" s="315" t="s">
        <v>23</v>
      </c>
      <c r="C2" s="269"/>
      <c r="D2" s="269"/>
      <c r="E2" s="269"/>
      <c r="F2" s="269"/>
      <c r="G2" s="269"/>
      <c r="H2" s="269"/>
    </row>
    <row r="3" spans="2:8" ht="15">
      <c r="B3" s="316" t="s">
        <v>117</v>
      </c>
      <c r="C3" s="317"/>
      <c r="D3" s="317"/>
      <c r="E3" s="317"/>
      <c r="F3" s="317"/>
      <c r="G3" s="317"/>
      <c r="H3" s="317"/>
    </row>
    <row r="4" spans="6:8" ht="6" customHeight="1">
      <c r="F4" s="44"/>
      <c r="G4" s="39"/>
      <c r="H4" s="39"/>
    </row>
    <row r="5" spans="2:8" ht="44.25" customHeight="1">
      <c r="B5" s="336" t="s">
        <v>72</v>
      </c>
      <c r="C5" s="336"/>
      <c r="D5" s="336"/>
      <c r="E5" s="336"/>
      <c r="F5" s="336"/>
      <c r="G5" s="336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18" t="s">
        <v>18</v>
      </c>
    </row>
    <row r="8" spans="1:8" ht="13.5" customHeight="1">
      <c r="A8" s="359" t="s">
        <v>10</v>
      </c>
      <c r="B8" s="334" t="s">
        <v>2</v>
      </c>
      <c r="C8" s="347" t="s">
        <v>3</v>
      </c>
      <c r="D8" s="334" t="s">
        <v>4</v>
      </c>
      <c r="E8" s="334" t="s">
        <v>5</v>
      </c>
      <c r="F8" s="334"/>
      <c r="G8" s="334"/>
      <c r="H8" s="340"/>
    </row>
    <row r="9" spans="1:8" ht="12.75" customHeight="1">
      <c r="A9" s="360"/>
      <c r="B9" s="335"/>
      <c r="C9" s="348"/>
      <c r="D9" s="335"/>
      <c r="E9" s="335" t="s">
        <v>6</v>
      </c>
      <c r="F9" s="335" t="s">
        <v>7</v>
      </c>
      <c r="G9" s="335"/>
      <c r="H9" s="346"/>
    </row>
    <row r="10" spans="1:8" ht="42" customHeight="1" thickBot="1">
      <c r="A10" s="361"/>
      <c r="B10" s="288"/>
      <c r="C10" s="349"/>
      <c r="D10" s="288"/>
      <c r="E10" s="288"/>
      <c r="F10" s="103">
        <v>2021</v>
      </c>
      <c r="G10" s="103">
        <v>2022</v>
      </c>
      <c r="H10" s="123">
        <v>2023</v>
      </c>
    </row>
    <row r="11" spans="1:11" s="52" customFormat="1" ht="15" customHeight="1" thickBot="1">
      <c r="A11" s="183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5">
        <v>8</v>
      </c>
      <c r="K11" s="72"/>
    </row>
    <row r="12" spans="1:11" s="52" customFormat="1" ht="17.25" customHeight="1" thickBot="1">
      <c r="A12" s="337" t="s">
        <v>48</v>
      </c>
      <c r="B12" s="338"/>
      <c r="C12" s="338"/>
      <c r="D12" s="338"/>
      <c r="E12" s="338"/>
      <c r="F12" s="338"/>
      <c r="G12" s="338"/>
      <c r="H12" s="339"/>
      <c r="K12" s="72"/>
    </row>
    <row r="13" spans="1:8" ht="19.5" customHeight="1">
      <c r="A13" s="203">
        <v>1</v>
      </c>
      <c r="B13" s="204" t="s">
        <v>26</v>
      </c>
      <c r="C13" s="207" t="s">
        <v>30</v>
      </c>
      <c r="D13" s="205" t="s">
        <v>111</v>
      </c>
      <c r="E13" s="205">
        <f>SUM(F13:H13)</f>
        <v>3000</v>
      </c>
      <c r="F13" s="205">
        <v>900</v>
      </c>
      <c r="G13" s="205">
        <v>1000</v>
      </c>
      <c r="H13" s="206">
        <v>1100</v>
      </c>
    </row>
    <row r="14" spans="1:8" ht="15" customHeight="1">
      <c r="A14" s="76">
        <v>2</v>
      </c>
      <c r="B14" s="69" t="s">
        <v>27</v>
      </c>
      <c r="C14" s="208" t="s">
        <v>31</v>
      </c>
      <c r="D14" s="12" t="s">
        <v>32</v>
      </c>
      <c r="E14" s="5">
        <f>SUM(F14)</f>
        <v>63.1</v>
      </c>
      <c r="F14" s="341">
        <v>63.1</v>
      </c>
      <c r="G14" s="341"/>
      <c r="H14" s="342"/>
    </row>
    <row r="15" spans="1:8" ht="30.75" customHeight="1">
      <c r="A15" s="76">
        <v>3</v>
      </c>
      <c r="B15" s="69" t="s">
        <v>128</v>
      </c>
      <c r="C15" s="208" t="s">
        <v>40</v>
      </c>
      <c r="D15" s="5" t="s">
        <v>33</v>
      </c>
      <c r="E15" s="5">
        <v>104.6</v>
      </c>
      <c r="F15" s="341">
        <v>104.6</v>
      </c>
      <c r="G15" s="341"/>
      <c r="H15" s="342"/>
    </row>
    <row r="16" spans="1:8" ht="15" customHeight="1">
      <c r="A16" s="76">
        <v>4</v>
      </c>
      <c r="B16" s="69" t="s">
        <v>28</v>
      </c>
      <c r="C16" s="208" t="s">
        <v>31</v>
      </c>
      <c r="D16" s="12" t="s">
        <v>32</v>
      </c>
      <c r="E16" s="5">
        <f>SUM(F16)</f>
        <v>63.1</v>
      </c>
      <c r="F16" s="341">
        <v>63.1</v>
      </c>
      <c r="G16" s="341"/>
      <c r="H16" s="342"/>
    </row>
    <row r="17" spans="1:8" ht="15.75" customHeight="1">
      <c r="A17" s="76">
        <v>5</v>
      </c>
      <c r="B17" s="69" t="s">
        <v>29</v>
      </c>
      <c r="C17" s="208" t="s">
        <v>34</v>
      </c>
      <c r="D17" s="12" t="s">
        <v>33</v>
      </c>
      <c r="E17" s="5">
        <f>SUM(F17)</f>
        <v>6.3</v>
      </c>
      <c r="F17" s="341">
        <v>6.3</v>
      </c>
      <c r="G17" s="341"/>
      <c r="H17" s="342"/>
    </row>
    <row r="18" spans="1:8" ht="15" customHeight="1">
      <c r="A18" s="76">
        <v>6</v>
      </c>
      <c r="B18" s="69" t="s">
        <v>45</v>
      </c>
      <c r="C18" s="208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1">
        <v>6</v>
      </c>
    </row>
    <row r="19" spans="1:9" ht="28.5" customHeight="1">
      <c r="A19" s="76">
        <v>7</v>
      </c>
      <c r="B19" s="69" t="s">
        <v>46</v>
      </c>
      <c r="C19" s="208" t="s">
        <v>35</v>
      </c>
      <c r="D19" s="5" t="s">
        <v>8</v>
      </c>
      <c r="E19" s="5">
        <f>SUM(F19:H19)</f>
        <v>850</v>
      </c>
      <c r="F19" s="167">
        <v>275</v>
      </c>
      <c r="G19" s="5">
        <v>280</v>
      </c>
      <c r="H19" s="121">
        <v>295</v>
      </c>
      <c r="I19" s="73"/>
    </row>
    <row r="20" spans="1:9" ht="11.25" customHeight="1">
      <c r="A20" s="323">
        <v>8</v>
      </c>
      <c r="B20" s="321" t="s">
        <v>38</v>
      </c>
      <c r="C20" s="208" t="s">
        <v>31</v>
      </c>
      <c r="D20" s="5" t="s">
        <v>32</v>
      </c>
      <c r="E20" s="5">
        <f>SUM(F20:H20)</f>
        <v>4.5</v>
      </c>
      <c r="F20" s="167">
        <v>1.5</v>
      </c>
      <c r="G20" s="5">
        <v>1.5</v>
      </c>
      <c r="H20" s="121">
        <v>1.5</v>
      </c>
      <c r="I20" s="73"/>
    </row>
    <row r="21" spans="1:9" ht="16.5" customHeight="1">
      <c r="A21" s="323"/>
      <c r="B21" s="321"/>
      <c r="C21" s="208" t="s">
        <v>110</v>
      </c>
      <c r="D21" s="5" t="s">
        <v>8</v>
      </c>
      <c r="E21" s="5">
        <f>SUM(F21:H21)</f>
        <v>1246</v>
      </c>
      <c r="F21" s="5">
        <v>1246</v>
      </c>
      <c r="G21" s="5"/>
      <c r="H21" s="121"/>
      <c r="I21" s="73"/>
    </row>
    <row r="22" spans="1:8" ht="12.75" customHeight="1">
      <c r="A22" s="330"/>
      <c r="B22" s="329"/>
      <c r="C22" s="208" t="s">
        <v>109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1">
        <v>300</v>
      </c>
    </row>
    <row r="23" spans="1:8" ht="15.75" customHeight="1">
      <c r="A23" s="326" t="s">
        <v>50</v>
      </c>
      <c r="B23" s="327"/>
      <c r="C23" s="327"/>
      <c r="D23" s="327"/>
      <c r="E23" s="327"/>
      <c r="F23" s="327"/>
      <c r="G23" s="327"/>
      <c r="H23" s="328"/>
    </row>
    <row r="24" spans="1:8" ht="15" customHeight="1">
      <c r="A24" s="76">
        <v>9</v>
      </c>
      <c r="B24" s="69" t="s">
        <v>52</v>
      </c>
      <c r="C24" s="210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1">
        <v>7</v>
      </c>
    </row>
    <row r="25" spans="1:8" ht="15.75" customHeight="1">
      <c r="A25" s="76">
        <v>10</v>
      </c>
      <c r="B25" s="69" t="s">
        <v>53</v>
      </c>
      <c r="C25" s="210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1">
        <v>3</v>
      </c>
    </row>
    <row r="26" spans="1:8" ht="13.5" customHeight="1">
      <c r="A26" s="76">
        <v>11</v>
      </c>
      <c r="B26" s="69" t="s">
        <v>54</v>
      </c>
      <c r="C26" s="210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1">
        <v>29.41</v>
      </c>
    </row>
    <row r="27" spans="1:8" ht="14.25" customHeight="1">
      <c r="A27" s="76">
        <v>12</v>
      </c>
      <c r="B27" s="69" t="s">
        <v>55</v>
      </c>
      <c r="C27" s="210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1">
        <v>2.3</v>
      </c>
    </row>
    <row r="28" spans="1:8" ht="15" customHeight="1">
      <c r="A28" s="76">
        <v>13</v>
      </c>
      <c r="B28" s="69" t="s">
        <v>56</v>
      </c>
      <c r="C28" s="210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1">
        <v>200</v>
      </c>
    </row>
    <row r="29" spans="1:9" ht="14.25" customHeight="1">
      <c r="A29" s="76">
        <v>14</v>
      </c>
      <c r="B29" s="69" t="s">
        <v>57</v>
      </c>
      <c r="C29" s="211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1">
        <v>400</v>
      </c>
      <c r="I29" s="15"/>
    </row>
    <row r="30" spans="1:8" ht="13.5" customHeight="1">
      <c r="A30" s="76">
        <v>15</v>
      </c>
      <c r="B30" s="69" t="s">
        <v>51</v>
      </c>
      <c r="C30" s="211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1">
        <v>12</v>
      </c>
    </row>
    <row r="31" spans="1:8" ht="12" customHeight="1" thickBot="1">
      <c r="A31" s="80">
        <v>16</v>
      </c>
      <c r="B31" s="81" t="s">
        <v>58</v>
      </c>
      <c r="C31" s="212" t="s">
        <v>30</v>
      </c>
      <c r="D31" s="124" t="s">
        <v>8</v>
      </c>
      <c r="E31" s="120">
        <f t="shared" si="0"/>
        <v>51</v>
      </c>
      <c r="F31" s="120">
        <v>25</v>
      </c>
      <c r="G31" s="120">
        <v>12</v>
      </c>
      <c r="H31" s="122">
        <v>14</v>
      </c>
    </row>
    <row r="32" spans="1:8" ht="18" customHeight="1">
      <c r="A32" s="343" t="s">
        <v>59</v>
      </c>
      <c r="B32" s="344"/>
      <c r="C32" s="344"/>
      <c r="D32" s="344"/>
      <c r="E32" s="344"/>
      <c r="F32" s="344"/>
      <c r="G32" s="344"/>
      <c r="H32" s="345"/>
    </row>
    <row r="33" spans="1:8" ht="15.7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1">
        <v>55</v>
      </c>
    </row>
    <row r="34" spans="1:8" ht="19.5" customHeight="1" thickBot="1">
      <c r="A34" s="80">
        <v>18</v>
      </c>
      <c r="B34" s="81" t="s">
        <v>61</v>
      </c>
      <c r="C34" s="213" t="s">
        <v>30</v>
      </c>
      <c r="D34" s="124" t="s">
        <v>8</v>
      </c>
      <c r="E34" s="120">
        <f>SUM(F34:H34)</f>
        <v>1</v>
      </c>
      <c r="F34" s="120">
        <v>1</v>
      </c>
      <c r="G34" s="120">
        <v>0</v>
      </c>
      <c r="H34" s="122">
        <v>0</v>
      </c>
    </row>
    <row r="35" spans="1:8" ht="17.25" customHeight="1">
      <c r="A35" s="350" t="s">
        <v>62</v>
      </c>
      <c r="B35" s="351"/>
      <c r="C35" s="351"/>
      <c r="D35" s="351"/>
      <c r="E35" s="351"/>
      <c r="F35" s="351"/>
      <c r="G35" s="351"/>
      <c r="H35" s="352"/>
    </row>
    <row r="36" spans="1:8" ht="27.75" customHeight="1">
      <c r="A36" s="76">
        <v>19</v>
      </c>
      <c r="B36" s="186" t="s">
        <v>63</v>
      </c>
      <c r="C36" s="208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1">
        <v>26</v>
      </c>
    </row>
    <row r="37" spans="1:8" s="91" customFormat="1" ht="15.75" customHeight="1" thickBot="1">
      <c r="A37" s="96">
        <v>20</v>
      </c>
      <c r="B37" s="192" t="s">
        <v>100</v>
      </c>
      <c r="C37" s="208" t="s">
        <v>30</v>
      </c>
      <c r="D37" s="5" t="s">
        <v>8</v>
      </c>
      <c r="E37" s="193">
        <f>SUM(F37:H37)</f>
        <v>42</v>
      </c>
      <c r="F37" s="193">
        <v>42</v>
      </c>
      <c r="G37" s="193">
        <v>0</v>
      </c>
      <c r="H37" s="194">
        <v>0</v>
      </c>
    </row>
    <row r="38" spans="1:8" ht="21" customHeight="1" thickBot="1">
      <c r="A38" s="353" t="s">
        <v>65</v>
      </c>
      <c r="B38" s="354"/>
      <c r="C38" s="354"/>
      <c r="D38" s="354"/>
      <c r="E38" s="354"/>
      <c r="F38" s="354"/>
      <c r="G38" s="354"/>
      <c r="H38" s="355"/>
    </row>
    <row r="39" spans="1:8" ht="30.75" customHeight="1">
      <c r="A39" s="228">
        <v>21</v>
      </c>
      <c r="B39" s="204" t="s">
        <v>64</v>
      </c>
      <c r="C39" s="207" t="s">
        <v>30</v>
      </c>
      <c r="D39" s="205" t="s">
        <v>8</v>
      </c>
      <c r="E39" s="205">
        <f>SUM(F39:H39)</f>
        <v>48</v>
      </c>
      <c r="F39" s="205">
        <v>14</v>
      </c>
      <c r="G39" s="205">
        <v>16</v>
      </c>
      <c r="H39" s="206">
        <v>18</v>
      </c>
    </row>
    <row r="40" spans="1:8" s="91" customFormat="1" ht="15.75" customHeight="1">
      <c r="A40" s="75">
        <v>22</v>
      </c>
      <c r="B40" s="69" t="s">
        <v>101</v>
      </c>
      <c r="C40" s="208" t="s">
        <v>30</v>
      </c>
      <c r="D40" s="5" t="s">
        <v>8</v>
      </c>
      <c r="E40" s="167">
        <f>SUM(F40:H40)</f>
        <v>17</v>
      </c>
      <c r="F40" s="167">
        <v>17</v>
      </c>
      <c r="G40" s="167">
        <v>0</v>
      </c>
      <c r="H40" s="229">
        <v>0</v>
      </c>
    </row>
    <row r="41" spans="1:8" s="91" customFormat="1" ht="17.25" customHeight="1">
      <c r="A41" s="75">
        <v>23</v>
      </c>
      <c r="B41" s="69" t="s">
        <v>105</v>
      </c>
      <c r="C41" s="208" t="s">
        <v>35</v>
      </c>
      <c r="D41" s="5" t="s">
        <v>112</v>
      </c>
      <c r="E41" s="167">
        <f>SUM(F41:H41)</f>
        <v>1</v>
      </c>
      <c r="F41" s="167">
        <v>1</v>
      </c>
      <c r="G41" s="167">
        <v>0</v>
      </c>
      <c r="H41" s="229">
        <v>0</v>
      </c>
    </row>
    <row r="42" spans="1:8" s="91" customFormat="1" ht="18" customHeight="1" thickBot="1">
      <c r="A42" s="195">
        <v>24</v>
      </c>
      <c r="B42" s="81" t="s">
        <v>131</v>
      </c>
      <c r="C42" s="209" t="s">
        <v>30</v>
      </c>
      <c r="D42" s="120" t="s">
        <v>8</v>
      </c>
      <c r="E42" s="196">
        <f>SUM(F42:H42)</f>
        <v>670</v>
      </c>
      <c r="F42" s="196">
        <v>670</v>
      </c>
      <c r="G42" s="196">
        <v>0</v>
      </c>
      <c r="H42" s="197">
        <v>0</v>
      </c>
    </row>
    <row r="43" spans="1:8" ht="19.5" customHeight="1">
      <c r="A43" s="356" t="s">
        <v>66</v>
      </c>
      <c r="B43" s="357"/>
      <c r="C43" s="357"/>
      <c r="D43" s="357"/>
      <c r="E43" s="357"/>
      <c r="F43" s="357"/>
      <c r="G43" s="357"/>
      <c r="H43" s="358"/>
    </row>
    <row r="44" spans="1:8" ht="32.25" customHeight="1" thickBot="1">
      <c r="A44" s="96">
        <v>25</v>
      </c>
      <c r="B44" s="92" t="s">
        <v>102</v>
      </c>
      <c r="C44" s="208" t="s">
        <v>30</v>
      </c>
      <c r="D44" s="5" t="s">
        <v>8</v>
      </c>
      <c r="E44" s="5">
        <f>SUM(F44:H44)</f>
        <v>36</v>
      </c>
      <c r="F44" s="5">
        <v>12</v>
      </c>
      <c r="G44" s="5">
        <v>17</v>
      </c>
      <c r="H44" s="121">
        <v>7</v>
      </c>
    </row>
    <row r="45" spans="1:9" ht="19.5" customHeight="1">
      <c r="A45" s="331" t="s">
        <v>68</v>
      </c>
      <c r="B45" s="332"/>
      <c r="C45" s="332"/>
      <c r="D45" s="332"/>
      <c r="E45" s="332"/>
      <c r="F45" s="332"/>
      <c r="G45" s="332"/>
      <c r="H45" s="333"/>
      <c r="I45" s="102"/>
    </row>
    <row r="46" spans="1:8" s="79" customFormat="1" ht="17.25" customHeight="1" thickBot="1">
      <c r="A46" s="96">
        <v>26</v>
      </c>
      <c r="B46" s="92" t="s">
        <v>69</v>
      </c>
      <c r="C46" s="214" t="s">
        <v>30</v>
      </c>
      <c r="D46" s="193" t="s">
        <v>8</v>
      </c>
      <c r="E46" s="193">
        <f>SUM(F46:H46)</f>
        <v>15</v>
      </c>
      <c r="F46" s="193">
        <v>5</v>
      </c>
      <c r="G46" s="193">
        <v>5</v>
      </c>
      <c r="H46" s="194">
        <v>5</v>
      </c>
    </row>
    <row r="47" spans="1:8" s="79" customFormat="1" ht="18" customHeight="1">
      <c r="A47" s="318" t="s">
        <v>103</v>
      </c>
      <c r="B47" s="319"/>
      <c r="C47" s="319"/>
      <c r="D47" s="319"/>
      <c r="E47" s="319"/>
      <c r="F47" s="319"/>
      <c r="G47" s="319"/>
      <c r="H47" s="320"/>
    </row>
    <row r="48" spans="1:8" s="79" customFormat="1" ht="15" customHeight="1">
      <c r="A48" s="323">
        <v>27</v>
      </c>
      <c r="B48" s="321" t="s">
        <v>119</v>
      </c>
      <c r="C48" s="208" t="s">
        <v>120</v>
      </c>
      <c r="D48" s="5" t="s">
        <v>8</v>
      </c>
      <c r="E48" s="5">
        <f aca="true" t="shared" si="1" ref="E48:E54">SUM(F48:H48)</f>
        <v>120</v>
      </c>
      <c r="F48" s="5">
        <v>40</v>
      </c>
      <c r="G48" s="5">
        <v>40</v>
      </c>
      <c r="H48" s="5">
        <v>40</v>
      </c>
    </row>
    <row r="49" spans="1:8" s="79" customFormat="1" ht="13.5" customHeight="1">
      <c r="A49" s="324"/>
      <c r="B49" s="257"/>
      <c r="C49" s="208" t="s">
        <v>121</v>
      </c>
      <c r="D49" s="5" t="s">
        <v>122</v>
      </c>
      <c r="E49" s="5">
        <f t="shared" si="1"/>
        <v>180</v>
      </c>
      <c r="F49" s="5">
        <v>60</v>
      </c>
      <c r="G49" s="5">
        <v>60</v>
      </c>
      <c r="H49" s="5">
        <v>60</v>
      </c>
    </row>
    <row r="50" spans="1:10" s="79" customFormat="1" ht="12" customHeight="1">
      <c r="A50" s="324"/>
      <c r="B50" s="257"/>
      <c r="C50" s="208" t="s">
        <v>110</v>
      </c>
      <c r="D50" s="5" t="s">
        <v>8</v>
      </c>
      <c r="E50" s="5">
        <f t="shared" si="1"/>
        <v>600</v>
      </c>
      <c r="F50" s="5">
        <v>200</v>
      </c>
      <c r="G50" s="5">
        <v>200</v>
      </c>
      <c r="H50" s="5">
        <v>200</v>
      </c>
      <c r="J50" s="89"/>
    </row>
    <row r="51" spans="1:8" s="79" customFormat="1" ht="15" customHeight="1">
      <c r="A51" s="324"/>
      <c r="B51" s="257"/>
      <c r="C51" s="208" t="s">
        <v>123</v>
      </c>
      <c r="D51" s="5" t="s">
        <v>8</v>
      </c>
      <c r="E51" s="5">
        <f t="shared" si="1"/>
        <v>360</v>
      </c>
      <c r="F51" s="5">
        <v>120</v>
      </c>
      <c r="G51" s="5">
        <v>120</v>
      </c>
      <c r="H51" s="5">
        <v>120</v>
      </c>
    </row>
    <row r="52" spans="1:8" s="79" customFormat="1" ht="15" customHeight="1">
      <c r="A52" s="324"/>
      <c r="B52" s="257"/>
      <c r="C52" s="208" t="s">
        <v>124</v>
      </c>
      <c r="D52" s="5" t="s">
        <v>125</v>
      </c>
      <c r="E52" s="5">
        <f t="shared" si="1"/>
        <v>300</v>
      </c>
      <c r="F52" s="5">
        <v>100</v>
      </c>
      <c r="G52" s="5">
        <v>100</v>
      </c>
      <c r="H52" s="5">
        <v>100</v>
      </c>
    </row>
    <row r="53" spans="1:8" s="79" customFormat="1" ht="15" customHeight="1">
      <c r="A53" s="324"/>
      <c r="B53" s="257"/>
      <c r="C53" s="208" t="s">
        <v>126</v>
      </c>
      <c r="D53" s="5" t="s">
        <v>122</v>
      </c>
      <c r="E53" s="5">
        <f t="shared" si="1"/>
        <v>3.5999999999999996</v>
      </c>
      <c r="F53" s="5">
        <v>1.2</v>
      </c>
      <c r="G53" s="5">
        <v>1.2</v>
      </c>
      <c r="H53" s="5">
        <v>1.2</v>
      </c>
    </row>
    <row r="54" spans="1:8" s="79" customFormat="1" ht="13.5" customHeight="1" thickBot="1">
      <c r="A54" s="325"/>
      <c r="B54" s="322"/>
      <c r="C54" s="209" t="s">
        <v>127</v>
      </c>
      <c r="D54" s="120" t="s">
        <v>122</v>
      </c>
      <c r="E54" s="120">
        <f t="shared" si="1"/>
        <v>6</v>
      </c>
      <c r="F54" s="120">
        <v>2</v>
      </c>
      <c r="G54" s="120">
        <v>2</v>
      </c>
      <c r="H54" s="120">
        <v>2</v>
      </c>
    </row>
    <row r="55" spans="2:8" ht="18" customHeight="1">
      <c r="B55" s="34"/>
      <c r="C55" s="49"/>
      <c r="D55" s="50"/>
      <c r="E55" s="51"/>
      <c r="F55" s="51"/>
      <c r="G55" s="51"/>
      <c r="H55" s="51"/>
    </row>
    <row r="56" spans="2:8" ht="7.5" customHeight="1" hidden="1">
      <c r="B56" s="198"/>
      <c r="C56" s="49"/>
      <c r="D56" s="50"/>
      <c r="E56" s="51"/>
      <c r="F56" s="51"/>
      <c r="G56" s="51"/>
      <c r="H56" s="51"/>
    </row>
    <row r="57" spans="2:8" ht="18" customHeight="1">
      <c r="B57" s="268" t="s">
        <v>75</v>
      </c>
      <c r="C57" s="268"/>
      <c r="D57" s="268"/>
      <c r="E57" s="268"/>
      <c r="F57" s="268"/>
      <c r="G57" s="268"/>
      <c r="H57" s="268"/>
    </row>
    <row r="60" ht="12.75">
      <c r="E60" s="91" t="s">
        <v>135</v>
      </c>
    </row>
    <row r="61" spans="2:4" ht="12.75">
      <c r="B61" s="56"/>
      <c r="C61" s="56"/>
      <c r="D61" s="56"/>
    </row>
    <row r="62" spans="2:7" ht="12.75" customHeight="1">
      <c r="B62" s="17"/>
      <c r="C62" s="16"/>
      <c r="D62" s="16"/>
      <c r="E62" s="56"/>
      <c r="F62" s="56"/>
      <c r="G62" s="56"/>
    </row>
    <row r="63" spans="2:7" ht="12.75">
      <c r="B63" s="56"/>
      <c r="C63" s="56"/>
      <c r="D63" s="56"/>
      <c r="E63" s="56"/>
      <c r="F63" s="56"/>
      <c r="G63" s="56"/>
    </row>
    <row r="64" spans="2:7" ht="12.75">
      <c r="B64" s="56"/>
      <c r="C64" s="56"/>
      <c r="D64" s="5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  <row r="69" spans="2:7" ht="12.75">
      <c r="B69" s="56"/>
      <c r="C69" s="56"/>
      <c r="D69" s="56"/>
      <c r="E69" s="56"/>
      <c r="F69" s="56"/>
      <c r="G69" s="56"/>
    </row>
  </sheetData>
  <sheetProtection/>
  <mergeCells count="28">
    <mergeCell ref="B57:H57"/>
    <mergeCell ref="F17:H17"/>
    <mergeCell ref="A32:H32"/>
    <mergeCell ref="F9:H9"/>
    <mergeCell ref="C8:C10"/>
    <mergeCell ref="A35:H35"/>
    <mergeCell ref="A38:H38"/>
    <mergeCell ref="A43:H43"/>
    <mergeCell ref="A8:A10"/>
    <mergeCell ref="F16:H16"/>
    <mergeCell ref="B8:B10"/>
    <mergeCell ref="D8:D10"/>
    <mergeCell ref="B5:G5"/>
    <mergeCell ref="A12:H12"/>
    <mergeCell ref="E8:H8"/>
    <mergeCell ref="F15:H15"/>
    <mergeCell ref="F14:H14"/>
    <mergeCell ref="E9:E10"/>
    <mergeCell ref="C1:G1"/>
    <mergeCell ref="B2:H2"/>
    <mergeCell ref="B3:H3"/>
    <mergeCell ref="A47:H47"/>
    <mergeCell ref="B48:B54"/>
    <mergeCell ref="A48:A54"/>
    <mergeCell ref="A23:H23"/>
    <mergeCell ref="B20:B22"/>
    <mergeCell ref="A20:A22"/>
    <mergeCell ref="A45:H45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66" t="s">
        <v>76</v>
      </c>
      <c r="D2" s="366"/>
      <c r="E2" s="366"/>
      <c r="F2" s="71"/>
    </row>
    <row r="3" spans="2:6" ht="15">
      <c r="B3" s="315" t="s">
        <v>23</v>
      </c>
      <c r="C3" s="367"/>
      <c r="D3" s="367"/>
      <c r="E3" s="367"/>
      <c r="F3" s="71"/>
    </row>
    <row r="4" spans="3:6" ht="15">
      <c r="C4" s="315" t="s">
        <v>99</v>
      </c>
      <c r="D4" s="368"/>
      <c r="E4" s="368"/>
      <c r="F4" s="71"/>
    </row>
    <row r="5" spans="3:6" ht="15">
      <c r="C5" s="104"/>
      <c r="D5" s="115"/>
      <c r="E5" s="115"/>
      <c r="F5" s="71"/>
    </row>
    <row r="6" spans="1:5" ht="51" customHeight="1">
      <c r="A6" s="369" t="s">
        <v>77</v>
      </c>
      <c r="B6" s="367"/>
      <c r="C6" s="367"/>
      <c r="D6" s="367"/>
      <c r="E6" s="367"/>
    </row>
    <row r="7" spans="5:6" ht="36" customHeight="1" thickBot="1">
      <c r="E7" s="116" t="s">
        <v>19</v>
      </c>
      <c r="F7" s="2"/>
    </row>
    <row r="8" spans="1:5" ht="50.25" customHeight="1" thickBot="1">
      <c r="A8" s="364" t="s">
        <v>113</v>
      </c>
      <c r="B8" s="362" t="s">
        <v>9</v>
      </c>
      <c r="C8" s="363"/>
      <c r="D8" s="363"/>
      <c r="E8" s="364" t="s">
        <v>114</v>
      </c>
    </row>
    <row r="9" spans="1:5" ht="21.75" customHeight="1" thickBot="1">
      <c r="A9" s="365"/>
      <c r="B9" s="18">
        <v>2021</v>
      </c>
      <c r="C9" s="18">
        <v>2022</v>
      </c>
      <c r="D9" s="18">
        <v>2023</v>
      </c>
      <c r="E9" s="365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26" t="s">
        <v>81</v>
      </c>
      <c r="B11" s="187">
        <f>SUM(B12:B14)</f>
        <v>89380.803</v>
      </c>
      <c r="C11" s="187">
        <f>SUM(C12:C14)</f>
        <v>78657</v>
      </c>
      <c r="D11" s="187">
        <f>SUM(D12:D14)</f>
        <v>86832</v>
      </c>
      <c r="E11" s="187">
        <f>SUM(E12:E14)</f>
        <v>254869.803</v>
      </c>
    </row>
    <row r="12" spans="1:5" ht="33.75" customHeight="1" thickBot="1">
      <c r="A12" s="125" t="s">
        <v>78</v>
      </c>
      <c r="B12" s="188">
        <v>89380.803</v>
      </c>
      <c r="C12" s="188">
        <v>78657</v>
      </c>
      <c r="D12" s="188">
        <v>86832</v>
      </c>
      <c r="E12" s="188">
        <f>SUM(B12:D12)</f>
        <v>254869.803</v>
      </c>
    </row>
    <row r="13" spans="1:5" ht="20.25" customHeight="1" thickBot="1">
      <c r="A13" s="125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5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43">
      <selection activeCell="A56" sqref="A56:IV56"/>
    </sheetView>
  </sheetViews>
  <sheetFormatPr defaultColWidth="9.00390625" defaultRowHeight="12.75"/>
  <cols>
    <col min="1" max="1" width="3.50390625" style="158" customWidth="1"/>
    <col min="2" max="2" width="10.375" style="68" customWidth="1"/>
    <col min="3" max="3" width="46.25390625" style="54" customWidth="1"/>
    <col min="4" max="4" width="10.87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52" customWidth="1"/>
    <col min="11" max="11" width="5.875" style="152" customWidth="1"/>
    <col min="12" max="12" width="4.25390625" style="0" customWidth="1"/>
  </cols>
  <sheetData>
    <row r="1" spans="1:12" ht="14.25" customHeight="1">
      <c r="A1" s="153"/>
      <c r="C1" s="52"/>
      <c r="D1" s="52"/>
      <c r="E1" s="52"/>
      <c r="F1" s="52"/>
      <c r="G1" s="412" t="s">
        <v>82</v>
      </c>
      <c r="H1" s="412"/>
      <c r="I1" s="412"/>
      <c r="J1" s="412"/>
      <c r="K1" s="71"/>
      <c r="L1" s="39"/>
    </row>
    <row r="2" spans="1:12" ht="15" customHeight="1">
      <c r="A2" s="153"/>
      <c r="C2" s="52"/>
      <c r="D2" s="52"/>
      <c r="E2" s="315" t="s">
        <v>23</v>
      </c>
      <c r="F2" s="269"/>
      <c r="G2" s="269"/>
      <c r="H2" s="269"/>
      <c r="I2" s="269"/>
      <c r="J2" s="269"/>
      <c r="K2" s="234"/>
      <c r="L2" s="39"/>
    </row>
    <row r="3" spans="1:12" ht="21" customHeight="1">
      <c r="A3" s="153"/>
      <c r="C3" s="52"/>
      <c r="D3" s="52"/>
      <c r="E3" s="52"/>
      <c r="F3" s="315" t="s">
        <v>98</v>
      </c>
      <c r="G3" s="269"/>
      <c r="H3" s="269"/>
      <c r="I3" s="269"/>
      <c r="J3" s="269"/>
      <c r="K3" s="234"/>
      <c r="L3" s="39"/>
    </row>
    <row r="4" spans="1:12" ht="9.75" customHeight="1">
      <c r="A4" s="153"/>
      <c r="C4" s="52"/>
      <c r="D4" s="52"/>
      <c r="E4" s="52"/>
      <c r="F4" s="52"/>
      <c r="G4" s="64"/>
      <c r="H4" s="65"/>
      <c r="I4" s="65"/>
      <c r="J4" s="144"/>
      <c r="K4" s="144"/>
      <c r="L4" s="38"/>
    </row>
    <row r="5" spans="1:12" ht="30.75" customHeight="1">
      <c r="A5" s="153"/>
      <c r="B5" s="336" t="s">
        <v>83</v>
      </c>
      <c r="C5" s="336"/>
      <c r="D5" s="336"/>
      <c r="E5" s="336"/>
      <c r="F5" s="336"/>
      <c r="G5" s="395"/>
      <c r="H5" s="395"/>
      <c r="I5" s="395"/>
      <c r="J5" s="395"/>
      <c r="K5" s="168"/>
      <c r="L5" s="30"/>
    </row>
    <row r="6" spans="1:12" ht="8.25" customHeight="1" hidden="1">
      <c r="A6" s="153"/>
      <c r="B6" s="77"/>
      <c r="C6" s="47"/>
      <c r="D6" s="47"/>
      <c r="E6" s="47"/>
      <c r="F6" s="47"/>
      <c r="G6" s="48"/>
      <c r="H6" s="48"/>
      <c r="I6" s="48"/>
      <c r="J6" s="145"/>
      <c r="K6" s="145"/>
      <c r="L6" s="30"/>
    </row>
    <row r="7" spans="1:12" ht="17.25" customHeight="1" thickBot="1">
      <c r="A7" s="153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59" t="s">
        <v>10</v>
      </c>
      <c r="B8" s="347" t="s">
        <v>85</v>
      </c>
      <c r="C8" s="334" t="s">
        <v>16</v>
      </c>
      <c r="D8" s="334" t="s">
        <v>15</v>
      </c>
      <c r="E8" s="334" t="s">
        <v>22</v>
      </c>
      <c r="F8" s="334" t="s">
        <v>95</v>
      </c>
      <c r="G8" s="334"/>
      <c r="H8" s="334"/>
      <c r="I8" s="334"/>
      <c r="J8" s="340" t="s">
        <v>17</v>
      </c>
      <c r="K8" s="170"/>
      <c r="L8" s="31"/>
    </row>
    <row r="9" spans="1:12" ht="15">
      <c r="A9" s="360"/>
      <c r="B9" s="348"/>
      <c r="C9" s="335"/>
      <c r="D9" s="335"/>
      <c r="E9" s="335"/>
      <c r="F9" s="335" t="s">
        <v>11</v>
      </c>
      <c r="G9" s="335"/>
      <c r="H9" s="335"/>
      <c r="I9" s="335"/>
      <c r="J9" s="346"/>
      <c r="K9" s="170"/>
      <c r="L9" s="31"/>
    </row>
    <row r="10" spans="1:12" ht="18" customHeight="1" thickBot="1">
      <c r="A10" s="396"/>
      <c r="B10" s="397"/>
      <c r="C10" s="398"/>
      <c r="D10" s="398"/>
      <c r="E10" s="398"/>
      <c r="F10" s="117" t="s">
        <v>0</v>
      </c>
      <c r="G10" s="117">
        <v>2021</v>
      </c>
      <c r="H10" s="117">
        <v>2022</v>
      </c>
      <c r="I10" s="117">
        <v>2023</v>
      </c>
      <c r="J10" s="403"/>
      <c r="K10" s="170"/>
      <c r="L10" s="31"/>
    </row>
    <row r="11" spans="1:12" s="152" customFormat="1" ht="12" thickBot="1">
      <c r="A11" s="154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8</v>
      </c>
      <c r="J11" s="147">
        <v>10</v>
      </c>
      <c r="K11" s="160"/>
      <c r="L11" s="160"/>
    </row>
    <row r="12" spans="1:12" s="3" customFormat="1" ht="15">
      <c r="A12" s="285" t="s">
        <v>48</v>
      </c>
      <c r="B12" s="313"/>
      <c r="C12" s="313"/>
      <c r="D12" s="313"/>
      <c r="E12" s="313"/>
      <c r="F12" s="313"/>
      <c r="G12" s="313"/>
      <c r="H12" s="313"/>
      <c r="I12" s="313"/>
      <c r="J12" s="314"/>
      <c r="K12" s="171"/>
      <c r="L12" s="32"/>
    </row>
    <row r="13" spans="1:12" ht="18.75" customHeight="1">
      <c r="A13" s="155">
        <v>1</v>
      </c>
      <c r="B13" s="386" t="s">
        <v>84</v>
      </c>
      <c r="C13" s="69" t="s">
        <v>26</v>
      </c>
      <c r="D13" s="386" t="s">
        <v>42</v>
      </c>
      <c r="E13" s="386" t="s">
        <v>89</v>
      </c>
      <c r="F13" s="90">
        <f aca="true" t="shared" si="0" ref="F13:F20">SUM(G13:I13)</f>
        <v>9168.155999999999</v>
      </c>
      <c r="G13" s="199">
        <v>2868.156</v>
      </c>
      <c r="H13" s="24">
        <v>3000</v>
      </c>
      <c r="I13" s="24">
        <v>3300</v>
      </c>
      <c r="J13" s="380" t="s">
        <v>86</v>
      </c>
      <c r="K13" s="172"/>
      <c r="L13" s="33"/>
    </row>
    <row r="14" spans="1:12" ht="15.75" customHeight="1">
      <c r="A14" s="155">
        <v>2</v>
      </c>
      <c r="B14" s="413"/>
      <c r="C14" s="69" t="s">
        <v>27</v>
      </c>
      <c r="D14" s="414"/>
      <c r="E14" s="308"/>
      <c r="F14" s="90">
        <f t="shared" si="0"/>
        <v>10698</v>
      </c>
      <c r="G14" s="24">
        <v>3036</v>
      </c>
      <c r="H14" s="24">
        <v>3483</v>
      </c>
      <c r="I14" s="24">
        <v>4179</v>
      </c>
      <c r="J14" s="415"/>
      <c r="K14" s="173"/>
      <c r="L14" s="36"/>
    </row>
    <row r="15" spans="1:12" ht="42.75" customHeight="1">
      <c r="A15" s="155">
        <v>3</v>
      </c>
      <c r="B15" s="413"/>
      <c r="C15" s="69" t="s">
        <v>116</v>
      </c>
      <c r="D15" s="414"/>
      <c r="E15" s="308"/>
      <c r="F15" s="90">
        <f t="shared" si="0"/>
        <v>22671</v>
      </c>
      <c r="G15" s="24">
        <v>5551</v>
      </c>
      <c r="H15" s="24">
        <v>7790</v>
      </c>
      <c r="I15" s="24">
        <v>9330</v>
      </c>
      <c r="J15" s="415"/>
      <c r="K15" s="173"/>
      <c r="L15" s="36"/>
    </row>
    <row r="16" spans="1:12" ht="16.5" customHeight="1">
      <c r="A16" s="155">
        <v>4</v>
      </c>
      <c r="B16" s="413"/>
      <c r="C16" s="69" t="s">
        <v>28</v>
      </c>
      <c r="D16" s="414"/>
      <c r="E16" s="308"/>
      <c r="F16" s="90">
        <f t="shared" si="0"/>
        <v>68926</v>
      </c>
      <c r="G16" s="24">
        <v>20409</v>
      </c>
      <c r="H16" s="24">
        <v>22053</v>
      </c>
      <c r="I16" s="24">
        <v>26464</v>
      </c>
      <c r="J16" s="415"/>
      <c r="K16" s="173"/>
      <c r="L16" s="36"/>
    </row>
    <row r="17" spans="1:12" ht="15" customHeight="1">
      <c r="A17" s="155">
        <v>5</v>
      </c>
      <c r="B17" s="413"/>
      <c r="C17" s="69" t="s">
        <v>29</v>
      </c>
      <c r="D17" s="414"/>
      <c r="E17" s="308"/>
      <c r="F17" s="90">
        <f t="shared" si="0"/>
        <v>1286</v>
      </c>
      <c r="G17" s="24">
        <v>330</v>
      </c>
      <c r="H17" s="24">
        <v>435</v>
      </c>
      <c r="I17" s="24">
        <v>521</v>
      </c>
      <c r="J17" s="415"/>
      <c r="K17" s="173"/>
      <c r="L17" s="36"/>
    </row>
    <row r="18" spans="1:12" ht="14.25" customHeight="1">
      <c r="A18" s="155">
        <v>6</v>
      </c>
      <c r="B18" s="413"/>
      <c r="C18" s="69" t="s">
        <v>45</v>
      </c>
      <c r="D18" s="414"/>
      <c r="E18" s="308"/>
      <c r="F18" s="90">
        <f t="shared" si="0"/>
        <v>9202</v>
      </c>
      <c r="G18" s="24">
        <v>2502</v>
      </c>
      <c r="H18" s="24">
        <v>3200</v>
      </c>
      <c r="I18" s="24">
        <v>3500</v>
      </c>
      <c r="J18" s="415"/>
      <c r="K18" s="173"/>
      <c r="L18" s="36"/>
    </row>
    <row r="19" spans="1:12" ht="33" customHeight="1">
      <c r="A19" s="155">
        <v>7</v>
      </c>
      <c r="B19" s="413"/>
      <c r="C19" s="69" t="s">
        <v>46</v>
      </c>
      <c r="D19" s="414"/>
      <c r="E19" s="308"/>
      <c r="F19" s="90">
        <f t="shared" si="0"/>
        <v>3183</v>
      </c>
      <c r="G19" s="24">
        <v>1263</v>
      </c>
      <c r="H19" s="24">
        <v>920</v>
      </c>
      <c r="I19" s="24">
        <v>1000</v>
      </c>
      <c r="J19" s="415"/>
      <c r="K19" s="173"/>
      <c r="L19" s="33"/>
    </row>
    <row r="20" spans="1:12" ht="17.25" customHeight="1">
      <c r="A20" s="155">
        <v>8</v>
      </c>
      <c r="B20" s="413"/>
      <c r="C20" s="69" t="s">
        <v>38</v>
      </c>
      <c r="D20" s="414"/>
      <c r="E20" s="308"/>
      <c r="F20" s="90">
        <f t="shared" si="0"/>
        <v>17303.647</v>
      </c>
      <c r="G20" s="199">
        <v>6303.647</v>
      </c>
      <c r="H20" s="24">
        <v>5000</v>
      </c>
      <c r="I20" s="24">
        <v>6000</v>
      </c>
      <c r="J20" s="415"/>
      <c r="K20" s="173"/>
      <c r="L20" s="40"/>
    </row>
    <row r="21" spans="1:12" ht="16.5" customHeight="1" thickBot="1">
      <c r="A21" s="361" t="s">
        <v>49</v>
      </c>
      <c r="B21" s="417"/>
      <c r="C21" s="417"/>
      <c r="D21" s="417"/>
      <c r="E21" s="417"/>
      <c r="F21" s="127">
        <f>SUM(F13:F20)</f>
        <v>142437.803</v>
      </c>
      <c r="G21" s="127">
        <f>SUM(G13:G20)</f>
        <v>42262.803</v>
      </c>
      <c r="H21" s="127">
        <f>SUM(H13:H20)</f>
        <v>45881</v>
      </c>
      <c r="I21" s="127">
        <f>SUM(I13:I20)</f>
        <v>54294</v>
      </c>
      <c r="J21" s="416"/>
      <c r="K21" s="173"/>
      <c r="L21" s="40"/>
    </row>
    <row r="22" spans="1:12" ht="16.5" customHeight="1">
      <c r="A22" s="404" t="s">
        <v>50</v>
      </c>
      <c r="B22" s="405"/>
      <c r="C22" s="405"/>
      <c r="D22" s="405"/>
      <c r="E22" s="405"/>
      <c r="F22" s="405"/>
      <c r="G22" s="405"/>
      <c r="H22" s="405"/>
      <c r="I22" s="405"/>
      <c r="J22" s="406"/>
      <c r="K22" s="169"/>
      <c r="L22" s="40"/>
    </row>
    <row r="23" spans="1:12" ht="30" customHeight="1">
      <c r="A23" s="155">
        <v>9</v>
      </c>
      <c r="B23" s="386" t="s">
        <v>88</v>
      </c>
      <c r="C23" s="69" t="s">
        <v>52</v>
      </c>
      <c r="D23" s="386" t="s">
        <v>42</v>
      </c>
      <c r="E23" s="410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2">
        <v>2000</v>
      </c>
      <c r="J23" s="380" t="s">
        <v>87</v>
      </c>
      <c r="K23" s="172"/>
      <c r="L23" s="40"/>
    </row>
    <row r="24" spans="1:12" ht="20.25" customHeight="1">
      <c r="A24" s="155">
        <v>10</v>
      </c>
      <c r="B24" s="420"/>
      <c r="C24" s="69" t="s">
        <v>53</v>
      </c>
      <c r="D24" s="414"/>
      <c r="E24" s="424"/>
      <c r="F24" s="13">
        <f t="shared" si="1"/>
        <v>10300</v>
      </c>
      <c r="G24" s="24">
        <v>3000</v>
      </c>
      <c r="H24" s="24">
        <v>3300</v>
      </c>
      <c r="I24" s="142">
        <v>4000</v>
      </c>
      <c r="J24" s="415"/>
      <c r="K24" s="173"/>
      <c r="L24" s="34"/>
    </row>
    <row r="25" spans="1:12" ht="18" customHeight="1">
      <c r="A25" s="155">
        <v>11</v>
      </c>
      <c r="B25" s="420"/>
      <c r="C25" s="69" t="s">
        <v>54</v>
      </c>
      <c r="D25" s="414"/>
      <c r="E25" s="424"/>
      <c r="F25" s="13">
        <f t="shared" si="1"/>
        <v>3300</v>
      </c>
      <c r="G25" s="24">
        <v>800</v>
      </c>
      <c r="H25" s="24">
        <v>1000</v>
      </c>
      <c r="I25" s="142">
        <v>1500</v>
      </c>
      <c r="J25" s="415"/>
      <c r="K25" s="173"/>
      <c r="L25" s="25"/>
    </row>
    <row r="26" spans="1:12" ht="15" customHeight="1">
      <c r="A26" s="156">
        <v>12</v>
      </c>
      <c r="B26" s="420"/>
      <c r="C26" s="69" t="s">
        <v>55</v>
      </c>
      <c r="D26" s="414"/>
      <c r="E26" s="424"/>
      <c r="F26" s="13">
        <f t="shared" si="1"/>
        <v>2300</v>
      </c>
      <c r="G26" s="24">
        <v>500</v>
      </c>
      <c r="H26" s="24">
        <v>800</v>
      </c>
      <c r="I26" s="142">
        <v>1000</v>
      </c>
      <c r="J26" s="415"/>
      <c r="K26" s="173"/>
      <c r="L26" s="25"/>
    </row>
    <row r="27" spans="1:12" ht="18.75" customHeight="1">
      <c r="A27" s="156">
        <v>13</v>
      </c>
      <c r="B27" s="420"/>
      <c r="C27" s="69" t="s">
        <v>56</v>
      </c>
      <c r="D27" s="414"/>
      <c r="E27" s="424"/>
      <c r="F27" s="14">
        <f t="shared" si="1"/>
        <v>1000</v>
      </c>
      <c r="G27" s="24">
        <v>200</v>
      </c>
      <c r="H27" s="24">
        <v>300</v>
      </c>
      <c r="I27" s="142">
        <v>500</v>
      </c>
      <c r="J27" s="415"/>
      <c r="K27" s="173"/>
      <c r="L27" s="25"/>
    </row>
    <row r="28" spans="1:12" ht="17.25" customHeight="1">
      <c r="A28" s="156">
        <v>14</v>
      </c>
      <c r="B28" s="421"/>
      <c r="C28" s="69" t="s">
        <v>57</v>
      </c>
      <c r="D28" s="418"/>
      <c r="E28" s="425"/>
      <c r="F28" s="14">
        <f t="shared" si="1"/>
        <v>1180</v>
      </c>
      <c r="G28" s="24">
        <v>300</v>
      </c>
      <c r="H28" s="24">
        <v>380</v>
      </c>
      <c r="I28" s="142">
        <v>500</v>
      </c>
      <c r="J28" s="415"/>
      <c r="K28" s="173"/>
      <c r="L28" s="25"/>
    </row>
    <row r="29" spans="1:12" ht="30.75" customHeight="1">
      <c r="A29" s="156">
        <v>15</v>
      </c>
      <c r="B29" s="386" t="s">
        <v>88</v>
      </c>
      <c r="C29" s="69" t="s">
        <v>51</v>
      </c>
      <c r="D29" s="386" t="s">
        <v>42</v>
      </c>
      <c r="E29" s="410" t="s">
        <v>89</v>
      </c>
      <c r="F29" s="14">
        <f t="shared" si="1"/>
        <v>5300</v>
      </c>
      <c r="G29" s="24">
        <v>1500</v>
      </c>
      <c r="H29" s="24">
        <v>1800</v>
      </c>
      <c r="I29" s="142">
        <v>2000</v>
      </c>
      <c r="J29" s="380" t="s">
        <v>90</v>
      </c>
      <c r="K29" s="172"/>
      <c r="L29" s="25"/>
    </row>
    <row r="30" spans="1:12" ht="33" customHeight="1">
      <c r="A30" s="156">
        <v>16</v>
      </c>
      <c r="B30" s="422"/>
      <c r="C30" s="92" t="s">
        <v>58</v>
      </c>
      <c r="D30" s="423"/>
      <c r="E30" s="411"/>
      <c r="F30" s="14">
        <f t="shared" si="1"/>
        <v>10500</v>
      </c>
      <c r="G30" s="94">
        <v>5000</v>
      </c>
      <c r="H30" s="94">
        <v>2500</v>
      </c>
      <c r="I30" s="143">
        <v>3000</v>
      </c>
      <c r="J30" s="415"/>
      <c r="K30" s="173"/>
      <c r="L30" s="25"/>
    </row>
    <row r="31" spans="1:12" ht="21.75" customHeight="1" thickBot="1">
      <c r="A31" s="407" t="s">
        <v>49</v>
      </c>
      <c r="B31" s="408"/>
      <c r="C31" s="408"/>
      <c r="D31" s="408"/>
      <c r="E31" s="409"/>
      <c r="F31" s="128">
        <f t="shared" si="1"/>
        <v>38380</v>
      </c>
      <c r="G31" s="127">
        <f>SUM(G23:G30)</f>
        <v>12300</v>
      </c>
      <c r="H31" s="129">
        <f>SUM(H23:H30)</f>
        <v>11580</v>
      </c>
      <c r="I31" s="127">
        <f>SUM(I23:I30)</f>
        <v>14500</v>
      </c>
      <c r="J31" s="130"/>
      <c r="K31" s="174"/>
      <c r="L31" s="25"/>
    </row>
    <row r="32" spans="1:12" ht="18" customHeight="1">
      <c r="A32" s="297" t="s">
        <v>59</v>
      </c>
      <c r="B32" s="399"/>
      <c r="C32" s="399"/>
      <c r="D32" s="399"/>
      <c r="E32" s="399"/>
      <c r="F32" s="399"/>
      <c r="G32" s="399"/>
      <c r="H32" s="399"/>
      <c r="I32" s="399"/>
      <c r="J32" s="400"/>
      <c r="K32" s="175"/>
      <c r="L32" s="25"/>
    </row>
    <row r="33" spans="1:12" ht="58.5" customHeight="1">
      <c r="A33" s="156">
        <v>17</v>
      </c>
      <c r="B33" s="84" t="s">
        <v>41</v>
      </c>
      <c r="C33" s="69" t="s">
        <v>60</v>
      </c>
      <c r="D33" s="131" t="s">
        <v>136</v>
      </c>
      <c r="E33" s="419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80" t="s">
        <v>91</v>
      </c>
      <c r="K33" s="172"/>
      <c r="L33" s="34"/>
    </row>
    <row r="34" spans="1:13" ht="36" customHeight="1">
      <c r="A34" s="156">
        <v>18</v>
      </c>
      <c r="B34" s="84" t="s">
        <v>92</v>
      </c>
      <c r="C34" s="69" t="s">
        <v>61</v>
      </c>
      <c r="D34" s="131" t="s">
        <v>134</v>
      </c>
      <c r="E34" s="419"/>
      <c r="F34" s="85">
        <f>SUM(G34:I34)</f>
        <v>100</v>
      </c>
      <c r="G34" s="24">
        <v>100</v>
      </c>
      <c r="H34" s="182">
        <v>0</v>
      </c>
      <c r="I34" s="182">
        <v>0</v>
      </c>
      <c r="J34" s="381"/>
      <c r="K34" s="174"/>
      <c r="L34" s="41"/>
      <c r="M34" s="91"/>
    </row>
    <row r="35" spans="1:12" ht="23.25" customHeight="1" thickBot="1">
      <c r="A35" s="401" t="s">
        <v>49</v>
      </c>
      <c r="B35" s="402"/>
      <c r="C35" s="402"/>
      <c r="D35" s="402"/>
      <c r="E35" s="402"/>
      <c r="F35" s="97">
        <f>SUM(G35:I35)</f>
        <v>1150</v>
      </c>
      <c r="G35" s="93">
        <f>SUM(G33:G34)</f>
        <v>450</v>
      </c>
      <c r="H35" s="93">
        <f>SUM(H33:H34)</f>
        <v>350</v>
      </c>
      <c r="I35" s="93">
        <f>SUM(I33:I34)</f>
        <v>350</v>
      </c>
      <c r="J35" s="133"/>
      <c r="K35" s="172"/>
      <c r="L35" s="34"/>
    </row>
    <row r="36" spans="1:12" s="54" customFormat="1" ht="20.25" customHeight="1">
      <c r="A36" s="297" t="s">
        <v>62</v>
      </c>
      <c r="B36" s="399"/>
      <c r="C36" s="399"/>
      <c r="D36" s="399"/>
      <c r="E36" s="399"/>
      <c r="F36" s="399"/>
      <c r="G36" s="399"/>
      <c r="H36" s="399"/>
      <c r="I36" s="399"/>
      <c r="J36" s="400"/>
      <c r="K36" s="175"/>
      <c r="L36" s="34"/>
    </row>
    <row r="37" spans="1:12" s="54" customFormat="1" ht="66" customHeight="1">
      <c r="A37" s="156">
        <v>19</v>
      </c>
      <c r="B37" s="84" t="s">
        <v>21</v>
      </c>
      <c r="C37" s="69" t="s">
        <v>63</v>
      </c>
      <c r="D37" s="386" t="s">
        <v>139</v>
      </c>
      <c r="E37" s="386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2"/>
      <c r="L37" s="34"/>
    </row>
    <row r="38" spans="1:12" s="91" customFormat="1" ht="24" customHeight="1">
      <c r="A38" s="156">
        <v>20</v>
      </c>
      <c r="B38" s="84" t="s">
        <v>103</v>
      </c>
      <c r="C38" s="69" t="s">
        <v>100</v>
      </c>
      <c r="D38" s="387"/>
      <c r="E38" s="387"/>
      <c r="F38" s="85">
        <f>SUM(G38:I38)</f>
        <v>807</v>
      </c>
      <c r="G38" s="24">
        <v>807</v>
      </c>
      <c r="H38" s="182">
        <v>0</v>
      </c>
      <c r="I38" s="182">
        <v>0</v>
      </c>
      <c r="J38" s="70" t="s">
        <v>104</v>
      </c>
      <c r="K38" s="172"/>
      <c r="L38" s="119"/>
    </row>
    <row r="39" spans="1:12" s="54" customFormat="1" ht="23.25" customHeight="1" thickBot="1">
      <c r="A39" s="401" t="s">
        <v>49</v>
      </c>
      <c r="B39" s="402"/>
      <c r="C39" s="402"/>
      <c r="D39" s="402"/>
      <c r="E39" s="402"/>
      <c r="F39" s="97">
        <f>SUM(F37:F38)</f>
        <v>9835.6</v>
      </c>
      <c r="G39" s="93">
        <f>SUM(G37:G38)</f>
        <v>3281.6</v>
      </c>
      <c r="H39" s="93">
        <f>SUM(H37:H38)</f>
        <v>3050</v>
      </c>
      <c r="I39" s="93">
        <f>SUM(I37:I38)</f>
        <v>3504</v>
      </c>
      <c r="J39" s="148"/>
      <c r="K39" s="176"/>
      <c r="L39" s="34"/>
    </row>
    <row r="40" spans="1:12" s="54" customFormat="1" ht="17.25" customHeight="1">
      <c r="A40" s="297" t="s">
        <v>65</v>
      </c>
      <c r="B40" s="389"/>
      <c r="C40" s="389"/>
      <c r="D40" s="389"/>
      <c r="E40" s="389"/>
      <c r="F40" s="389"/>
      <c r="G40" s="389"/>
      <c r="H40" s="389"/>
      <c r="I40" s="389"/>
      <c r="J40" s="390"/>
      <c r="K40" s="177"/>
      <c r="L40" s="34"/>
    </row>
    <row r="41" spans="1:12" s="135" customFormat="1" ht="63" customHeight="1">
      <c r="A41" s="156">
        <v>21</v>
      </c>
      <c r="B41" s="136" t="s">
        <v>21</v>
      </c>
      <c r="C41" s="69" t="s">
        <v>64</v>
      </c>
      <c r="D41" s="373" t="s">
        <v>138</v>
      </c>
      <c r="E41" s="373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133</v>
      </c>
      <c r="K41" s="172"/>
      <c r="L41" s="134"/>
    </row>
    <row r="42" spans="1:12" s="181" customFormat="1" ht="33" customHeight="1">
      <c r="A42" s="156">
        <v>22</v>
      </c>
      <c r="B42" s="84" t="s">
        <v>103</v>
      </c>
      <c r="C42" s="69" t="s">
        <v>101</v>
      </c>
      <c r="D42" s="373"/>
      <c r="E42" s="373"/>
      <c r="F42" s="85">
        <f>SUM(G42:I42)</f>
        <v>4185</v>
      </c>
      <c r="G42" s="24">
        <v>4185</v>
      </c>
      <c r="H42" s="182">
        <v>0</v>
      </c>
      <c r="I42" s="182">
        <v>0</v>
      </c>
      <c r="J42" s="137" t="s">
        <v>104</v>
      </c>
      <c r="K42" s="178"/>
      <c r="L42" s="180"/>
    </row>
    <row r="43" spans="1:12" s="181" customFormat="1" ht="40.5" customHeight="1">
      <c r="A43" s="156">
        <v>23</v>
      </c>
      <c r="B43" s="84" t="s">
        <v>103</v>
      </c>
      <c r="C43" s="69" t="s">
        <v>105</v>
      </c>
      <c r="D43" s="84" t="s">
        <v>106</v>
      </c>
      <c r="E43" s="373"/>
      <c r="F43" s="85">
        <f>SUM(G43:I43)</f>
        <v>49.4</v>
      </c>
      <c r="G43" s="24">
        <v>49.4</v>
      </c>
      <c r="H43" s="182">
        <v>0</v>
      </c>
      <c r="I43" s="182">
        <v>0</v>
      </c>
      <c r="J43" s="137" t="s">
        <v>107</v>
      </c>
      <c r="K43" s="178"/>
      <c r="L43" s="180"/>
    </row>
    <row r="44" spans="1:12" s="181" customFormat="1" ht="66" customHeight="1">
      <c r="A44" s="156">
        <v>24</v>
      </c>
      <c r="B44" s="84" t="s">
        <v>130</v>
      </c>
      <c r="C44" s="69" t="s">
        <v>131</v>
      </c>
      <c r="D44" s="84" t="s">
        <v>134</v>
      </c>
      <c r="E44" s="84" t="s">
        <v>89</v>
      </c>
      <c r="F44" s="85">
        <f>SUM(G44:I44)</f>
        <v>5000</v>
      </c>
      <c r="G44" s="24">
        <v>5000</v>
      </c>
      <c r="H44" s="182">
        <v>0</v>
      </c>
      <c r="I44" s="182">
        <v>0</v>
      </c>
      <c r="J44" s="137" t="s">
        <v>132</v>
      </c>
      <c r="K44" s="178"/>
      <c r="L44" s="180"/>
    </row>
    <row r="45" spans="1:12" s="63" customFormat="1" ht="18.75" customHeight="1" thickBot="1">
      <c r="A45" s="377" t="s">
        <v>49</v>
      </c>
      <c r="B45" s="388"/>
      <c r="C45" s="388"/>
      <c r="D45" s="388"/>
      <c r="E45" s="388"/>
      <c r="F45" s="132">
        <f>SUM(F41:F44)</f>
        <v>17385.4</v>
      </c>
      <c r="G45" s="127">
        <f>SUM(G41:G44)</f>
        <v>11026.4</v>
      </c>
      <c r="H45" s="127">
        <f>SUM(H41:H44)</f>
        <v>3579</v>
      </c>
      <c r="I45" s="127">
        <f>SUM(I41:I44)</f>
        <v>2780</v>
      </c>
      <c r="J45" s="138"/>
      <c r="K45" s="178"/>
      <c r="L45" s="62"/>
    </row>
    <row r="46" spans="1:12" s="63" customFormat="1" ht="21" customHeight="1">
      <c r="A46" s="297" t="s">
        <v>66</v>
      </c>
      <c r="B46" s="391"/>
      <c r="C46" s="391"/>
      <c r="D46" s="391"/>
      <c r="E46" s="391"/>
      <c r="F46" s="391"/>
      <c r="G46" s="391"/>
      <c r="H46" s="391"/>
      <c r="I46" s="391"/>
      <c r="J46" s="392"/>
      <c r="K46" s="169"/>
      <c r="L46" s="62"/>
    </row>
    <row r="47" spans="1:12" s="63" customFormat="1" ht="87" customHeight="1">
      <c r="A47" s="156">
        <v>25</v>
      </c>
      <c r="B47" s="136" t="s">
        <v>41</v>
      </c>
      <c r="C47" s="69" t="s">
        <v>67</v>
      </c>
      <c r="D47" s="84" t="s">
        <v>141</v>
      </c>
      <c r="E47" s="131" t="s">
        <v>89</v>
      </c>
      <c r="F47" s="85">
        <f>SUM(G47:I47)</f>
        <v>36431</v>
      </c>
      <c r="G47" s="24">
        <v>16810</v>
      </c>
      <c r="H47" s="24">
        <v>11217</v>
      </c>
      <c r="I47" s="24">
        <v>8404</v>
      </c>
      <c r="J47" s="137" t="s">
        <v>142</v>
      </c>
      <c r="K47" s="178"/>
      <c r="L47" s="62"/>
    </row>
    <row r="48" spans="1:12" s="63" customFormat="1" ht="18" customHeight="1" thickBot="1">
      <c r="A48" s="393" t="s">
        <v>0</v>
      </c>
      <c r="B48" s="394"/>
      <c r="C48" s="394"/>
      <c r="D48" s="394"/>
      <c r="E48" s="394"/>
      <c r="F48" s="161">
        <f>SUM(F47:F47)</f>
        <v>36431</v>
      </c>
      <c r="G48" s="162">
        <f>SUM(G47:G47)</f>
        <v>16810</v>
      </c>
      <c r="H48" s="162">
        <f>SUM(H47:H47)</f>
        <v>11217</v>
      </c>
      <c r="I48" s="162">
        <f>SUM(I47:I47)</f>
        <v>8404</v>
      </c>
      <c r="J48" s="163"/>
      <c r="K48" s="178"/>
      <c r="L48" s="62"/>
    </row>
    <row r="49" spans="1:12" s="63" customFormat="1" ht="21" customHeight="1">
      <c r="A49" s="297" t="s">
        <v>68</v>
      </c>
      <c r="B49" s="389"/>
      <c r="C49" s="389"/>
      <c r="D49" s="389"/>
      <c r="E49" s="389"/>
      <c r="F49" s="389"/>
      <c r="G49" s="389"/>
      <c r="H49" s="389"/>
      <c r="I49" s="389"/>
      <c r="J49" s="390"/>
      <c r="K49" s="177"/>
      <c r="L49" s="62"/>
    </row>
    <row r="50" spans="1:12" s="63" customFormat="1" ht="64.5" customHeight="1">
      <c r="A50" s="156">
        <v>26</v>
      </c>
      <c r="B50" s="136" t="s">
        <v>94</v>
      </c>
      <c r="C50" s="78" t="s">
        <v>69</v>
      </c>
      <c r="D50" s="136" t="s">
        <v>43</v>
      </c>
      <c r="E50" s="84" t="s">
        <v>89</v>
      </c>
      <c r="F50" s="85">
        <f>SUM(G50:I50)</f>
        <v>6000</v>
      </c>
      <c r="G50" s="24">
        <v>2000</v>
      </c>
      <c r="H50" s="24">
        <v>2000</v>
      </c>
      <c r="I50" s="24">
        <v>2000</v>
      </c>
      <c r="J50" s="137" t="s">
        <v>96</v>
      </c>
      <c r="K50" s="178"/>
      <c r="L50" s="62"/>
    </row>
    <row r="51" spans="1:12" s="63" customFormat="1" ht="23.25" customHeight="1" thickBot="1">
      <c r="A51" s="382" t="s">
        <v>0</v>
      </c>
      <c r="B51" s="383"/>
      <c r="C51" s="383"/>
      <c r="D51" s="383"/>
      <c r="E51" s="383"/>
      <c r="F51" s="97">
        <f>SUM(F50)</f>
        <v>6000</v>
      </c>
      <c r="G51" s="93">
        <f>SUM(G50)</f>
        <v>2000</v>
      </c>
      <c r="H51" s="93">
        <f>SUM(H50)</f>
        <v>2000</v>
      </c>
      <c r="I51" s="93">
        <f>SUM(I50)</f>
        <v>2000</v>
      </c>
      <c r="J51" s="200"/>
      <c r="K51" s="178"/>
      <c r="L51" s="62"/>
    </row>
    <row r="52" spans="1:12" s="63" customFormat="1" ht="18" customHeight="1">
      <c r="A52" s="374" t="s">
        <v>103</v>
      </c>
      <c r="B52" s="375"/>
      <c r="C52" s="375"/>
      <c r="D52" s="375"/>
      <c r="E52" s="375"/>
      <c r="F52" s="375"/>
      <c r="G52" s="375"/>
      <c r="H52" s="375"/>
      <c r="I52" s="375"/>
      <c r="J52" s="376"/>
      <c r="K52" s="178"/>
      <c r="L52" s="62"/>
    </row>
    <row r="53" spans="1:12" s="63" customFormat="1" ht="38.25" customHeight="1">
      <c r="A53" s="156">
        <v>27</v>
      </c>
      <c r="B53" s="84" t="s">
        <v>103</v>
      </c>
      <c r="C53" s="78" t="s">
        <v>119</v>
      </c>
      <c r="D53" s="222" t="s">
        <v>42</v>
      </c>
      <c r="E53" s="222" t="s">
        <v>89</v>
      </c>
      <c r="F53" s="85">
        <f>SUM(G53:I53)</f>
        <v>3000</v>
      </c>
      <c r="G53" s="24">
        <v>1000</v>
      </c>
      <c r="H53" s="24">
        <v>1000</v>
      </c>
      <c r="I53" s="24">
        <v>1000</v>
      </c>
      <c r="J53" s="137" t="s">
        <v>129</v>
      </c>
      <c r="K53" s="178"/>
      <c r="L53" s="62"/>
    </row>
    <row r="54" spans="1:12" s="63" customFormat="1" ht="18" customHeight="1">
      <c r="A54" s="370" t="s">
        <v>143</v>
      </c>
      <c r="B54" s="371"/>
      <c r="C54" s="371"/>
      <c r="D54" s="371"/>
      <c r="E54" s="371"/>
      <c r="F54" s="371"/>
      <c r="G54" s="371"/>
      <c r="H54" s="371"/>
      <c r="I54" s="371"/>
      <c r="J54" s="372"/>
      <c r="K54" s="178"/>
      <c r="L54" s="62"/>
    </row>
    <row r="55" spans="1:12" s="63" customFormat="1" ht="36" customHeight="1">
      <c r="A55" s="242"/>
      <c r="B55" s="238"/>
      <c r="C55" s="243" t="s">
        <v>144</v>
      </c>
      <c r="D55" s="244" t="s">
        <v>44</v>
      </c>
      <c r="E55" s="244" t="s">
        <v>134</v>
      </c>
      <c r="F55" s="85">
        <v>250</v>
      </c>
      <c r="G55" s="24">
        <v>250</v>
      </c>
      <c r="H55" s="24"/>
      <c r="I55" s="24"/>
      <c r="J55" s="200"/>
      <c r="K55" s="178"/>
      <c r="L55" s="62"/>
    </row>
    <row r="56" spans="1:12" s="63" customFormat="1" ht="23.25" customHeight="1" thickBot="1">
      <c r="A56" s="377" t="s">
        <v>0</v>
      </c>
      <c r="B56" s="378"/>
      <c r="C56" s="378"/>
      <c r="D56" s="378"/>
      <c r="E56" s="378"/>
      <c r="F56" s="85">
        <f>SUM(G56:I56)</f>
        <v>3250</v>
      </c>
      <c r="G56" s="90">
        <v>1250</v>
      </c>
      <c r="H56" s="90">
        <v>1000</v>
      </c>
      <c r="I56" s="90">
        <v>1000</v>
      </c>
      <c r="J56" s="138"/>
      <c r="K56" s="178"/>
      <c r="L56" s="62"/>
    </row>
    <row r="57" spans="1:12" s="63" customFormat="1" ht="3" customHeight="1" thickBot="1">
      <c r="A57" s="221"/>
      <c r="B57" s="236"/>
      <c r="C57" s="236"/>
      <c r="D57" s="236"/>
      <c r="E57" s="237"/>
      <c r="F57" s="161"/>
      <c r="G57" s="162"/>
      <c r="H57" s="162"/>
      <c r="I57" s="162"/>
      <c r="J57" s="163"/>
      <c r="K57" s="178"/>
      <c r="L57" s="62"/>
    </row>
    <row r="58" spans="1:12" s="141" customFormat="1" ht="30" customHeight="1" thickBot="1">
      <c r="A58" s="384" t="s">
        <v>97</v>
      </c>
      <c r="B58" s="385"/>
      <c r="C58" s="385"/>
      <c r="D58" s="385"/>
      <c r="E58" s="282"/>
      <c r="F58" s="139">
        <f>SUM(F21,F31,F35,F39,F45,F48,F51,F56)</f>
        <v>254869.803</v>
      </c>
      <c r="G58" s="139">
        <f>SUM(G21,G31,G35,G39,G45,G48,G51,G56)</f>
        <v>89380.803</v>
      </c>
      <c r="H58" s="139">
        <f>SUM(H21,H31,H35,H39,H45,H48,H51,H56)</f>
        <v>78657</v>
      </c>
      <c r="I58" s="139">
        <f>SUM(I21,I31,I35,I39,I45,I48,I51,I56)</f>
        <v>86832</v>
      </c>
      <c r="J58" s="149"/>
      <c r="K58" s="179"/>
      <c r="L58" s="140"/>
    </row>
    <row r="59" spans="1:12" ht="29.25" customHeight="1">
      <c r="A59" s="146"/>
      <c r="B59" s="201"/>
      <c r="C59" s="189"/>
      <c r="D59" s="202"/>
      <c r="E59" s="189"/>
      <c r="F59" s="189"/>
      <c r="G59" s="189"/>
      <c r="H59" s="189"/>
      <c r="I59" s="189"/>
      <c r="J59" s="150"/>
      <c r="K59" s="150"/>
      <c r="L59" s="25"/>
    </row>
    <row r="60" spans="1:12" ht="12.75" hidden="1">
      <c r="A60" s="146"/>
      <c r="B60" s="201"/>
      <c r="C60" s="189"/>
      <c r="D60" s="202"/>
      <c r="E60" s="189"/>
      <c r="F60" s="189"/>
      <c r="G60" s="189"/>
      <c r="H60" s="189"/>
      <c r="I60" s="189"/>
      <c r="J60" s="150"/>
      <c r="K60" s="150"/>
      <c r="L60" s="25"/>
    </row>
    <row r="61" spans="1:12" ht="15">
      <c r="A61" s="268" t="s">
        <v>75</v>
      </c>
      <c r="B61" s="379"/>
      <c r="C61" s="379"/>
      <c r="D61" s="379"/>
      <c r="E61" s="379"/>
      <c r="F61" s="379"/>
      <c r="G61" s="379"/>
      <c r="H61" s="379"/>
      <c r="I61" s="379"/>
      <c r="J61" s="150"/>
      <c r="K61" s="150"/>
      <c r="L61" s="25"/>
    </row>
    <row r="62" spans="1:12" ht="12.75">
      <c r="A62" s="146"/>
      <c r="B62" s="201"/>
      <c r="C62" s="189"/>
      <c r="D62" s="189"/>
      <c r="E62" s="189"/>
      <c r="F62" s="189"/>
      <c r="G62" s="189"/>
      <c r="H62" s="189"/>
      <c r="I62" s="189"/>
      <c r="J62" s="150"/>
      <c r="K62" s="150"/>
      <c r="L62" s="25"/>
    </row>
    <row r="63" spans="1:12" ht="12.75">
      <c r="A63" s="157"/>
      <c r="B63" s="201"/>
      <c r="C63" s="56"/>
      <c r="D63" s="56"/>
      <c r="E63" s="56"/>
      <c r="F63" s="56"/>
      <c r="G63" s="56"/>
      <c r="H63" s="56"/>
      <c r="I63" s="56"/>
      <c r="J63" s="151"/>
      <c r="K63" s="151"/>
      <c r="L63" s="4"/>
    </row>
    <row r="64" spans="1:12" ht="13.5">
      <c r="A64" s="157"/>
      <c r="B64" s="201"/>
      <c r="C64" s="22"/>
      <c r="D64" s="56"/>
      <c r="E64" s="56"/>
      <c r="F64" s="56"/>
      <c r="G64" s="57"/>
      <c r="H64" s="56"/>
      <c r="I64" s="56"/>
      <c r="J64" s="151"/>
      <c r="K64" s="151"/>
      <c r="L64" s="4"/>
    </row>
    <row r="65" spans="1:12" ht="12.75">
      <c r="A65" s="157"/>
      <c r="B65" s="201"/>
      <c r="C65" s="56"/>
      <c r="D65" s="56"/>
      <c r="E65" s="56"/>
      <c r="F65" s="56"/>
      <c r="G65" s="56"/>
      <c r="H65" s="56"/>
      <c r="I65" s="56"/>
      <c r="J65" s="151"/>
      <c r="K65" s="151"/>
      <c r="L65" s="4"/>
    </row>
    <row r="66" spans="1:12" ht="12.75">
      <c r="A66" s="157"/>
      <c r="B66" s="201"/>
      <c r="C66" s="56"/>
      <c r="D66" s="56"/>
      <c r="E66" s="56"/>
      <c r="F66" s="56"/>
      <c r="G66" s="56"/>
      <c r="H66" s="56"/>
      <c r="I66" s="56"/>
      <c r="J66" s="151"/>
      <c r="K66" s="151"/>
      <c r="L66" s="4"/>
    </row>
    <row r="67" spans="1:12" ht="12.75">
      <c r="A67" s="157"/>
      <c r="B67" s="201"/>
      <c r="C67" s="56"/>
      <c r="D67" s="56"/>
      <c r="E67" s="56"/>
      <c r="F67" s="56"/>
      <c r="G67" s="56"/>
      <c r="H67" s="56"/>
      <c r="I67" s="56"/>
      <c r="J67" s="151"/>
      <c r="K67" s="151"/>
      <c r="L67" s="4"/>
    </row>
    <row r="68" spans="1:13" ht="12.75">
      <c r="A68" s="157"/>
      <c r="B68" s="201"/>
      <c r="C68" s="56"/>
      <c r="D68" s="56"/>
      <c r="E68" s="56"/>
      <c r="F68" s="56"/>
      <c r="G68" s="56"/>
      <c r="H68" s="56"/>
      <c r="I68" s="56"/>
      <c r="J68" s="151"/>
      <c r="K68" s="151"/>
      <c r="L68" s="4"/>
      <c r="M68" s="223"/>
    </row>
    <row r="69" spans="1:12" ht="12.75">
      <c r="A69" s="157"/>
      <c r="B69" s="201"/>
      <c r="C69" s="56"/>
      <c r="D69" s="56"/>
      <c r="E69" s="56"/>
      <c r="F69" s="56"/>
      <c r="G69" s="56"/>
      <c r="H69" s="56"/>
      <c r="I69" s="56"/>
      <c r="J69" s="151"/>
      <c r="K69" s="151"/>
      <c r="L69" s="4"/>
    </row>
    <row r="70" spans="1:12" ht="12.75">
      <c r="A70" s="157"/>
      <c r="B70" s="201"/>
      <c r="C70" s="56"/>
      <c r="D70" s="56"/>
      <c r="E70" s="56"/>
      <c r="F70" s="56"/>
      <c r="G70" s="56"/>
      <c r="H70" s="56"/>
      <c r="I70" s="56"/>
      <c r="J70" s="151"/>
      <c r="K70" s="151"/>
      <c r="L70" s="4"/>
    </row>
    <row r="71" spans="1:12" ht="12.75">
      <c r="A71" s="157"/>
      <c r="B71" s="201"/>
      <c r="C71" s="56"/>
      <c r="D71" s="56"/>
      <c r="E71" s="56"/>
      <c r="F71" s="56"/>
      <c r="G71" s="56"/>
      <c r="H71" s="56"/>
      <c r="I71" s="56"/>
      <c r="J71" s="151"/>
      <c r="K71" s="151"/>
      <c r="L71" s="4"/>
    </row>
    <row r="72" spans="1:12" ht="12.75">
      <c r="A72" s="157"/>
      <c r="B72" s="201"/>
      <c r="C72" s="56"/>
      <c r="D72" s="56"/>
      <c r="E72" s="56"/>
      <c r="F72" s="56"/>
      <c r="G72" s="56"/>
      <c r="H72" s="56"/>
      <c r="I72" s="56"/>
      <c r="J72" s="151"/>
      <c r="K72" s="151"/>
      <c r="L72" s="4"/>
    </row>
    <row r="73" spans="1:12" ht="12.75">
      <c r="A73" s="157"/>
      <c r="B73" s="201"/>
      <c r="C73" s="56"/>
      <c r="D73" s="56"/>
      <c r="E73" s="56"/>
      <c r="F73" s="56"/>
      <c r="G73" s="56"/>
      <c r="H73" s="56"/>
      <c r="I73" s="56"/>
      <c r="J73" s="151"/>
      <c r="K73" s="151"/>
      <c r="L73" s="4"/>
    </row>
  </sheetData>
  <sheetProtection/>
  <mergeCells count="49">
    <mergeCell ref="D23:D28"/>
    <mergeCell ref="A35:E35"/>
    <mergeCell ref="E33:E34"/>
    <mergeCell ref="J23:J28"/>
    <mergeCell ref="B23:B28"/>
    <mergeCell ref="J29:J30"/>
    <mergeCell ref="B29:B30"/>
    <mergeCell ref="D29:D30"/>
    <mergeCell ref="E23:E28"/>
    <mergeCell ref="E29:E30"/>
    <mergeCell ref="G1:J1"/>
    <mergeCell ref="E2:J2"/>
    <mergeCell ref="F3:J3"/>
    <mergeCell ref="A12:J12"/>
    <mergeCell ref="B13:B20"/>
    <mergeCell ref="D13:D20"/>
    <mergeCell ref="E13:E20"/>
    <mergeCell ref="J13:J21"/>
    <mergeCell ref="A21:E21"/>
    <mergeCell ref="B5:J5"/>
    <mergeCell ref="A8:A10"/>
    <mergeCell ref="B8:B10"/>
    <mergeCell ref="E8:E10"/>
    <mergeCell ref="D8:D10"/>
    <mergeCell ref="A36:J36"/>
    <mergeCell ref="J8:J10"/>
    <mergeCell ref="F8:I8"/>
    <mergeCell ref="C8:C10"/>
    <mergeCell ref="A22:J22"/>
    <mergeCell ref="D41:D42"/>
    <mergeCell ref="A45:E45"/>
    <mergeCell ref="A49:J49"/>
    <mergeCell ref="A46:J46"/>
    <mergeCell ref="A48:E48"/>
    <mergeCell ref="F9:I9"/>
    <mergeCell ref="A39:E39"/>
    <mergeCell ref="A40:J40"/>
    <mergeCell ref="A31:E31"/>
    <mergeCell ref="A32:J32"/>
    <mergeCell ref="A54:J54"/>
    <mergeCell ref="E41:E43"/>
    <mergeCell ref="A52:J52"/>
    <mergeCell ref="A56:E56"/>
    <mergeCell ref="A61:I61"/>
    <mergeCell ref="J33:J34"/>
    <mergeCell ref="A51:E51"/>
    <mergeCell ref="A58:E58"/>
    <mergeCell ref="D37:D38"/>
    <mergeCell ref="E37:E38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2021-07-14T13:11:08Z</cp:lastPrinted>
  <dcterms:created xsi:type="dcterms:W3CDTF">2016-01-19T13:08:14Z</dcterms:created>
  <dcterms:modified xsi:type="dcterms:W3CDTF">2021-07-14T13:11:50Z</dcterms:modified>
  <cp:category/>
  <cp:version/>
  <cp:contentType/>
  <cp:contentStatus/>
</cp:coreProperties>
</file>