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<sst xmlns="http://schemas.openxmlformats.org/spreadsheetml/2006/main" count="282" uniqueCount="125">
  <si>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</si>
  <si>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</si>
  <si>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</si>
  <si>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</si>
  <si>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</si>
  <si>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</si>
  <si>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</si>
  <si>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</si>
  <si>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</si>
  <si>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</si>
  <si>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</si>
  <si>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</si>
  <si>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</si>
  <si>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</si>
  <si>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</si>
  <si>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</si>
  <si>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</si>
  <si>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</si>
  <si>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</si>
  <si>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</si>
  <si>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</si>
  <si>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</si>
  <si>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</si>
  <si>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</si>
  <si>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</si>
  <si>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</si>
  <si>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</si>
  <si>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</si>
  <si>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</si>
  <si>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</si>
  <si>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</si>
  <si>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</si>
  <si>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</si>
  <si>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</si>
  <si>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</si>
  <si>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</si>
  <si>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</si>
  <si>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</si>
  <si>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</si>
  <si>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</si>
  <si>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Площа </t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</si>
  <si>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</si>
  <si>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</si>
  <si>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</si>
  <si>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</si>
  <si>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</si>
  <si>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</si>
  <si>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</si>
  <si>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</si>
  <si>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</si>
  <si>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</si>
  <si>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</si>
  <si>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</si>
  <si>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</si>
  <si>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</si>
  <si>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</si>
  <si>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</si>
  <si>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</si>
  <si>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</si>
  <si>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</si>
  <si>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 xml:space="preserve"> КП "Благоустрій" ВМР, КП "Житлокомунсервіс" ВМР, КМКП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</si>
  <si>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</si>
  <si>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</si>
  <si>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</si>
  <si>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</si>
  <si>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</si>
  <si>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КМКП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</si>
  <si>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</si>
  <si>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</si>
  <si>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</si>
  <si>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КП "Благоустрій" ВМР, КП «УК «ЖКС» ВМР, КМКП</t>
  </si>
  <si>
    <t>Виконання судових рішень</t>
  </si>
  <si>
    <t>Стягнення коштів за судовими рішеннями</t>
  </si>
  <si>
    <t>ВСЬОГО за Програмою</t>
  </si>
  <si>
    <t>Секретар міської ради                                                               Геннадій ДЕРЕВ’ЯНЧУК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</si>
  <si>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</si>
  <si>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</si>
  <si>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</si>
  <si>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>Секретар міської ради                                                                      Геннадій ДЕРЕВ'ЯНЧУК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</si>
  <si>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</si>
  <si>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</si>
  <si>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</si>
  <si>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</si>
  <si>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</si>
  <si>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</si>
  <si>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</si>
  <si>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</si>
  <si>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</si>
  <si>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</si>
  <si>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</si>
  <si>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</si>
  <si>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</si>
  <si>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</si>
  <si>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</si>
  <si>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</si>
  <si>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</si>
  <si>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</si>
  <si>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</si>
  <si>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</si>
  <si>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Підвищення ефективності комунальних мереж та об'єктів теплопосьачання</t>
  </si>
  <si>
    <t xml:space="preserve"> Підтримка КП: КП "Благоустрій" ВМР, КП "Житлокомунсервіс" ВМР, КМКП</t>
  </si>
  <si>
    <t>Зменшення затримки видатків міського бюджету внаслідок блокування рахунків</t>
  </si>
  <si>
    <t>Всього за Програмою</t>
  </si>
  <si>
    <t>_______________2021 року № ______</t>
  </si>
  <si>
    <t>______________  2021 року  №_____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</si>
  <si>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</si>
  <si>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</si>
  <si>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</si>
  <si>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</si>
  <si>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</si>
  <si>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</si>
  <si>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</si>
  <si>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</si>
  <si>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</si>
  <si>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 xml:space="preserve"> КП "Благоустрій" ВМР, КП "ЖКС" ВМР, КМКП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</si>
  <si>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</si>
  <si>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</si>
  <si>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</si>
  <si>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</si>
  <si>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</si>
  <si>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</si>
  <si>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</si>
  <si>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Утримання озеленення  території міста та об'єктів благоустрою (в т.ч. організація громадських робіт, суспільно-корисних робіт)</t>
  </si>
  <si>
    <t>16 лютого 2021 року №153</t>
  </si>
  <si>
    <r>
      <t xml:space="preserve">______________ </t>
    </r>
    <r>
      <rPr>
        <sz val="10"/>
        <rFont val="Arial Cyr"/>
        <family val="0"/>
      </rPr>
      <t>2021  року №</t>
    </r>
    <r>
      <rPr>
        <sz val="10"/>
        <rFont val="Arial Cyr"/>
        <family val="0"/>
      </rPr>
      <t>_________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</si>
</sst>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8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3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94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93" fontId="13" fillId="0" borderId="11" xfId="0" applyNumberFormat="1" applyFont="1" applyBorder="1" applyAlignment="1">
      <alignment horizontal="center" vertical="center"/>
    </xf>
    <xf numFmtId="193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193" fontId="13" fillId="0" borderId="11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193" fontId="13" fillId="0" borderId="17" xfId="0" applyNumberFormat="1" applyFont="1" applyBorder="1" applyAlignment="1">
      <alignment horizontal="center" vertical="center" wrapText="1"/>
    </xf>
    <xf numFmtId="193" fontId="9" fillId="0" borderId="17" xfId="0" applyNumberFormat="1" applyFont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 wrapText="1"/>
    </xf>
    <xf numFmtId="193" fontId="13" fillId="0" borderId="23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wrapText="1"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193" fontId="9" fillId="0" borderId="14" xfId="0" applyNumberFormat="1" applyFont="1" applyBorder="1" applyAlignment="1">
      <alignment horizontal="center" vertical="center" wrapText="1"/>
    </xf>
    <xf numFmtId="193" fontId="13" fillId="0" borderId="24" xfId="0" applyNumberFormat="1" applyFont="1" applyBorder="1" applyAlignment="1">
      <alignment horizontal="center" vertical="center"/>
    </xf>
    <xf numFmtId="193" fontId="13" fillId="0" borderId="24" xfId="0" applyNumberFormat="1" applyFont="1" applyBorder="1" applyAlignment="1">
      <alignment horizontal="center" vertical="center" wrapText="1"/>
    </xf>
    <xf numFmtId="193" fontId="13" fillId="0" borderId="25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193" fontId="13" fillId="0" borderId="22" xfId="0" applyNumberFormat="1" applyFont="1" applyBorder="1" applyAlignment="1">
      <alignment vertical="center" wrapText="1"/>
    </xf>
    <xf numFmtId="193" fontId="13" fillId="0" borderId="23" xfId="0" applyNumberFormat="1" applyFont="1" applyBorder="1" applyAlignment="1">
      <alignment vertical="center" wrapText="1"/>
    </xf>
    <xf numFmtId="0" fontId="26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193" fontId="3" fillId="0" borderId="22" xfId="0" applyNumberFormat="1" applyFont="1" applyBorder="1" applyAlignment="1">
      <alignment horizontal="center"/>
    </xf>
    <xf numFmtId="193" fontId="3" fillId="0" borderId="2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5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93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193" fontId="13" fillId="0" borderId="1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193" fontId="14" fillId="0" borderId="16" xfId="0" applyNumberFormat="1" applyFont="1" applyBorder="1" applyAlignment="1">
      <alignment horizontal="left" vertical="center" wrapText="1"/>
    </xf>
    <xf numFmtId="193" fontId="14" fillId="0" borderId="14" xfId="0" applyNumberFormat="1" applyFont="1" applyBorder="1" applyAlignment="1">
      <alignment horizontal="left" vertical="center" wrapText="1"/>
    </xf>
    <xf numFmtId="193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93" fontId="9" fillId="0" borderId="29" xfId="0" applyNumberFormat="1" applyFont="1" applyBorder="1" applyAlignment="1">
      <alignment horizontal="center" vertical="center" wrapText="1"/>
    </xf>
    <xf numFmtId="193" fontId="9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3" fontId="13" fillId="0" borderId="28" xfId="0" applyNumberFormat="1" applyFont="1" applyBorder="1" applyAlignment="1">
      <alignment horizontal="center" vertical="center"/>
    </xf>
    <xf numFmtId="193" fontId="13" fillId="0" borderId="28" xfId="0" applyNumberFormat="1" applyFont="1" applyBorder="1" applyAlignment="1">
      <alignment horizontal="center" vertical="center" wrapText="1"/>
    </xf>
    <xf numFmtId="193" fontId="14" fillId="0" borderId="31" xfId="0" applyNumberFormat="1" applyFont="1" applyBorder="1" applyAlignment="1">
      <alignment horizontal="left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193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34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19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93" fontId="78" fillId="0" borderId="0" xfId="0" applyNumberFormat="1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 wrapText="1"/>
    </xf>
    <xf numFmtId="0" fontId="80" fillId="0" borderId="0" xfId="0" applyFont="1" applyAlignment="1">
      <alignment/>
    </xf>
    <xf numFmtId="1" fontId="9" fillId="0" borderId="11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38" xfId="0" applyFont="1" applyBorder="1" applyAlignment="1">
      <alignment/>
    </xf>
    <xf numFmtId="0" fontId="26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/>
    </xf>
    <xf numFmtId="0" fontId="29" fillId="0" borderId="51" xfId="0" applyFont="1" applyBorder="1" applyAlignment="1">
      <alignment/>
    </xf>
    <xf numFmtId="0" fontId="13" fillId="0" borderId="45" xfId="0" applyFont="1" applyBorder="1" applyAlignment="1">
      <alignment horizontal="center" vertical="center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0" fillId="0" borderId="53" xfId="0" applyFont="1" applyBorder="1" applyAlignment="1">
      <alignment vertical="center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3" fillId="0" borderId="4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3" fillId="0" borderId="3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33" fillId="0" borderId="17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58" xfId="0" applyFont="1" applyBorder="1" applyAlignment="1">
      <alignment/>
    </xf>
    <xf numFmtId="0" fontId="1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/>
    </xf>
    <xf numFmtId="0" fontId="33" fillId="0" borderId="61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3" fillId="0" borderId="62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0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5" fillId="0" borderId="13" xfId="0" applyFont="1" applyBorder="1" applyAlignment="1">
      <alignment wrapText="1"/>
    </xf>
    <xf numFmtId="0" fontId="16" fillId="0" borderId="14" xfId="0" applyFont="1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 horizontal="left" vertical="center" wrapText="1"/>
    </xf>
    <xf numFmtId="193" fontId="9" fillId="0" borderId="0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top" wrapText="1"/>
    </xf>
    <xf numFmtId="1" fontId="9" fillId="0" borderId="16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9" fillId="0" borderId="6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 wrapText="1"/>
    </xf>
    <xf numFmtId="193" fontId="14" fillId="0" borderId="2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"/>
  <sheetViews>
    <sheetView zoomScalePageLayoutView="0" workbookViewId="0" topLeftCell="A52">
      <selection activeCell="A1" sqref="A1:I16384"/>
    </sheetView>
  </sheetViews>
  <sheetFormatPr defaultColWidth="9.00390625" defaultRowHeight="12.75"/>
  <cols>
    <col min="1" max="1" width="4.50390625" style="54" customWidth="1"/>
    <col min="2" max="2" width="72.25390625" style="54" customWidth="1"/>
    <col min="3" max="3" width="8.50390625" style="54" customWidth="1"/>
    <col min="4" max="4" width="10.125" style="54" customWidth="1"/>
    <col min="5" max="5" width="13.50390625" style="54" customWidth="1"/>
    <col min="6" max="6" width="10.50390625" style="54" customWidth="1"/>
    <col min="7" max="7" width="10.75390625" style="54" customWidth="1"/>
    <col min="8" max="8" width="10.375" style="54" customWidth="1"/>
    <col min="9" max="9" width="6.25390625" style="54" customWidth="1"/>
    <col min="10" max="10" width="1.4921875" style="0" customWidth="1"/>
    <col min="11" max="12" width="50.375" style="90" customWidth="1"/>
  </cols>
  <sheetData>
    <row r="1" spans="4:9" ht="14.25" customHeight="1">
      <c r="D1" s="56"/>
      <c r="E1" s="208" t="s">
        <v>25</v>
      </c>
      <c r="F1" s="208"/>
      <c r="G1" s="208"/>
      <c r="H1" s="88"/>
      <c r="I1" s="59"/>
    </row>
    <row r="2" spans="4:9" ht="15">
      <c r="D2" s="208" t="s">
        <v>23</v>
      </c>
      <c r="E2" s="354"/>
      <c r="F2" s="354"/>
      <c r="G2" s="354"/>
      <c r="H2" s="354"/>
      <c r="I2" s="355"/>
    </row>
    <row r="3" spans="2:9" ht="18" customHeight="1">
      <c r="B3" s="208" t="s">
        <v>123</v>
      </c>
      <c r="C3" s="354"/>
      <c r="D3" s="354"/>
      <c r="E3" s="354"/>
      <c r="F3" s="354"/>
      <c r="G3" s="354"/>
      <c r="H3" s="354"/>
      <c r="I3" s="355"/>
    </row>
    <row r="4" spans="4:9" ht="33.75" customHeight="1">
      <c r="D4" s="56"/>
      <c r="E4" s="56"/>
      <c r="F4" s="60"/>
      <c r="G4" s="61"/>
      <c r="H4" s="61"/>
      <c r="I4" s="61"/>
    </row>
    <row r="5" spans="2:8" ht="29.25" customHeight="1">
      <c r="B5" s="253" t="s">
        <v>47</v>
      </c>
      <c r="C5" s="253"/>
      <c r="D5" s="253"/>
      <c r="E5" s="253"/>
      <c r="F5" s="253"/>
      <c r="G5" s="254"/>
      <c r="H5" s="254"/>
    </row>
    <row r="6" spans="2:8" ht="12" customHeight="1">
      <c r="B6" s="42"/>
      <c r="C6" s="42"/>
      <c r="D6" s="42"/>
      <c r="E6" s="42"/>
      <c r="F6" s="42"/>
      <c r="G6" s="43"/>
      <c r="H6" s="43"/>
    </row>
    <row r="7" spans="7:8" ht="18.75" customHeight="1" thickBot="1">
      <c r="G7" s="80"/>
      <c r="H7" s="89" t="s">
        <v>36</v>
      </c>
    </row>
    <row r="8" spans="1:8" ht="20.25" customHeight="1">
      <c r="A8" s="255" t="s">
        <v>10</v>
      </c>
      <c r="B8" s="221" t="s">
        <v>12</v>
      </c>
      <c r="C8" s="221" t="s">
        <v>39</v>
      </c>
      <c r="D8" s="221" t="s">
        <v>13</v>
      </c>
      <c r="E8" s="221" t="s">
        <v>14</v>
      </c>
      <c r="F8" s="221"/>
      <c r="G8" s="221"/>
      <c r="H8" s="224"/>
    </row>
    <row r="9" spans="1:8" ht="15.75" customHeight="1" hidden="1">
      <c r="A9" s="256"/>
      <c r="B9" s="222"/>
      <c r="C9" s="222"/>
      <c r="D9" s="222"/>
      <c r="E9" s="222"/>
      <c r="F9" s="222"/>
      <c r="G9" s="222"/>
      <c r="H9" s="225"/>
    </row>
    <row r="10" spans="1:8" ht="15">
      <c r="A10" s="256"/>
      <c r="B10" s="222"/>
      <c r="C10" s="222"/>
      <c r="D10" s="222"/>
      <c r="E10" s="222" t="s">
        <v>0</v>
      </c>
      <c r="F10" s="234" t="s">
        <v>1</v>
      </c>
      <c r="G10" s="234"/>
      <c r="H10" s="235"/>
    </row>
    <row r="11" spans="1:8" ht="29.25" customHeight="1" thickBot="1">
      <c r="A11" s="257"/>
      <c r="B11" s="223"/>
      <c r="C11" s="223"/>
      <c r="D11" s="223"/>
      <c r="E11" s="223"/>
      <c r="F11" s="26">
        <v>2021</v>
      </c>
      <c r="G11" s="26">
        <v>2022</v>
      </c>
      <c r="H11" s="27">
        <v>2023</v>
      </c>
    </row>
    <row r="12" spans="1:12" s="3" customFormat="1" ht="13.5" customHeight="1" thickBot="1">
      <c r="A12" s="119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1">
        <v>8</v>
      </c>
      <c r="I12" s="54"/>
      <c r="K12" s="90"/>
      <c r="L12" s="90"/>
    </row>
    <row r="13" spans="1:12" s="3" customFormat="1" ht="18" customHeight="1">
      <c r="A13" s="258" t="s">
        <v>48</v>
      </c>
      <c r="B13" s="259"/>
      <c r="C13" s="259"/>
      <c r="D13" s="259"/>
      <c r="E13" s="259"/>
      <c r="F13" s="259"/>
      <c r="G13" s="259"/>
      <c r="H13" s="260"/>
      <c r="I13" s="54"/>
      <c r="K13" s="90"/>
      <c r="L13" s="90"/>
    </row>
    <row r="14" spans="1:8" ht="17.25" customHeight="1">
      <c r="A14" s="76">
        <v>1</v>
      </c>
      <c r="B14" s="19" t="s">
        <v>26</v>
      </c>
      <c r="C14" s="261" t="s">
        <v>44</v>
      </c>
      <c r="D14" s="211" t="s">
        <v>42</v>
      </c>
      <c r="E14" s="92">
        <f aca="true" t="shared" si="0" ref="E14:E21">SUM(F14:H14)</f>
        <v>9168.155999999999</v>
      </c>
      <c r="F14" s="24">
        <v>2868.156</v>
      </c>
      <c r="G14" s="24">
        <v>3000</v>
      </c>
      <c r="H14" s="87">
        <v>3300</v>
      </c>
    </row>
    <row r="15" spans="1:8" ht="21" customHeight="1">
      <c r="A15" s="76">
        <v>2</v>
      </c>
      <c r="B15" s="19" t="s">
        <v>27</v>
      </c>
      <c r="C15" s="356"/>
      <c r="D15" s="357"/>
      <c r="E15" s="92">
        <f t="shared" si="0"/>
        <v>10698</v>
      </c>
      <c r="F15" s="24">
        <v>3036</v>
      </c>
      <c r="G15" s="24">
        <v>3483</v>
      </c>
      <c r="H15" s="87">
        <v>4179</v>
      </c>
    </row>
    <row r="16" spans="1:9" ht="33" customHeight="1">
      <c r="A16" s="76">
        <v>3</v>
      </c>
      <c r="B16" s="19" t="s">
        <v>121</v>
      </c>
      <c r="C16" s="356"/>
      <c r="D16" s="357"/>
      <c r="E16" s="92">
        <f t="shared" si="0"/>
        <v>22671</v>
      </c>
      <c r="F16" s="24">
        <v>5551</v>
      </c>
      <c r="G16" s="24">
        <v>7790</v>
      </c>
      <c r="H16" s="87">
        <v>9330</v>
      </c>
      <c r="I16" s="11"/>
    </row>
    <row r="17" spans="1:8" ht="21" customHeight="1">
      <c r="A17" s="76">
        <v>4</v>
      </c>
      <c r="B17" s="19" t="s">
        <v>28</v>
      </c>
      <c r="C17" s="356"/>
      <c r="D17" s="357"/>
      <c r="E17" s="92">
        <f t="shared" si="0"/>
        <v>68926</v>
      </c>
      <c r="F17" s="24">
        <v>20409</v>
      </c>
      <c r="G17" s="24">
        <v>22053</v>
      </c>
      <c r="H17" s="87">
        <v>26464</v>
      </c>
    </row>
    <row r="18" spans="1:8" ht="19.5" customHeight="1">
      <c r="A18" s="76">
        <v>5</v>
      </c>
      <c r="B18" s="19" t="s">
        <v>29</v>
      </c>
      <c r="C18" s="356"/>
      <c r="D18" s="357"/>
      <c r="E18" s="92">
        <f t="shared" si="0"/>
        <v>1286</v>
      </c>
      <c r="F18" s="24">
        <v>330</v>
      </c>
      <c r="G18" s="24">
        <v>435</v>
      </c>
      <c r="H18" s="87">
        <v>521</v>
      </c>
    </row>
    <row r="19" spans="1:8" ht="18" customHeight="1">
      <c r="A19" s="76">
        <v>6</v>
      </c>
      <c r="B19" s="19" t="s">
        <v>45</v>
      </c>
      <c r="C19" s="356"/>
      <c r="D19" s="357"/>
      <c r="E19" s="92">
        <f t="shared" si="0"/>
        <v>9202</v>
      </c>
      <c r="F19" s="24">
        <v>2502</v>
      </c>
      <c r="G19" s="24">
        <v>3200</v>
      </c>
      <c r="H19" s="87">
        <v>3500</v>
      </c>
    </row>
    <row r="20" spans="1:9" ht="18.75" customHeight="1">
      <c r="A20" s="76">
        <v>7</v>
      </c>
      <c r="B20" s="70" t="s">
        <v>46</v>
      </c>
      <c r="C20" s="356"/>
      <c r="D20" s="357"/>
      <c r="E20" s="92">
        <f t="shared" si="0"/>
        <v>3183</v>
      </c>
      <c r="F20" s="24">
        <v>1263</v>
      </c>
      <c r="G20" s="24">
        <v>920</v>
      </c>
      <c r="H20" s="87">
        <v>1000</v>
      </c>
      <c r="I20" s="358"/>
    </row>
    <row r="21" spans="1:8" ht="22.5" customHeight="1" thickBot="1">
      <c r="A21" s="94">
        <v>8</v>
      </c>
      <c r="B21" s="95" t="s">
        <v>38</v>
      </c>
      <c r="C21" s="359"/>
      <c r="D21" s="360"/>
      <c r="E21" s="97">
        <f t="shared" si="0"/>
        <v>17303.647</v>
      </c>
      <c r="F21" s="98">
        <v>6303.647</v>
      </c>
      <c r="G21" s="98">
        <v>5000</v>
      </c>
      <c r="H21" s="99">
        <v>6000</v>
      </c>
    </row>
    <row r="22" spans="1:12" s="53" customFormat="1" ht="18" customHeight="1" thickBot="1">
      <c r="A22" s="262" t="s">
        <v>49</v>
      </c>
      <c r="B22" s="361"/>
      <c r="C22" s="362"/>
      <c r="D22" s="362"/>
      <c r="E22" s="103">
        <f>SUM(E14:E21)</f>
        <v>142437.803</v>
      </c>
      <c r="F22" s="103">
        <f>SUM(F14:F21)</f>
        <v>42262.803</v>
      </c>
      <c r="G22" s="103">
        <f>SUM(G14:G21)</f>
        <v>45881</v>
      </c>
      <c r="H22" s="104">
        <f>SUM(H14:H21)</f>
        <v>54294</v>
      </c>
      <c r="I22" s="54"/>
      <c r="K22" s="96"/>
      <c r="L22" s="96"/>
    </row>
    <row r="23" spans="1:12" s="53" customFormat="1" ht="18" customHeight="1">
      <c r="A23" s="226" t="s">
        <v>50</v>
      </c>
      <c r="B23" s="227"/>
      <c r="C23" s="227"/>
      <c r="D23" s="227"/>
      <c r="E23" s="227"/>
      <c r="F23" s="227"/>
      <c r="G23" s="227"/>
      <c r="H23" s="228"/>
      <c r="I23" s="54"/>
      <c r="K23" s="96"/>
      <c r="L23" s="96"/>
    </row>
    <row r="24" spans="1:8" ht="26.25" customHeight="1">
      <c r="A24" s="76">
        <v>9</v>
      </c>
      <c r="B24" s="70" t="s">
        <v>52</v>
      </c>
      <c r="C24" s="210" t="s">
        <v>44</v>
      </c>
      <c r="D24" s="211" t="s">
        <v>42</v>
      </c>
      <c r="E24" s="92">
        <f aca="true" t="shared" si="1" ref="E24:E31">SUM(F24:H24)</f>
        <v>4500</v>
      </c>
      <c r="F24" s="24">
        <v>1000</v>
      </c>
      <c r="G24" s="24">
        <v>1500</v>
      </c>
      <c r="H24" s="87">
        <v>2000</v>
      </c>
    </row>
    <row r="25" spans="1:8" ht="20.25" customHeight="1">
      <c r="A25" s="77">
        <v>10</v>
      </c>
      <c r="B25" s="70" t="s">
        <v>53</v>
      </c>
      <c r="C25" s="363"/>
      <c r="D25" s="357"/>
      <c r="E25" s="92">
        <f t="shared" si="1"/>
        <v>10300</v>
      </c>
      <c r="F25" s="24">
        <v>3000</v>
      </c>
      <c r="G25" s="24">
        <v>3300</v>
      </c>
      <c r="H25" s="87">
        <v>4000</v>
      </c>
    </row>
    <row r="26" spans="1:8" ht="18.75" customHeight="1">
      <c r="A26" s="77">
        <v>11</v>
      </c>
      <c r="B26" s="70" t="s">
        <v>54</v>
      </c>
      <c r="C26" s="364"/>
      <c r="D26" s="365"/>
      <c r="E26" s="86">
        <f t="shared" si="1"/>
        <v>3300</v>
      </c>
      <c r="F26" s="24">
        <v>800</v>
      </c>
      <c r="G26" s="24">
        <v>1000</v>
      </c>
      <c r="H26" s="87">
        <v>1500</v>
      </c>
    </row>
    <row r="27" spans="1:8" ht="21" customHeight="1">
      <c r="A27" s="77">
        <v>12</v>
      </c>
      <c r="B27" s="70" t="s">
        <v>55</v>
      </c>
      <c r="C27" s="216" t="s">
        <v>44</v>
      </c>
      <c r="D27" s="211" t="s">
        <v>42</v>
      </c>
      <c r="E27" s="86">
        <f t="shared" si="1"/>
        <v>2300</v>
      </c>
      <c r="F27" s="24">
        <v>500</v>
      </c>
      <c r="G27" s="24">
        <v>800</v>
      </c>
      <c r="H27" s="87">
        <v>1000</v>
      </c>
    </row>
    <row r="28" spans="1:8" ht="18.75" customHeight="1">
      <c r="A28" s="77">
        <v>13</v>
      </c>
      <c r="B28" s="70" t="s">
        <v>56</v>
      </c>
      <c r="C28" s="217"/>
      <c r="D28" s="219"/>
      <c r="E28" s="86">
        <f t="shared" si="1"/>
        <v>1000</v>
      </c>
      <c r="F28" s="24">
        <v>200</v>
      </c>
      <c r="G28" s="24">
        <v>300</v>
      </c>
      <c r="H28" s="87">
        <v>500</v>
      </c>
    </row>
    <row r="29" spans="1:8" ht="19.5" customHeight="1">
      <c r="A29" s="77">
        <v>14</v>
      </c>
      <c r="B29" s="70" t="s">
        <v>57</v>
      </c>
      <c r="C29" s="217"/>
      <c r="D29" s="219"/>
      <c r="E29" s="86">
        <f t="shared" si="1"/>
        <v>1180</v>
      </c>
      <c r="F29" s="24">
        <v>300</v>
      </c>
      <c r="G29" s="24">
        <v>380</v>
      </c>
      <c r="H29" s="87">
        <v>500</v>
      </c>
    </row>
    <row r="30" spans="1:8" ht="21" customHeight="1">
      <c r="A30" s="77">
        <v>15</v>
      </c>
      <c r="B30" s="70" t="s">
        <v>51</v>
      </c>
      <c r="C30" s="217"/>
      <c r="D30" s="219"/>
      <c r="E30" s="86">
        <f t="shared" si="1"/>
        <v>5300</v>
      </c>
      <c r="F30" s="24">
        <v>1500</v>
      </c>
      <c r="G30" s="24">
        <v>1800</v>
      </c>
      <c r="H30" s="87">
        <v>2000</v>
      </c>
    </row>
    <row r="31" spans="1:8" ht="21" customHeight="1" thickBot="1">
      <c r="A31" s="100">
        <v>16</v>
      </c>
      <c r="B31" s="95" t="s">
        <v>58</v>
      </c>
      <c r="C31" s="218"/>
      <c r="D31" s="220"/>
      <c r="E31" s="101">
        <f t="shared" si="1"/>
        <v>10500</v>
      </c>
      <c r="F31" s="98">
        <v>5000</v>
      </c>
      <c r="G31" s="98">
        <v>2500</v>
      </c>
      <c r="H31" s="99">
        <v>3000</v>
      </c>
    </row>
    <row r="32" spans="1:8" ht="18" customHeight="1" thickBot="1">
      <c r="A32" s="244" t="s">
        <v>49</v>
      </c>
      <c r="B32" s="245"/>
      <c r="C32" s="245"/>
      <c r="D32" s="246"/>
      <c r="E32" s="102">
        <f>SUM(E24:E31)</f>
        <v>38380</v>
      </c>
      <c r="F32" s="103">
        <f>SUM(F24:F31)</f>
        <v>12300</v>
      </c>
      <c r="G32" s="103">
        <f>SUM(G24:G31)</f>
        <v>11580</v>
      </c>
      <c r="H32" s="104">
        <f>SUM(H24:H31)</f>
        <v>14500</v>
      </c>
    </row>
    <row r="33" spans="1:8" ht="19.5" customHeight="1">
      <c r="A33" s="226" t="s">
        <v>59</v>
      </c>
      <c r="B33" s="227"/>
      <c r="C33" s="227"/>
      <c r="D33" s="227"/>
      <c r="E33" s="227"/>
      <c r="F33" s="227"/>
      <c r="G33" s="227"/>
      <c r="H33" s="228"/>
    </row>
    <row r="34" spans="1:9" ht="30.75" customHeight="1">
      <c r="A34" s="77">
        <v>17</v>
      </c>
      <c r="B34" s="70" t="s">
        <v>61</v>
      </c>
      <c r="C34" s="210" t="s">
        <v>44</v>
      </c>
      <c r="D34" s="215" t="s">
        <v>114</v>
      </c>
      <c r="E34" s="86">
        <f>SUM(F34:H34)</f>
        <v>1050</v>
      </c>
      <c r="F34" s="24">
        <v>350</v>
      </c>
      <c r="G34" s="24">
        <v>350</v>
      </c>
      <c r="H34" s="87">
        <v>350</v>
      </c>
      <c r="I34" s="55"/>
    </row>
    <row r="35" spans="1:8" ht="21" customHeight="1" thickBot="1">
      <c r="A35" s="100">
        <v>18</v>
      </c>
      <c r="B35" s="95" t="s">
        <v>62</v>
      </c>
      <c r="C35" s="363"/>
      <c r="D35" s="366"/>
      <c r="E35" s="101">
        <f>SUM(F35:H35)</f>
        <v>100</v>
      </c>
      <c r="F35" s="98">
        <v>100</v>
      </c>
      <c r="G35" s="98">
        <v>0</v>
      </c>
      <c r="H35" s="99">
        <v>0</v>
      </c>
    </row>
    <row r="36" spans="1:8" ht="19.5" customHeight="1" thickBot="1">
      <c r="A36" s="238" t="s">
        <v>49</v>
      </c>
      <c r="B36" s="239"/>
      <c r="C36" s="239"/>
      <c r="D36" s="240"/>
      <c r="E36" s="112">
        <f>SUM(F36:H36)</f>
        <v>1150</v>
      </c>
      <c r="F36" s="113">
        <f>SUM(F34:F35)</f>
        <v>450</v>
      </c>
      <c r="G36" s="113">
        <f>SUM(G34:G35)</f>
        <v>350</v>
      </c>
      <c r="H36" s="114">
        <f>SUM(H34:H35)</f>
        <v>350</v>
      </c>
    </row>
    <row r="37" spans="1:8" ht="19.5" customHeight="1">
      <c r="A37" s="229" t="s">
        <v>63</v>
      </c>
      <c r="B37" s="230"/>
      <c r="C37" s="230"/>
      <c r="D37" s="230"/>
      <c r="E37" s="230"/>
      <c r="F37" s="230"/>
      <c r="G37" s="230"/>
      <c r="H37" s="231"/>
    </row>
    <row r="38" spans="1:12" s="93" customFormat="1" ht="33" customHeight="1">
      <c r="A38" s="77">
        <v>19</v>
      </c>
      <c r="B38" s="70" t="s">
        <v>64</v>
      </c>
      <c r="C38" s="28" t="s">
        <v>44</v>
      </c>
      <c r="D38" s="110" t="s">
        <v>66</v>
      </c>
      <c r="E38" s="86">
        <f>SUM(F38:H38)</f>
        <v>9028.6</v>
      </c>
      <c r="F38" s="24">
        <v>2474.6</v>
      </c>
      <c r="G38" s="24">
        <v>3050</v>
      </c>
      <c r="H38" s="87">
        <v>3504</v>
      </c>
      <c r="I38" s="54"/>
      <c r="K38" s="105"/>
      <c r="L38" s="105"/>
    </row>
    <row r="39" spans="1:12" s="178" customFormat="1" ht="24.75" customHeight="1" thickBot="1">
      <c r="A39" s="100">
        <v>20</v>
      </c>
      <c r="B39" s="95" t="s">
        <v>105</v>
      </c>
      <c r="C39" s="28" t="s">
        <v>44</v>
      </c>
      <c r="D39" s="110" t="s">
        <v>66</v>
      </c>
      <c r="E39" s="86">
        <f>SUM(F39:H39)</f>
        <v>807</v>
      </c>
      <c r="F39" s="24">
        <v>807</v>
      </c>
      <c r="G39" s="198">
        <v>0</v>
      </c>
      <c r="H39" s="367">
        <v>0</v>
      </c>
      <c r="I39" s="54"/>
      <c r="K39" s="179"/>
      <c r="L39" s="179"/>
    </row>
    <row r="40" spans="1:12" s="93" customFormat="1" ht="21.75" customHeight="1" thickBot="1">
      <c r="A40" s="232" t="s">
        <v>49</v>
      </c>
      <c r="B40" s="233"/>
      <c r="C40" s="233"/>
      <c r="D40" s="233"/>
      <c r="E40" s="102">
        <f>SUM(E38:E39)</f>
        <v>9835.6</v>
      </c>
      <c r="F40" s="103">
        <f>SUM(F38:F39)</f>
        <v>3281.6</v>
      </c>
      <c r="G40" s="103">
        <f>SUM(G38:G39)</f>
        <v>3050</v>
      </c>
      <c r="H40" s="104">
        <f>SUM(H38:H39)</f>
        <v>3504</v>
      </c>
      <c r="I40" s="54"/>
      <c r="K40" s="105"/>
      <c r="L40" s="105"/>
    </row>
    <row r="41" spans="1:12" s="93" customFormat="1" ht="19.5" customHeight="1">
      <c r="A41" s="241" t="s">
        <v>67</v>
      </c>
      <c r="B41" s="251"/>
      <c r="C41" s="251"/>
      <c r="D41" s="251"/>
      <c r="E41" s="251"/>
      <c r="F41" s="251"/>
      <c r="G41" s="251"/>
      <c r="H41" s="252"/>
      <c r="I41" s="54"/>
      <c r="K41" s="105"/>
      <c r="L41" s="105"/>
    </row>
    <row r="42" spans="1:12" s="80" customFormat="1" ht="32.25" customHeight="1">
      <c r="A42" s="77">
        <v>21</v>
      </c>
      <c r="B42" s="70" t="s">
        <v>65</v>
      </c>
      <c r="C42" s="28" t="s">
        <v>44</v>
      </c>
      <c r="D42" s="110" t="s">
        <v>66</v>
      </c>
      <c r="E42" s="86">
        <f>SUM(F42:H42)</f>
        <v>8151</v>
      </c>
      <c r="F42" s="24">
        <v>1792</v>
      </c>
      <c r="G42" s="24">
        <v>3579</v>
      </c>
      <c r="H42" s="87">
        <v>2780</v>
      </c>
      <c r="K42" s="90"/>
      <c r="L42" s="90"/>
    </row>
    <row r="43" spans="1:254" s="180" customFormat="1" ht="23.25" customHeight="1">
      <c r="A43" s="77">
        <v>22</v>
      </c>
      <c r="B43" s="70" t="s">
        <v>106</v>
      </c>
      <c r="C43" s="28" t="s">
        <v>44</v>
      </c>
      <c r="D43" s="110" t="s">
        <v>66</v>
      </c>
      <c r="E43" s="86">
        <f>SUM(F43:H43)</f>
        <v>4185</v>
      </c>
      <c r="F43" s="24">
        <v>4185</v>
      </c>
      <c r="G43" s="198">
        <v>0</v>
      </c>
      <c r="H43" s="367">
        <v>0</v>
      </c>
      <c r="I43" s="80"/>
      <c r="J43" s="180">
        <f aca="true" t="shared" si="2" ref="J43:AM43">SUM(J42)</f>
        <v>0</v>
      </c>
      <c r="K43" s="179">
        <f t="shared" si="2"/>
        <v>0</v>
      </c>
      <c r="L43" s="179">
        <f t="shared" si="2"/>
        <v>0</v>
      </c>
      <c r="M43" s="180">
        <f t="shared" si="2"/>
        <v>0</v>
      </c>
      <c r="N43" s="180">
        <f t="shared" si="2"/>
        <v>0</v>
      </c>
      <c r="O43" s="180">
        <f t="shared" si="2"/>
        <v>0</v>
      </c>
      <c r="P43" s="180">
        <f t="shared" si="2"/>
        <v>0</v>
      </c>
      <c r="Q43" s="180">
        <f t="shared" si="2"/>
        <v>0</v>
      </c>
      <c r="R43" s="180">
        <f t="shared" si="2"/>
        <v>0</v>
      </c>
      <c r="S43" s="180">
        <f t="shared" si="2"/>
        <v>0</v>
      </c>
      <c r="T43" s="180">
        <f t="shared" si="2"/>
        <v>0</v>
      </c>
      <c r="U43" s="180">
        <f t="shared" si="2"/>
        <v>0</v>
      </c>
      <c r="V43" s="180">
        <f t="shared" si="2"/>
        <v>0</v>
      </c>
      <c r="W43" s="180">
        <f t="shared" si="2"/>
        <v>0</v>
      </c>
      <c r="X43" s="180">
        <f t="shared" si="2"/>
        <v>0</v>
      </c>
      <c r="Y43" s="180">
        <f t="shared" si="2"/>
        <v>0</v>
      </c>
      <c r="Z43" s="180">
        <f t="shared" si="2"/>
        <v>0</v>
      </c>
      <c r="AA43" s="180">
        <f t="shared" si="2"/>
        <v>0</v>
      </c>
      <c r="AB43" s="180">
        <f t="shared" si="2"/>
        <v>0</v>
      </c>
      <c r="AC43" s="180">
        <f t="shared" si="2"/>
        <v>0</v>
      </c>
      <c r="AD43" s="180">
        <f t="shared" si="2"/>
        <v>0</v>
      </c>
      <c r="AE43" s="180">
        <f t="shared" si="2"/>
        <v>0</v>
      </c>
      <c r="AF43" s="180">
        <f t="shared" si="2"/>
        <v>0</v>
      </c>
      <c r="AG43" s="180">
        <f t="shared" si="2"/>
        <v>0</v>
      </c>
      <c r="AH43" s="180">
        <f t="shared" si="2"/>
        <v>0</v>
      </c>
      <c r="AI43" s="180">
        <f t="shared" si="2"/>
        <v>0</v>
      </c>
      <c r="AJ43" s="180">
        <f t="shared" si="2"/>
        <v>0</v>
      </c>
      <c r="AK43" s="180">
        <f t="shared" si="2"/>
        <v>0</v>
      </c>
      <c r="AL43" s="180">
        <f t="shared" si="2"/>
        <v>0</v>
      </c>
      <c r="AM43" s="180">
        <f t="shared" si="2"/>
        <v>0</v>
      </c>
      <c r="AN43" s="180">
        <f aca="true" t="shared" si="3" ref="AN43:BJ43">SUM(AN42)</f>
        <v>0</v>
      </c>
      <c r="AO43" s="180">
        <f t="shared" si="3"/>
        <v>0</v>
      </c>
      <c r="AP43" s="180">
        <f t="shared" si="3"/>
        <v>0</v>
      </c>
      <c r="AQ43" s="180">
        <f t="shared" si="3"/>
        <v>0</v>
      </c>
      <c r="AR43" s="180">
        <f t="shared" si="3"/>
        <v>0</v>
      </c>
      <c r="AS43" s="180">
        <f t="shared" si="3"/>
        <v>0</v>
      </c>
      <c r="AT43" s="180">
        <f t="shared" si="3"/>
        <v>0</v>
      </c>
      <c r="AU43" s="180">
        <f t="shared" si="3"/>
        <v>0</v>
      </c>
      <c r="AV43" s="180">
        <f t="shared" si="3"/>
        <v>0</v>
      </c>
      <c r="AW43" s="180">
        <f t="shared" si="3"/>
        <v>0</v>
      </c>
      <c r="AX43" s="180">
        <f t="shared" si="3"/>
        <v>0</v>
      </c>
      <c r="AY43" s="180">
        <f t="shared" si="3"/>
        <v>0</v>
      </c>
      <c r="AZ43" s="180">
        <f t="shared" si="3"/>
        <v>0</v>
      </c>
      <c r="BA43" s="180">
        <f t="shared" si="3"/>
        <v>0</v>
      </c>
      <c r="BB43" s="180">
        <f t="shared" si="3"/>
        <v>0</v>
      </c>
      <c r="BC43" s="180">
        <f t="shared" si="3"/>
        <v>0</v>
      </c>
      <c r="BD43" s="180">
        <f t="shared" si="3"/>
        <v>0</v>
      </c>
      <c r="BE43" s="180">
        <f t="shared" si="3"/>
        <v>0</v>
      </c>
      <c r="BF43" s="180">
        <f t="shared" si="3"/>
        <v>0</v>
      </c>
      <c r="BG43" s="180">
        <f t="shared" si="3"/>
        <v>0</v>
      </c>
      <c r="BH43" s="180">
        <f t="shared" si="3"/>
        <v>0</v>
      </c>
      <c r="BI43" s="180">
        <f t="shared" si="3"/>
        <v>0</v>
      </c>
      <c r="BJ43" s="180">
        <f t="shared" si="3"/>
        <v>0</v>
      </c>
      <c r="BK43" s="180">
        <f aca="true" t="shared" si="4" ref="BK43:DV43">SUM(BK42)</f>
        <v>0</v>
      </c>
      <c r="BL43" s="180">
        <f t="shared" si="4"/>
        <v>0</v>
      </c>
      <c r="BM43" s="180">
        <f t="shared" si="4"/>
        <v>0</v>
      </c>
      <c r="BN43" s="180">
        <f t="shared" si="4"/>
        <v>0</v>
      </c>
      <c r="BO43" s="180">
        <f t="shared" si="4"/>
        <v>0</v>
      </c>
      <c r="BP43" s="180">
        <f t="shared" si="4"/>
        <v>0</v>
      </c>
      <c r="BQ43" s="180">
        <f t="shared" si="4"/>
        <v>0</v>
      </c>
      <c r="BR43" s="180">
        <f t="shared" si="4"/>
        <v>0</v>
      </c>
      <c r="BS43" s="180">
        <f t="shared" si="4"/>
        <v>0</v>
      </c>
      <c r="BT43" s="180">
        <f t="shared" si="4"/>
        <v>0</v>
      </c>
      <c r="BU43" s="180">
        <f t="shared" si="4"/>
        <v>0</v>
      </c>
      <c r="BV43" s="180">
        <f t="shared" si="4"/>
        <v>0</v>
      </c>
      <c r="BW43" s="180">
        <f t="shared" si="4"/>
        <v>0</v>
      </c>
      <c r="BX43" s="180">
        <f t="shared" si="4"/>
        <v>0</v>
      </c>
      <c r="BY43" s="180">
        <f t="shared" si="4"/>
        <v>0</v>
      </c>
      <c r="BZ43" s="180">
        <f t="shared" si="4"/>
        <v>0</v>
      </c>
      <c r="CA43" s="180">
        <f t="shared" si="4"/>
        <v>0</v>
      </c>
      <c r="CB43" s="180">
        <f t="shared" si="4"/>
        <v>0</v>
      </c>
      <c r="CC43" s="180">
        <f t="shared" si="4"/>
        <v>0</v>
      </c>
      <c r="CD43" s="180">
        <f t="shared" si="4"/>
        <v>0</v>
      </c>
      <c r="CE43" s="180">
        <f t="shared" si="4"/>
        <v>0</v>
      </c>
      <c r="CF43" s="180">
        <f t="shared" si="4"/>
        <v>0</v>
      </c>
      <c r="CG43" s="180">
        <f t="shared" si="4"/>
        <v>0</v>
      </c>
      <c r="CH43" s="180">
        <f t="shared" si="4"/>
        <v>0</v>
      </c>
      <c r="CI43" s="180">
        <f t="shared" si="4"/>
        <v>0</v>
      </c>
      <c r="CJ43" s="180">
        <f t="shared" si="4"/>
        <v>0</v>
      </c>
      <c r="CK43" s="180">
        <f t="shared" si="4"/>
        <v>0</v>
      </c>
      <c r="CL43" s="180">
        <f t="shared" si="4"/>
        <v>0</v>
      </c>
      <c r="CM43" s="180">
        <f t="shared" si="4"/>
        <v>0</v>
      </c>
      <c r="CN43" s="180">
        <f t="shared" si="4"/>
        <v>0</v>
      </c>
      <c r="CO43" s="180">
        <f t="shared" si="4"/>
        <v>0</v>
      </c>
      <c r="CP43" s="180">
        <f t="shared" si="4"/>
        <v>0</v>
      </c>
      <c r="CQ43" s="180">
        <f t="shared" si="4"/>
        <v>0</v>
      </c>
      <c r="CR43" s="180">
        <f t="shared" si="4"/>
        <v>0</v>
      </c>
      <c r="CS43" s="180">
        <f t="shared" si="4"/>
        <v>0</v>
      </c>
      <c r="CT43" s="180">
        <f t="shared" si="4"/>
        <v>0</v>
      </c>
      <c r="CU43" s="180">
        <f t="shared" si="4"/>
        <v>0</v>
      </c>
      <c r="CV43" s="180">
        <f t="shared" si="4"/>
        <v>0</v>
      </c>
      <c r="CW43" s="180">
        <f t="shared" si="4"/>
        <v>0</v>
      </c>
      <c r="CX43" s="180">
        <f t="shared" si="4"/>
        <v>0</v>
      </c>
      <c r="CY43" s="180">
        <f t="shared" si="4"/>
        <v>0</v>
      </c>
      <c r="CZ43" s="180">
        <f t="shared" si="4"/>
        <v>0</v>
      </c>
      <c r="DA43" s="180">
        <f t="shared" si="4"/>
        <v>0</v>
      </c>
      <c r="DB43" s="180">
        <f t="shared" si="4"/>
        <v>0</v>
      </c>
      <c r="DC43" s="180">
        <f t="shared" si="4"/>
        <v>0</v>
      </c>
      <c r="DD43" s="180">
        <f t="shared" si="4"/>
        <v>0</v>
      </c>
      <c r="DE43" s="180">
        <f t="shared" si="4"/>
        <v>0</v>
      </c>
      <c r="DF43" s="180">
        <f t="shared" si="4"/>
        <v>0</v>
      </c>
      <c r="DG43" s="180">
        <f t="shared" si="4"/>
        <v>0</v>
      </c>
      <c r="DH43" s="180">
        <f t="shared" si="4"/>
        <v>0</v>
      </c>
      <c r="DI43" s="180">
        <f t="shared" si="4"/>
        <v>0</v>
      </c>
      <c r="DJ43" s="180">
        <f t="shared" si="4"/>
        <v>0</v>
      </c>
      <c r="DK43" s="180">
        <f t="shared" si="4"/>
        <v>0</v>
      </c>
      <c r="DL43" s="180">
        <f t="shared" si="4"/>
        <v>0</v>
      </c>
      <c r="DM43" s="180">
        <f t="shared" si="4"/>
        <v>0</v>
      </c>
      <c r="DN43" s="180">
        <f t="shared" si="4"/>
        <v>0</v>
      </c>
      <c r="DO43" s="180">
        <f t="shared" si="4"/>
        <v>0</v>
      </c>
      <c r="DP43" s="180">
        <f t="shared" si="4"/>
        <v>0</v>
      </c>
      <c r="DQ43" s="180">
        <f t="shared" si="4"/>
        <v>0</v>
      </c>
      <c r="DR43" s="180">
        <f t="shared" si="4"/>
        <v>0</v>
      </c>
      <c r="DS43" s="180">
        <f t="shared" si="4"/>
        <v>0</v>
      </c>
      <c r="DT43" s="180">
        <f t="shared" si="4"/>
        <v>0</v>
      </c>
      <c r="DU43" s="180">
        <f t="shared" si="4"/>
        <v>0</v>
      </c>
      <c r="DV43" s="180">
        <f t="shared" si="4"/>
        <v>0</v>
      </c>
      <c r="DW43" s="180">
        <f aca="true" t="shared" si="5" ref="DW43:GH43">SUM(DW42)</f>
        <v>0</v>
      </c>
      <c r="DX43" s="180">
        <f t="shared" si="5"/>
        <v>0</v>
      </c>
      <c r="DY43" s="180">
        <f t="shared" si="5"/>
        <v>0</v>
      </c>
      <c r="DZ43" s="180">
        <f t="shared" si="5"/>
        <v>0</v>
      </c>
      <c r="EA43" s="180">
        <f t="shared" si="5"/>
        <v>0</v>
      </c>
      <c r="EB43" s="180">
        <f t="shared" si="5"/>
        <v>0</v>
      </c>
      <c r="EC43" s="180">
        <f t="shared" si="5"/>
        <v>0</v>
      </c>
      <c r="ED43" s="180">
        <f t="shared" si="5"/>
        <v>0</v>
      </c>
      <c r="EE43" s="180">
        <f t="shared" si="5"/>
        <v>0</v>
      </c>
      <c r="EF43" s="180">
        <f t="shared" si="5"/>
        <v>0</v>
      </c>
      <c r="EG43" s="180">
        <f t="shared" si="5"/>
        <v>0</v>
      </c>
      <c r="EH43" s="180">
        <f t="shared" si="5"/>
        <v>0</v>
      </c>
      <c r="EI43" s="180">
        <f t="shared" si="5"/>
        <v>0</v>
      </c>
      <c r="EJ43" s="180">
        <f t="shared" si="5"/>
        <v>0</v>
      </c>
      <c r="EK43" s="180">
        <f t="shared" si="5"/>
        <v>0</v>
      </c>
      <c r="EL43" s="180">
        <f t="shared" si="5"/>
        <v>0</v>
      </c>
      <c r="EM43" s="180">
        <f t="shared" si="5"/>
        <v>0</v>
      </c>
      <c r="EN43" s="180">
        <f t="shared" si="5"/>
        <v>0</v>
      </c>
      <c r="EO43" s="180">
        <f t="shared" si="5"/>
        <v>0</v>
      </c>
      <c r="EP43" s="180">
        <f t="shared" si="5"/>
        <v>0</v>
      </c>
      <c r="EQ43" s="180">
        <f t="shared" si="5"/>
        <v>0</v>
      </c>
      <c r="ER43" s="180">
        <f t="shared" si="5"/>
        <v>0</v>
      </c>
      <c r="ES43" s="180">
        <f t="shared" si="5"/>
        <v>0</v>
      </c>
      <c r="ET43" s="180">
        <f t="shared" si="5"/>
        <v>0</v>
      </c>
      <c r="EU43" s="180">
        <f t="shared" si="5"/>
        <v>0</v>
      </c>
      <c r="EV43" s="180">
        <f t="shared" si="5"/>
        <v>0</v>
      </c>
      <c r="EW43" s="180">
        <f t="shared" si="5"/>
        <v>0</v>
      </c>
      <c r="EX43" s="180">
        <f t="shared" si="5"/>
        <v>0</v>
      </c>
      <c r="EY43" s="180">
        <f t="shared" si="5"/>
        <v>0</v>
      </c>
      <c r="EZ43" s="180">
        <f t="shared" si="5"/>
        <v>0</v>
      </c>
      <c r="FA43" s="180">
        <f t="shared" si="5"/>
        <v>0</v>
      </c>
      <c r="FB43" s="180">
        <f t="shared" si="5"/>
        <v>0</v>
      </c>
      <c r="FC43" s="180">
        <f t="shared" si="5"/>
        <v>0</v>
      </c>
      <c r="FD43" s="180">
        <f t="shared" si="5"/>
        <v>0</v>
      </c>
      <c r="FE43" s="180">
        <f t="shared" si="5"/>
        <v>0</v>
      </c>
      <c r="FF43" s="180">
        <f t="shared" si="5"/>
        <v>0</v>
      </c>
      <c r="FG43" s="180">
        <f t="shared" si="5"/>
        <v>0</v>
      </c>
      <c r="FH43" s="180">
        <f t="shared" si="5"/>
        <v>0</v>
      </c>
      <c r="FI43" s="180">
        <f t="shared" si="5"/>
        <v>0</v>
      </c>
      <c r="FJ43" s="180">
        <f t="shared" si="5"/>
        <v>0</v>
      </c>
      <c r="FK43" s="180">
        <f t="shared" si="5"/>
        <v>0</v>
      </c>
      <c r="FL43" s="180">
        <f t="shared" si="5"/>
        <v>0</v>
      </c>
      <c r="FM43" s="180">
        <f t="shared" si="5"/>
        <v>0</v>
      </c>
      <c r="FN43" s="180">
        <f t="shared" si="5"/>
        <v>0</v>
      </c>
      <c r="FO43" s="180">
        <f t="shared" si="5"/>
        <v>0</v>
      </c>
      <c r="FP43" s="180">
        <f t="shared" si="5"/>
        <v>0</v>
      </c>
      <c r="FQ43" s="180">
        <f t="shared" si="5"/>
        <v>0</v>
      </c>
      <c r="FR43" s="180">
        <f t="shared" si="5"/>
        <v>0</v>
      </c>
      <c r="FS43" s="180">
        <f t="shared" si="5"/>
        <v>0</v>
      </c>
      <c r="FT43" s="180">
        <f t="shared" si="5"/>
        <v>0</v>
      </c>
      <c r="FU43" s="180">
        <f t="shared" si="5"/>
        <v>0</v>
      </c>
      <c r="FV43" s="180">
        <f t="shared" si="5"/>
        <v>0</v>
      </c>
      <c r="FW43" s="180">
        <f t="shared" si="5"/>
        <v>0</v>
      </c>
      <c r="FX43" s="180">
        <f t="shared" si="5"/>
        <v>0</v>
      </c>
      <c r="FY43" s="180">
        <f t="shared" si="5"/>
        <v>0</v>
      </c>
      <c r="FZ43" s="180">
        <f t="shared" si="5"/>
        <v>0</v>
      </c>
      <c r="GA43" s="180">
        <f t="shared" si="5"/>
        <v>0</v>
      </c>
      <c r="GB43" s="180">
        <f t="shared" si="5"/>
        <v>0</v>
      </c>
      <c r="GC43" s="180">
        <f t="shared" si="5"/>
        <v>0</v>
      </c>
      <c r="GD43" s="180">
        <f t="shared" si="5"/>
        <v>0</v>
      </c>
      <c r="GE43" s="180">
        <f t="shared" si="5"/>
        <v>0</v>
      </c>
      <c r="GF43" s="180">
        <f t="shared" si="5"/>
        <v>0</v>
      </c>
      <c r="GG43" s="180">
        <f t="shared" si="5"/>
        <v>0</v>
      </c>
      <c r="GH43" s="180">
        <f t="shared" si="5"/>
        <v>0</v>
      </c>
      <c r="GI43" s="180">
        <f aca="true" t="shared" si="6" ref="GI43:IT43">SUM(GI42)</f>
        <v>0</v>
      </c>
      <c r="GJ43" s="180">
        <f t="shared" si="6"/>
        <v>0</v>
      </c>
      <c r="GK43" s="180">
        <f t="shared" si="6"/>
        <v>0</v>
      </c>
      <c r="GL43" s="180">
        <f t="shared" si="6"/>
        <v>0</v>
      </c>
      <c r="GM43" s="180">
        <f t="shared" si="6"/>
        <v>0</v>
      </c>
      <c r="GN43" s="180">
        <f t="shared" si="6"/>
        <v>0</v>
      </c>
      <c r="GO43" s="180">
        <f t="shared" si="6"/>
        <v>0</v>
      </c>
      <c r="GP43" s="180">
        <f t="shared" si="6"/>
        <v>0</v>
      </c>
      <c r="GQ43" s="180">
        <f t="shared" si="6"/>
        <v>0</v>
      </c>
      <c r="GR43" s="180">
        <f t="shared" si="6"/>
        <v>0</v>
      </c>
      <c r="GS43" s="180">
        <f t="shared" si="6"/>
        <v>0</v>
      </c>
      <c r="GT43" s="180">
        <f t="shared" si="6"/>
        <v>0</v>
      </c>
      <c r="GU43" s="180">
        <f t="shared" si="6"/>
        <v>0</v>
      </c>
      <c r="GV43" s="180">
        <f t="shared" si="6"/>
        <v>0</v>
      </c>
      <c r="GW43" s="180">
        <f t="shared" si="6"/>
        <v>0</v>
      </c>
      <c r="GX43" s="180">
        <f t="shared" si="6"/>
        <v>0</v>
      </c>
      <c r="GY43" s="180">
        <f t="shared" si="6"/>
        <v>0</v>
      </c>
      <c r="GZ43" s="180">
        <f t="shared" si="6"/>
        <v>0</v>
      </c>
      <c r="HA43" s="180">
        <f t="shared" si="6"/>
        <v>0</v>
      </c>
      <c r="HB43" s="180">
        <f t="shared" si="6"/>
        <v>0</v>
      </c>
      <c r="HC43" s="180">
        <f t="shared" si="6"/>
        <v>0</v>
      </c>
      <c r="HD43" s="180">
        <f t="shared" si="6"/>
        <v>0</v>
      </c>
      <c r="HE43" s="180">
        <f t="shared" si="6"/>
        <v>0</v>
      </c>
      <c r="HF43" s="180">
        <f t="shared" si="6"/>
        <v>0</v>
      </c>
      <c r="HG43" s="180">
        <f t="shared" si="6"/>
        <v>0</v>
      </c>
      <c r="HH43" s="180">
        <f t="shared" si="6"/>
        <v>0</v>
      </c>
      <c r="HI43" s="180">
        <f t="shared" si="6"/>
        <v>0</v>
      </c>
      <c r="HJ43" s="180">
        <f t="shared" si="6"/>
        <v>0</v>
      </c>
      <c r="HK43" s="180">
        <f t="shared" si="6"/>
        <v>0</v>
      </c>
      <c r="HL43" s="180">
        <f t="shared" si="6"/>
        <v>0</v>
      </c>
      <c r="HM43" s="180">
        <f t="shared" si="6"/>
        <v>0</v>
      </c>
      <c r="HN43" s="180">
        <f t="shared" si="6"/>
        <v>0</v>
      </c>
      <c r="HO43" s="180">
        <f t="shared" si="6"/>
        <v>0</v>
      </c>
      <c r="HP43" s="180">
        <f t="shared" si="6"/>
        <v>0</v>
      </c>
      <c r="HQ43" s="180">
        <f t="shared" si="6"/>
        <v>0</v>
      </c>
      <c r="HR43" s="180">
        <f t="shared" si="6"/>
        <v>0</v>
      </c>
      <c r="HS43" s="180">
        <f t="shared" si="6"/>
        <v>0</v>
      </c>
      <c r="HT43" s="180">
        <f t="shared" si="6"/>
        <v>0</v>
      </c>
      <c r="HU43" s="180">
        <f t="shared" si="6"/>
        <v>0</v>
      </c>
      <c r="HV43" s="180">
        <f t="shared" si="6"/>
        <v>0</v>
      </c>
      <c r="HW43" s="180">
        <f t="shared" si="6"/>
        <v>0</v>
      </c>
      <c r="HX43" s="180">
        <f t="shared" si="6"/>
        <v>0</v>
      </c>
      <c r="HY43" s="180">
        <f t="shared" si="6"/>
        <v>0</v>
      </c>
      <c r="HZ43" s="180">
        <f t="shared" si="6"/>
        <v>0</v>
      </c>
      <c r="IA43" s="180">
        <f t="shared" si="6"/>
        <v>0</v>
      </c>
      <c r="IB43" s="180">
        <f t="shared" si="6"/>
        <v>0</v>
      </c>
      <c r="IC43" s="180">
        <f t="shared" si="6"/>
        <v>0</v>
      </c>
      <c r="ID43" s="180">
        <f t="shared" si="6"/>
        <v>0</v>
      </c>
      <c r="IE43" s="180">
        <f t="shared" si="6"/>
        <v>0</v>
      </c>
      <c r="IF43" s="180">
        <f t="shared" si="6"/>
        <v>0</v>
      </c>
      <c r="IG43" s="180">
        <f t="shared" si="6"/>
        <v>0</v>
      </c>
      <c r="IH43" s="180">
        <f t="shared" si="6"/>
        <v>0</v>
      </c>
      <c r="II43" s="180">
        <f t="shared" si="6"/>
        <v>0</v>
      </c>
      <c r="IJ43" s="180">
        <f t="shared" si="6"/>
        <v>0</v>
      </c>
      <c r="IK43" s="180">
        <f t="shared" si="6"/>
        <v>0</v>
      </c>
      <c r="IL43" s="180">
        <f t="shared" si="6"/>
        <v>0</v>
      </c>
      <c r="IM43" s="180">
        <f t="shared" si="6"/>
        <v>0</v>
      </c>
      <c r="IN43" s="180">
        <f t="shared" si="6"/>
        <v>0</v>
      </c>
      <c r="IO43" s="180">
        <f t="shared" si="6"/>
        <v>0</v>
      </c>
      <c r="IP43" s="180">
        <f t="shared" si="6"/>
        <v>0</v>
      </c>
      <c r="IQ43" s="180">
        <f t="shared" si="6"/>
        <v>0</v>
      </c>
      <c r="IR43" s="180">
        <f t="shared" si="6"/>
        <v>0</v>
      </c>
      <c r="IS43" s="180">
        <f t="shared" si="6"/>
        <v>0</v>
      </c>
      <c r="IT43" s="180">
        <f t="shared" si="6"/>
        <v>0</v>
      </c>
    </row>
    <row r="44" spans="1:12" s="180" customFormat="1" ht="22.5" customHeight="1">
      <c r="A44" s="77">
        <v>23</v>
      </c>
      <c r="B44" s="70" t="s">
        <v>110</v>
      </c>
      <c r="C44" s="28" t="s">
        <v>44</v>
      </c>
      <c r="D44" s="110" t="s">
        <v>113</v>
      </c>
      <c r="E44" s="86">
        <f>SUM(F44:H44)</f>
        <v>49.4</v>
      </c>
      <c r="F44" s="24">
        <v>49.4</v>
      </c>
      <c r="G44" s="198">
        <v>0</v>
      </c>
      <c r="H44" s="367">
        <v>0</v>
      </c>
      <c r="I44" s="80"/>
      <c r="K44" s="179"/>
      <c r="L44" s="179"/>
    </row>
    <row r="45" spans="1:12" s="106" customFormat="1" ht="18.75" customHeight="1" thickBot="1">
      <c r="A45" s="212" t="s">
        <v>49</v>
      </c>
      <c r="B45" s="213"/>
      <c r="C45" s="213"/>
      <c r="D45" s="214"/>
      <c r="E45" s="175">
        <f>SUM(E42:E44)</f>
        <v>12385.4</v>
      </c>
      <c r="F45" s="176">
        <f>SUM(F42:F44)</f>
        <v>6026.4</v>
      </c>
      <c r="G45" s="176">
        <f>SUM(G42:G44)</f>
        <v>3579</v>
      </c>
      <c r="H45" s="181">
        <f>SUM(H42:H44)</f>
        <v>2780</v>
      </c>
      <c r="I45" s="80"/>
      <c r="K45" s="105"/>
      <c r="L45" s="105"/>
    </row>
    <row r="46" spans="1:12" s="106" customFormat="1" ht="18" customHeight="1">
      <c r="A46" s="241" t="s">
        <v>68</v>
      </c>
      <c r="B46" s="242"/>
      <c r="C46" s="242"/>
      <c r="D46" s="242"/>
      <c r="E46" s="242"/>
      <c r="F46" s="242"/>
      <c r="G46" s="242"/>
      <c r="H46" s="243"/>
      <c r="I46" s="80"/>
      <c r="K46" s="105"/>
      <c r="L46" s="105"/>
    </row>
    <row r="47" spans="1:12" s="106" customFormat="1" ht="52.5" customHeight="1" thickBot="1">
      <c r="A47" s="100">
        <v>24</v>
      </c>
      <c r="B47" s="95" t="s">
        <v>107</v>
      </c>
      <c r="C47" s="75" t="s">
        <v>44</v>
      </c>
      <c r="D47" s="115" t="s">
        <v>70</v>
      </c>
      <c r="E47" s="101">
        <f>SUM(F47:H47)</f>
        <v>36431</v>
      </c>
      <c r="F47" s="98">
        <v>16810</v>
      </c>
      <c r="G47" s="98">
        <v>11217</v>
      </c>
      <c r="H47" s="99">
        <v>8404</v>
      </c>
      <c r="I47" s="80"/>
      <c r="K47" s="105"/>
      <c r="L47" s="105"/>
    </row>
    <row r="48" spans="1:12" s="80" customFormat="1" ht="16.5" customHeight="1" thickBot="1">
      <c r="A48" s="244" t="s">
        <v>49</v>
      </c>
      <c r="B48" s="245"/>
      <c r="C48" s="245"/>
      <c r="D48" s="246"/>
      <c r="E48" s="102">
        <f>SUM(E47:E47)</f>
        <v>36431</v>
      </c>
      <c r="F48" s="116">
        <f>SUM(F47:F47)</f>
        <v>16810</v>
      </c>
      <c r="G48" s="116">
        <f>SUM(G47:G47)</f>
        <v>11217</v>
      </c>
      <c r="H48" s="117">
        <f>SUM(H47:H47)</f>
        <v>8404</v>
      </c>
      <c r="K48" s="90"/>
      <c r="L48" s="90"/>
    </row>
    <row r="49" spans="1:12" s="80" customFormat="1" ht="20.25" customHeight="1">
      <c r="A49" s="241" t="s">
        <v>71</v>
      </c>
      <c r="B49" s="247"/>
      <c r="C49" s="247"/>
      <c r="D49" s="247"/>
      <c r="E49" s="247"/>
      <c r="F49" s="247"/>
      <c r="G49" s="247"/>
      <c r="H49" s="248"/>
      <c r="K49" s="90"/>
      <c r="L49" s="90"/>
    </row>
    <row r="50" spans="1:12" s="80" customFormat="1" ht="21.75" customHeight="1" thickBot="1">
      <c r="A50" s="81">
        <v>25</v>
      </c>
      <c r="B50" s="82" t="s">
        <v>72</v>
      </c>
      <c r="C50" s="84">
        <v>2020</v>
      </c>
      <c r="D50" s="125" t="s">
        <v>43</v>
      </c>
      <c r="E50" s="146">
        <f>SUM(F50:H50)</f>
        <v>6000</v>
      </c>
      <c r="F50" s="83">
        <v>2000</v>
      </c>
      <c r="G50" s="83">
        <v>2000</v>
      </c>
      <c r="H50" s="111">
        <v>2000</v>
      </c>
      <c r="K50" s="90"/>
      <c r="L50" s="90"/>
    </row>
    <row r="51" spans="1:12" s="80" customFormat="1" ht="22.5" customHeight="1" thickBot="1">
      <c r="A51" s="236" t="s">
        <v>49</v>
      </c>
      <c r="B51" s="368"/>
      <c r="C51" s="369"/>
      <c r="D51" s="118"/>
      <c r="E51" s="102">
        <f>SUM(F51:H51)</f>
        <v>6000</v>
      </c>
      <c r="F51" s="103">
        <f>SUM(F50)</f>
        <v>2000</v>
      </c>
      <c r="G51" s="103">
        <f>SUM(G50)</f>
        <v>2000</v>
      </c>
      <c r="H51" s="104">
        <f>SUM(H50)</f>
        <v>2000</v>
      </c>
      <c r="K51" s="90"/>
      <c r="L51" s="90"/>
    </row>
    <row r="52" spans="1:12" s="23" customFormat="1" ht="22.5" customHeight="1" thickBot="1">
      <c r="A52" s="249" t="s">
        <v>73</v>
      </c>
      <c r="B52" s="250"/>
      <c r="C52" s="122"/>
      <c r="D52" s="122"/>
      <c r="E52" s="123">
        <f>SUM(E22,E32,E36,E40,E45,E48,E51)</f>
        <v>246619.803</v>
      </c>
      <c r="F52" s="123">
        <f>SUM(F22,F32,F36,F40,F45,F48,F51)</f>
        <v>83130.803</v>
      </c>
      <c r="G52" s="123">
        <f>SUM(G22,G32,G36,G40,G45,G48,G51)</f>
        <v>77657</v>
      </c>
      <c r="H52" s="124">
        <f>SUM(H22,H32,H36,H40,H45,H48,H51)</f>
        <v>85832</v>
      </c>
      <c r="K52" s="91"/>
      <c r="L52" s="91"/>
    </row>
    <row r="53" spans="1:8" ht="12.75" customHeight="1" hidden="1">
      <c r="A53" s="56"/>
      <c r="B53" s="56"/>
      <c r="C53" s="56"/>
      <c r="D53" s="56"/>
      <c r="E53" s="56"/>
      <c r="F53" s="56"/>
      <c r="G53" s="56"/>
      <c r="H53" s="37">
        <v>2000</v>
      </c>
    </row>
    <row r="54" spans="1:8" ht="9" customHeight="1">
      <c r="A54" s="56"/>
      <c r="B54" s="56"/>
      <c r="C54" s="56"/>
      <c r="D54" s="56"/>
      <c r="E54" s="56"/>
      <c r="F54" s="56"/>
      <c r="G54" s="56"/>
      <c r="H54" s="56"/>
    </row>
    <row r="55" spans="1:8" ht="29.25" customHeight="1">
      <c r="A55" s="56"/>
      <c r="B55" s="56"/>
      <c r="C55" s="56"/>
      <c r="D55" s="56"/>
      <c r="E55" s="56"/>
      <c r="F55" s="56"/>
      <c r="G55" s="56"/>
      <c r="H55" s="56"/>
    </row>
    <row r="56" spans="1:8" ht="21" customHeight="1">
      <c r="A56" s="237" t="s">
        <v>74</v>
      </c>
      <c r="B56" s="354"/>
      <c r="C56" s="354"/>
      <c r="D56" s="354"/>
      <c r="E56" s="354"/>
      <c r="F56" s="354"/>
      <c r="G56" s="354"/>
      <c r="H56" s="354"/>
    </row>
    <row r="57" spans="1:8" ht="12.75" customHeight="1">
      <c r="A57" s="56"/>
      <c r="B57" s="56"/>
      <c r="C57" s="56"/>
      <c r="D57" s="56"/>
      <c r="E57" s="57"/>
      <c r="F57" s="56"/>
      <c r="G57" s="56"/>
      <c r="H57" s="6"/>
    </row>
    <row r="58" spans="5:7" ht="12.75">
      <c r="E58" s="6"/>
      <c r="F58" s="6"/>
      <c r="G58" s="56"/>
    </row>
    <row r="59" spans="1:9" ht="21" customHeight="1">
      <c r="A59" s="56"/>
      <c r="B59" s="20"/>
      <c r="C59" s="56"/>
      <c r="D59" s="56"/>
      <c r="E59" s="56"/>
      <c r="F59" s="56"/>
      <c r="G59" s="56"/>
      <c r="H59" s="57"/>
      <c r="I59" s="56"/>
    </row>
    <row r="60" spans="1:9" ht="19.5" customHeight="1">
      <c r="A60" s="56"/>
      <c r="B60" s="20"/>
      <c r="C60" s="56"/>
      <c r="D60" s="56"/>
      <c r="E60" s="56"/>
      <c r="F60" s="56"/>
      <c r="G60" s="56"/>
      <c r="H60" s="56"/>
      <c r="I60" s="56"/>
    </row>
    <row r="61" spans="1:9" ht="13.5">
      <c r="A61" s="56"/>
      <c r="B61" s="58" t="s">
        <v>37</v>
      </c>
      <c r="C61" s="56"/>
      <c r="D61" s="56"/>
      <c r="E61" s="56"/>
      <c r="F61" s="51"/>
      <c r="G61" s="56"/>
      <c r="H61" s="56"/>
      <c r="I61" s="56"/>
    </row>
    <row r="62" spans="1:9" ht="15">
      <c r="A62" s="56"/>
      <c r="B62" s="7"/>
      <c r="C62" s="56"/>
      <c r="D62" s="56"/>
      <c r="E62" s="56"/>
      <c r="F62" s="56"/>
      <c r="G62" s="56"/>
      <c r="H62" s="56"/>
      <c r="I62" s="56"/>
    </row>
    <row r="63" spans="1:9" ht="12.75">
      <c r="A63" s="56"/>
      <c r="B63" s="56"/>
      <c r="C63" s="56"/>
      <c r="D63" s="56"/>
      <c r="E63" s="56"/>
      <c r="F63" s="56"/>
      <c r="G63" s="56"/>
      <c r="H63" s="56"/>
      <c r="I63" s="56"/>
    </row>
    <row r="65" ht="12.75">
      <c r="B65" s="56"/>
    </row>
    <row r="66" ht="12.75">
      <c r="B66" s="56"/>
    </row>
    <row r="67" ht="15">
      <c r="B67" s="8"/>
    </row>
  </sheetData>
  <sheetProtection/>
  <mergeCells count="35">
    <mergeCell ref="B5:H5"/>
    <mergeCell ref="A8:A11"/>
    <mergeCell ref="B8:B11"/>
    <mergeCell ref="A23:H23"/>
    <mergeCell ref="A32:D32"/>
    <mergeCell ref="A13:H13"/>
    <mergeCell ref="C14:C21"/>
    <mergeCell ref="D14:D21"/>
    <mergeCell ref="A22:D22"/>
    <mergeCell ref="C8:C11"/>
    <mergeCell ref="A51:C51"/>
    <mergeCell ref="A56:H56"/>
    <mergeCell ref="A36:D36"/>
    <mergeCell ref="A46:H46"/>
    <mergeCell ref="A48:D48"/>
    <mergeCell ref="A49:H49"/>
    <mergeCell ref="A52:B52"/>
    <mergeCell ref="A41:H41"/>
    <mergeCell ref="D8:D11"/>
    <mergeCell ref="E8:H9"/>
    <mergeCell ref="E10:E11"/>
    <mergeCell ref="A33:H33"/>
    <mergeCell ref="A37:H37"/>
    <mergeCell ref="A40:D40"/>
    <mergeCell ref="F10:H10"/>
    <mergeCell ref="E1:G1"/>
    <mergeCell ref="D2:H2"/>
    <mergeCell ref="B3:H3"/>
    <mergeCell ref="C24:C26"/>
    <mergeCell ref="D24:D26"/>
    <mergeCell ref="A45:D45"/>
    <mergeCell ref="D34:D35"/>
    <mergeCell ref="C34:C35"/>
    <mergeCell ref="C27:C31"/>
    <mergeCell ref="D27:D31"/>
  </mergeCells>
  <printOptions/>
  <pageMargins left="0.51" right="0.28" top="0.75" bottom="0.65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4.125" style="54" customWidth="1"/>
    <col min="2" max="2" width="68.625" style="54" customWidth="1"/>
    <col min="3" max="3" width="13.625" style="54" customWidth="1"/>
    <col min="4" max="4" width="11.00390625" style="54" customWidth="1"/>
    <col min="5" max="5" width="12.375" style="54" customWidth="1"/>
    <col min="6" max="6" width="10.00390625" style="54" customWidth="1"/>
    <col min="7" max="7" width="10.50390625" style="54" customWidth="1"/>
    <col min="8" max="8" width="10.125" style="54" customWidth="1"/>
  </cols>
  <sheetData>
    <row r="1" spans="3:8" ht="15">
      <c r="C1" s="287" t="s">
        <v>24</v>
      </c>
      <c r="D1" s="287"/>
      <c r="E1" s="287"/>
      <c r="F1" s="287"/>
      <c r="G1" s="287"/>
      <c r="H1" s="109"/>
    </row>
    <row r="2" spans="2:8" ht="15">
      <c r="B2" s="287" t="s">
        <v>23</v>
      </c>
      <c r="C2" s="354"/>
      <c r="D2" s="354"/>
      <c r="E2" s="354"/>
      <c r="F2" s="354"/>
      <c r="G2" s="354"/>
      <c r="H2" s="354"/>
    </row>
    <row r="3" spans="2:8" ht="15">
      <c r="B3" s="288" t="s">
        <v>124</v>
      </c>
      <c r="C3" s="354"/>
      <c r="D3" s="354"/>
      <c r="E3" s="354"/>
      <c r="F3" s="354"/>
      <c r="G3" s="354"/>
      <c r="H3" s="354"/>
    </row>
    <row r="4" spans="6:8" ht="6" customHeight="1">
      <c r="F4" s="44"/>
      <c r="G4" s="39"/>
      <c r="H4" s="39"/>
    </row>
    <row r="5" spans="2:8" ht="44.25" customHeight="1">
      <c r="B5" s="291" t="s">
        <v>75</v>
      </c>
      <c r="C5" s="291"/>
      <c r="D5" s="291"/>
      <c r="E5" s="291"/>
      <c r="F5" s="291"/>
      <c r="G5" s="291"/>
      <c r="H5" s="45"/>
    </row>
    <row r="6" spans="2:8" ht="8.25" customHeight="1">
      <c r="B6" s="45"/>
      <c r="C6" s="45"/>
      <c r="D6" s="45"/>
      <c r="E6" s="45"/>
      <c r="F6" s="46"/>
      <c r="G6" s="46"/>
      <c r="H6" s="46"/>
    </row>
    <row r="7" spans="7:8" ht="13.5" customHeight="1" thickBot="1">
      <c r="G7" s="23"/>
      <c r="H7" s="129" t="s">
        <v>18</v>
      </c>
    </row>
    <row r="8" spans="1:8" ht="13.5" customHeight="1">
      <c r="A8" s="284" t="s">
        <v>10</v>
      </c>
      <c r="B8" s="289" t="s">
        <v>2</v>
      </c>
      <c r="C8" s="273" t="s">
        <v>3</v>
      </c>
      <c r="D8" s="289" t="s">
        <v>4</v>
      </c>
      <c r="E8" s="289" t="s">
        <v>5</v>
      </c>
      <c r="F8" s="289"/>
      <c r="G8" s="289"/>
      <c r="H8" s="295"/>
    </row>
    <row r="9" spans="1:8" ht="12.75" customHeight="1">
      <c r="A9" s="285"/>
      <c r="B9" s="271"/>
      <c r="C9" s="274"/>
      <c r="D9" s="271"/>
      <c r="E9" s="271" t="s">
        <v>6</v>
      </c>
      <c r="F9" s="271" t="s">
        <v>7</v>
      </c>
      <c r="G9" s="271"/>
      <c r="H9" s="272"/>
    </row>
    <row r="10" spans="1:8" ht="42" customHeight="1" thickBot="1">
      <c r="A10" s="286"/>
      <c r="B10" s="290"/>
      <c r="C10" s="275"/>
      <c r="D10" s="290"/>
      <c r="E10" s="290"/>
      <c r="F10" s="108">
        <v>2021</v>
      </c>
      <c r="G10" s="108">
        <v>2022</v>
      </c>
      <c r="H10" s="134">
        <v>2023</v>
      </c>
    </row>
    <row r="11" spans="1:11" s="52" customFormat="1" ht="15" customHeight="1" thickBot="1">
      <c r="A11" s="200">
        <v>1</v>
      </c>
      <c r="B11" s="201">
        <v>2</v>
      </c>
      <c r="C11" s="201">
        <v>3</v>
      </c>
      <c r="D11" s="201">
        <v>4</v>
      </c>
      <c r="E11" s="201">
        <v>5</v>
      </c>
      <c r="F11" s="201">
        <v>6</v>
      </c>
      <c r="G11" s="201">
        <v>7</v>
      </c>
      <c r="H11" s="202">
        <v>8</v>
      </c>
      <c r="K11" s="73"/>
    </row>
    <row r="12" spans="1:11" s="52" customFormat="1" ht="17.25" customHeight="1">
      <c r="A12" s="292" t="s">
        <v>48</v>
      </c>
      <c r="B12" s="293"/>
      <c r="C12" s="293"/>
      <c r="D12" s="293"/>
      <c r="E12" s="293"/>
      <c r="F12" s="293"/>
      <c r="G12" s="293"/>
      <c r="H12" s="294"/>
      <c r="K12" s="73"/>
    </row>
    <row r="13" spans="1:8" ht="19.5" customHeight="1">
      <c r="A13" s="77">
        <v>1</v>
      </c>
      <c r="B13" s="70" t="s">
        <v>26</v>
      </c>
      <c r="C13" s="70" t="s">
        <v>30</v>
      </c>
      <c r="D13" s="5" t="s">
        <v>117</v>
      </c>
      <c r="E13" s="5">
        <f>SUM(F13:H13)</f>
        <v>3000</v>
      </c>
      <c r="F13" s="5">
        <v>900</v>
      </c>
      <c r="G13" s="5">
        <v>1000</v>
      </c>
      <c r="H13" s="132">
        <v>1100</v>
      </c>
    </row>
    <row r="14" spans="1:8" ht="16.5" customHeight="1">
      <c r="A14" s="77">
        <v>2</v>
      </c>
      <c r="B14" s="70" t="s">
        <v>27</v>
      </c>
      <c r="C14" s="70" t="s">
        <v>31</v>
      </c>
      <c r="D14" s="12" t="s">
        <v>32</v>
      </c>
      <c r="E14" s="5">
        <f>SUM(F14)</f>
        <v>63.1</v>
      </c>
      <c r="F14" s="266">
        <v>63.1</v>
      </c>
      <c r="G14" s="266"/>
      <c r="H14" s="267"/>
    </row>
    <row r="15" spans="1:8" ht="30.75" customHeight="1">
      <c r="A15" s="77">
        <v>3</v>
      </c>
      <c r="B15" s="70" t="s">
        <v>122</v>
      </c>
      <c r="C15" s="70" t="s">
        <v>40</v>
      </c>
      <c r="D15" s="5" t="s">
        <v>33</v>
      </c>
      <c r="E15" s="5">
        <v>104.6</v>
      </c>
      <c r="F15" s="266">
        <v>104.6</v>
      </c>
      <c r="G15" s="266"/>
      <c r="H15" s="267"/>
    </row>
    <row r="16" spans="1:8" ht="19.5" customHeight="1">
      <c r="A16" s="77">
        <v>4</v>
      </c>
      <c r="B16" s="70" t="s">
        <v>28</v>
      </c>
      <c r="C16" s="70" t="s">
        <v>31</v>
      </c>
      <c r="D16" s="12" t="s">
        <v>32</v>
      </c>
      <c r="E16" s="5">
        <f>SUM(F16)</f>
        <v>63.1</v>
      </c>
      <c r="F16" s="266">
        <v>63.1</v>
      </c>
      <c r="G16" s="266"/>
      <c r="H16" s="267"/>
    </row>
    <row r="17" spans="1:8" ht="17.25" customHeight="1">
      <c r="A17" s="77">
        <v>5</v>
      </c>
      <c r="B17" s="70" t="s">
        <v>29</v>
      </c>
      <c r="C17" s="70" t="s">
        <v>34</v>
      </c>
      <c r="D17" s="12" t="s">
        <v>33</v>
      </c>
      <c r="E17" s="5">
        <f>SUM(F17)</f>
        <v>6.3</v>
      </c>
      <c r="F17" s="266">
        <v>6.3</v>
      </c>
      <c r="G17" s="266"/>
      <c r="H17" s="267"/>
    </row>
    <row r="18" spans="1:8" ht="22.5" customHeight="1">
      <c r="A18" s="77">
        <v>6</v>
      </c>
      <c r="B18" s="70" t="s">
        <v>45</v>
      </c>
      <c r="C18" s="70" t="s">
        <v>35</v>
      </c>
      <c r="D18" s="5" t="s">
        <v>8</v>
      </c>
      <c r="E18" s="5">
        <f>SUM(F18:H18)</f>
        <v>18</v>
      </c>
      <c r="F18" s="5">
        <v>6</v>
      </c>
      <c r="G18" s="5">
        <v>6</v>
      </c>
      <c r="H18" s="132">
        <v>6</v>
      </c>
    </row>
    <row r="19" spans="1:9" ht="28.5" customHeight="1">
      <c r="A19" s="77">
        <v>7</v>
      </c>
      <c r="B19" s="70" t="s">
        <v>46</v>
      </c>
      <c r="C19" s="70" t="s">
        <v>35</v>
      </c>
      <c r="D19" s="5" t="s">
        <v>8</v>
      </c>
      <c r="E19" s="5">
        <f>SUM(F19:H19)</f>
        <v>850</v>
      </c>
      <c r="F19" s="182">
        <v>275</v>
      </c>
      <c r="G19" s="5">
        <v>280</v>
      </c>
      <c r="H19" s="132">
        <v>295</v>
      </c>
      <c r="I19" s="74"/>
    </row>
    <row r="20" spans="1:9" ht="15" customHeight="1">
      <c r="A20" s="301">
        <v>8</v>
      </c>
      <c r="B20" s="299" t="s">
        <v>38</v>
      </c>
      <c r="C20" s="70" t="s">
        <v>31</v>
      </c>
      <c r="D20" s="5" t="s">
        <v>32</v>
      </c>
      <c r="E20" s="5">
        <f>SUM(F20:H20)</f>
        <v>4.5</v>
      </c>
      <c r="F20" s="182">
        <v>1.5</v>
      </c>
      <c r="G20" s="5">
        <v>1.5</v>
      </c>
      <c r="H20" s="132">
        <v>1.5</v>
      </c>
      <c r="I20" s="74"/>
    </row>
    <row r="21" spans="1:9" ht="16.5" customHeight="1">
      <c r="A21" s="301"/>
      <c r="B21" s="299"/>
      <c r="C21" s="70" t="s">
        <v>116</v>
      </c>
      <c r="D21" s="5" t="s">
        <v>8</v>
      </c>
      <c r="E21" s="5">
        <f>SUM(F21:H21)</f>
        <v>1246</v>
      </c>
      <c r="F21" s="5">
        <v>1246</v>
      </c>
      <c r="G21" s="5"/>
      <c r="H21" s="132"/>
      <c r="I21" s="74"/>
    </row>
    <row r="22" spans="1:8" ht="16.5" customHeight="1" thickBot="1">
      <c r="A22" s="302"/>
      <c r="B22" s="300"/>
      <c r="C22" s="82" t="s">
        <v>115</v>
      </c>
      <c r="D22" s="131" t="s">
        <v>8</v>
      </c>
      <c r="E22" s="131">
        <f>SUM(F22:H22)</f>
        <v>735</v>
      </c>
      <c r="F22" s="131">
        <v>135</v>
      </c>
      <c r="G22" s="131">
        <v>300</v>
      </c>
      <c r="H22" s="133">
        <v>300</v>
      </c>
    </row>
    <row r="23" spans="1:8" ht="18" customHeight="1">
      <c r="A23" s="296" t="s">
        <v>50</v>
      </c>
      <c r="B23" s="297"/>
      <c r="C23" s="297"/>
      <c r="D23" s="297"/>
      <c r="E23" s="297"/>
      <c r="F23" s="297"/>
      <c r="G23" s="297"/>
      <c r="H23" s="298"/>
    </row>
    <row r="24" spans="1:8" ht="19.5" customHeight="1">
      <c r="A24" s="76">
        <v>9</v>
      </c>
      <c r="B24" s="70" t="s">
        <v>52</v>
      </c>
      <c r="C24" s="19" t="s">
        <v>76</v>
      </c>
      <c r="D24" s="5" t="s">
        <v>77</v>
      </c>
      <c r="E24" s="5">
        <f aca="true" t="shared" si="0" ref="E24:E31">SUM(F24:H24)</f>
        <v>15.5</v>
      </c>
      <c r="F24" s="5">
        <v>3.5</v>
      </c>
      <c r="G24" s="5">
        <v>5</v>
      </c>
      <c r="H24" s="132">
        <v>7</v>
      </c>
    </row>
    <row r="25" spans="1:8" ht="19.5" customHeight="1">
      <c r="A25" s="77">
        <v>10</v>
      </c>
      <c r="B25" s="70" t="s">
        <v>53</v>
      </c>
      <c r="C25" s="19" t="s">
        <v>76</v>
      </c>
      <c r="D25" s="12" t="s">
        <v>32</v>
      </c>
      <c r="E25" s="5">
        <f t="shared" si="0"/>
        <v>7.4</v>
      </c>
      <c r="F25" s="5">
        <v>1.9</v>
      </c>
      <c r="G25" s="5">
        <v>2.5</v>
      </c>
      <c r="H25" s="132">
        <v>3</v>
      </c>
    </row>
    <row r="26" spans="1:8" ht="18.75" customHeight="1">
      <c r="A26" s="77">
        <v>11</v>
      </c>
      <c r="B26" s="70" t="s">
        <v>54</v>
      </c>
      <c r="C26" s="19" t="s">
        <v>76</v>
      </c>
      <c r="D26" s="12" t="s">
        <v>32</v>
      </c>
      <c r="E26" s="5">
        <f t="shared" si="0"/>
        <v>88.23</v>
      </c>
      <c r="F26" s="5">
        <v>29.41</v>
      </c>
      <c r="G26" s="5">
        <v>29.41</v>
      </c>
      <c r="H26" s="132">
        <v>29.41</v>
      </c>
    </row>
    <row r="27" spans="1:8" ht="19.5" customHeight="1">
      <c r="A27" s="77">
        <v>12</v>
      </c>
      <c r="B27" s="70" t="s">
        <v>55</v>
      </c>
      <c r="C27" s="19" t="s">
        <v>76</v>
      </c>
      <c r="D27" s="5" t="s">
        <v>8</v>
      </c>
      <c r="E27" s="5">
        <f t="shared" si="0"/>
        <v>6.8999999999999995</v>
      </c>
      <c r="F27" s="5">
        <v>2.3</v>
      </c>
      <c r="G27" s="5">
        <v>2.3</v>
      </c>
      <c r="H27" s="132">
        <v>2.3</v>
      </c>
    </row>
    <row r="28" spans="1:8" ht="18.75" customHeight="1">
      <c r="A28" s="77">
        <v>13</v>
      </c>
      <c r="B28" s="70" t="s">
        <v>56</v>
      </c>
      <c r="C28" s="19" t="s">
        <v>76</v>
      </c>
      <c r="D28" s="12" t="s">
        <v>8</v>
      </c>
      <c r="E28" s="5">
        <f t="shared" si="0"/>
        <v>444</v>
      </c>
      <c r="F28" s="5">
        <v>94</v>
      </c>
      <c r="G28" s="5">
        <v>150</v>
      </c>
      <c r="H28" s="132">
        <v>200</v>
      </c>
    </row>
    <row r="29" spans="1:9" ht="18.75" customHeight="1">
      <c r="A29" s="77">
        <v>14</v>
      </c>
      <c r="B29" s="70" t="s">
        <v>57</v>
      </c>
      <c r="C29" s="64" t="s">
        <v>30</v>
      </c>
      <c r="D29" s="12" t="s">
        <v>8</v>
      </c>
      <c r="E29" s="5">
        <f t="shared" si="0"/>
        <v>860</v>
      </c>
      <c r="F29" s="5">
        <v>210</v>
      </c>
      <c r="G29" s="5">
        <v>250</v>
      </c>
      <c r="H29" s="132">
        <v>400</v>
      </c>
      <c r="I29" s="15"/>
    </row>
    <row r="30" spans="1:8" ht="20.25" customHeight="1">
      <c r="A30" s="77">
        <v>15</v>
      </c>
      <c r="B30" s="70" t="s">
        <v>51</v>
      </c>
      <c r="C30" s="64" t="s">
        <v>30</v>
      </c>
      <c r="D30" s="12" t="s">
        <v>8</v>
      </c>
      <c r="E30" s="5">
        <f t="shared" si="0"/>
        <v>33</v>
      </c>
      <c r="F30" s="5">
        <v>10</v>
      </c>
      <c r="G30" s="5">
        <v>11</v>
      </c>
      <c r="H30" s="132">
        <v>12</v>
      </c>
    </row>
    <row r="31" spans="1:8" ht="15" customHeight="1" thickBot="1">
      <c r="A31" s="81">
        <v>16</v>
      </c>
      <c r="B31" s="82" t="s">
        <v>58</v>
      </c>
      <c r="C31" s="135" t="s">
        <v>30</v>
      </c>
      <c r="D31" s="136" t="s">
        <v>8</v>
      </c>
      <c r="E31" s="131">
        <f t="shared" si="0"/>
        <v>51</v>
      </c>
      <c r="F31" s="131">
        <v>25</v>
      </c>
      <c r="G31" s="131">
        <v>12</v>
      </c>
      <c r="H31" s="133">
        <v>14</v>
      </c>
    </row>
    <row r="32" spans="1:8" ht="18" customHeight="1">
      <c r="A32" s="268" t="s">
        <v>59</v>
      </c>
      <c r="B32" s="269"/>
      <c r="C32" s="269"/>
      <c r="D32" s="269"/>
      <c r="E32" s="269"/>
      <c r="F32" s="269"/>
      <c r="G32" s="269"/>
      <c r="H32" s="270"/>
    </row>
    <row r="33" spans="1:8" ht="19.5" customHeight="1">
      <c r="A33" s="77">
        <v>17</v>
      </c>
      <c r="B33" s="70" t="s">
        <v>61</v>
      </c>
      <c r="C33" s="137" t="s">
        <v>30</v>
      </c>
      <c r="D33" s="12" t="s">
        <v>8</v>
      </c>
      <c r="E33" s="5">
        <f>SUM(F33:H33)</f>
        <v>275</v>
      </c>
      <c r="F33" s="5">
        <v>165</v>
      </c>
      <c r="G33" s="5">
        <v>55</v>
      </c>
      <c r="H33" s="132">
        <v>55</v>
      </c>
    </row>
    <row r="34" spans="1:8" ht="19.5" customHeight="1" thickBot="1">
      <c r="A34" s="81">
        <v>18</v>
      </c>
      <c r="B34" s="82" t="s">
        <v>62</v>
      </c>
      <c r="C34" s="138" t="s">
        <v>30</v>
      </c>
      <c r="D34" s="136" t="s">
        <v>8</v>
      </c>
      <c r="E34" s="131">
        <f>SUM(F34:H34)</f>
        <v>1</v>
      </c>
      <c r="F34" s="131">
        <v>1</v>
      </c>
      <c r="G34" s="131">
        <v>0</v>
      </c>
      <c r="H34" s="133">
        <v>0</v>
      </c>
    </row>
    <row r="35" spans="1:8" ht="17.25" customHeight="1">
      <c r="A35" s="276" t="s">
        <v>63</v>
      </c>
      <c r="B35" s="277"/>
      <c r="C35" s="277"/>
      <c r="D35" s="277"/>
      <c r="E35" s="277"/>
      <c r="F35" s="277"/>
      <c r="G35" s="277"/>
      <c r="H35" s="278"/>
    </row>
    <row r="36" spans="1:8" ht="31.5" customHeight="1">
      <c r="A36" s="77">
        <v>19</v>
      </c>
      <c r="B36" s="203" t="s">
        <v>64</v>
      </c>
      <c r="C36" s="70" t="s">
        <v>30</v>
      </c>
      <c r="D36" s="5" t="s">
        <v>8</v>
      </c>
      <c r="E36" s="5">
        <f>SUM(F36:H36)</f>
        <v>100</v>
      </c>
      <c r="F36" s="5">
        <v>56</v>
      </c>
      <c r="G36" s="5">
        <v>18</v>
      </c>
      <c r="H36" s="132">
        <v>26</v>
      </c>
    </row>
    <row r="37" spans="1:8" s="93" customFormat="1" ht="21" customHeight="1" thickBot="1">
      <c r="A37" s="100">
        <v>20</v>
      </c>
      <c r="B37" s="370" t="s">
        <v>105</v>
      </c>
      <c r="C37" s="70" t="s">
        <v>30</v>
      </c>
      <c r="D37" s="5" t="s">
        <v>8</v>
      </c>
      <c r="E37" s="371">
        <f>SUM(F37:H37)</f>
        <v>42</v>
      </c>
      <c r="F37" s="371">
        <v>42</v>
      </c>
      <c r="G37" s="371">
        <v>0</v>
      </c>
      <c r="H37" s="372">
        <v>0</v>
      </c>
    </row>
    <row r="38" spans="1:8" ht="21" customHeight="1">
      <c r="A38" s="268" t="s">
        <v>67</v>
      </c>
      <c r="B38" s="279"/>
      <c r="C38" s="279"/>
      <c r="D38" s="279"/>
      <c r="E38" s="279"/>
      <c r="F38" s="279"/>
      <c r="G38" s="279"/>
      <c r="H38" s="280"/>
    </row>
    <row r="39" spans="1:8" ht="30.75" customHeight="1">
      <c r="A39" s="76">
        <v>21</v>
      </c>
      <c r="B39" s="70" t="s">
        <v>65</v>
      </c>
      <c r="C39" s="70" t="s">
        <v>30</v>
      </c>
      <c r="D39" s="5" t="s">
        <v>8</v>
      </c>
      <c r="E39" s="5">
        <f>SUM(F39:H39)</f>
        <v>48</v>
      </c>
      <c r="F39" s="5">
        <v>14</v>
      </c>
      <c r="G39" s="5">
        <v>16</v>
      </c>
      <c r="H39" s="132">
        <v>18</v>
      </c>
    </row>
    <row r="40" spans="1:8" s="93" customFormat="1" ht="22.5" customHeight="1">
      <c r="A40" s="94">
        <v>22</v>
      </c>
      <c r="B40" s="95" t="s">
        <v>106</v>
      </c>
      <c r="C40" s="95" t="s">
        <v>30</v>
      </c>
      <c r="D40" s="371" t="s">
        <v>8</v>
      </c>
      <c r="E40" s="373">
        <f>SUM(F40:H40)</f>
        <v>17</v>
      </c>
      <c r="F40" s="373">
        <v>17</v>
      </c>
      <c r="G40" s="373">
        <v>0</v>
      </c>
      <c r="H40" s="374">
        <v>0</v>
      </c>
    </row>
    <row r="41" spans="1:8" s="93" customFormat="1" ht="18" customHeight="1" thickBot="1">
      <c r="A41" s="375">
        <v>23</v>
      </c>
      <c r="B41" s="82" t="s">
        <v>110</v>
      </c>
      <c r="C41" s="82" t="s">
        <v>35</v>
      </c>
      <c r="D41" s="131" t="s">
        <v>118</v>
      </c>
      <c r="E41" s="376">
        <f>SUM(F41:H41)</f>
        <v>1</v>
      </c>
      <c r="F41" s="376">
        <v>1</v>
      </c>
      <c r="G41" s="376">
        <v>0</v>
      </c>
      <c r="H41" s="377">
        <v>0</v>
      </c>
    </row>
    <row r="42" spans="1:8" ht="19.5" customHeight="1">
      <c r="A42" s="281" t="s">
        <v>68</v>
      </c>
      <c r="B42" s="282"/>
      <c r="C42" s="282"/>
      <c r="D42" s="282"/>
      <c r="E42" s="282"/>
      <c r="F42" s="282"/>
      <c r="G42" s="282"/>
      <c r="H42" s="283"/>
    </row>
    <row r="43" spans="1:8" ht="34.5" customHeight="1" thickBot="1">
      <c r="A43" s="100">
        <v>24</v>
      </c>
      <c r="B43" s="95" t="s">
        <v>107</v>
      </c>
      <c r="C43" s="70" t="s">
        <v>30</v>
      </c>
      <c r="D43" s="5" t="s">
        <v>8</v>
      </c>
      <c r="E43" s="5">
        <f>SUM(F43:H43)</f>
        <v>36</v>
      </c>
      <c r="F43" s="5">
        <v>12</v>
      </c>
      <c r="G43" s="5">
        <v>17</v>
      </c>
      <c r="H43" s="132">
        <v>7</v>
      </c>
    </row>
    <row r="44" spans="1:9" ht="19.5" customHeight="1">
      <c r="A44" s="263" t="s">
        <v>71</v>
      </c>
      <c r="B44" s="264"/>
      <c r="C44" s="264"/>
      <c r="D44" s="264"/>
      <c r="E44" s="264"/>
      <c r="F44" s="264"/>
      <c r="G44" s="264"/>
      <c r="H44" s="265"/>
      <c r="I44" s="107"/>
    </row>
    <row r="45" spans="1:8" s="80" customFormat="1" ht="23.25" customHeight="1" thickBot="1">
      <c r="A45" s="81">
        <v>25</v>
      </c>
      <c r="B45" s="82" t="s">
        <v>72</v>
      </c>
      <c r="C45" s="82" t="s">
        <v>30</v>
      </c>
      <c r="D45" s="131" t="s">
        <v>8</v>
      </c>
      <c r="E45" s="131">
        <f>SUM(F45:H45)</f>
        <v>15</v>
      </c>
      <c r="F45" s="131">
        <v>5</v>
      </c>
      <c r="G45" s="131">
        <v>5</v>
      </c>
      <c r="H45" s="133">
        <v>5</v>
      </c>
    </row>
    <row r="46" spans="2:8" ht="12" customHeight="1">
      <c r="B46" s="34"/>
      <c r="C46" s="49"/>
      <c r="D46" s="50"/>
      <c r="E46" s="51"/>
      <c r="F46" s="51"/>
      <c r="G46" s="51"/>
      <c r="H46" s="51"/>
    </row>
    <row r="47" spans="2:8" ht="7.5" customHeight="1">
      <c r="B47" s="378"/>
      <c r="C47" s="49"/>
      <c r="D47" s="50"/>
      <c r="E47" s="51"/>
      <c r="F47" s="51"/>
      <c r="G47" s="51"/>
      <c r="H47" s="51"/>
    </row>
    <row r="48" spans="2:8" ht="18" customHeight="1">
      <c r="B48" s="237" t="s">
        <v>78</v>
      </c>
      <c r="C48" s="237"/>
      <c r="D48" s="237"/>
      <c r="E48" s="237"/>
      <c r="F48" s="237"/>
      <c r="G48" s="237"/>
      <c r="H48" s="237"/>
    </row>
    <row r="52" spans="2:4" ht="12.75">
      <c r="B52" s="56"/>
      <c r="C52" s="56"/>
      <c r="D52" s="56"/>
    </row>
    <row r="53" spans="2:7" ht="12.75" customHeight="1">
      <c r="B53" s="17"/>
      <c r="C53" s="16"/>
      <c r="D53" s="16"/>
      <c r="E53" s="56"/>
      <c r="F53" s="56"/>
      <c r="G53" s="56"/>
    </row>
    <row r="54" spans="2:7" ht="12.75">
      <c r="B54" s="56"/>
      <c r="C54" s="56"/>
      <c r="D54" s="56"/>
      <c r="E54" s="56"/>
      <c r="F54" s="56"/>
      <c r="G54" s="56"/>
    </row>
    <row r="55" spans="2:7" ht="12.75">
      <c r="B55" s="56"/>
      <c r="C55" s="56"/>
      <c r="D55" s="56"/>
      <c r="E55" s="56"/>
      <c r="F55" s="56"/>
      <c r="G55" s="56"/>
    </row>
    <row r="56" spans="2:7" ht="12.75">
      <c r="B56" s="56"/>
      <c r="C56" s="56"/>
      <c r="D56" s="56"/>
      <c r="E56" s="56"/>
      <c r="F56" s="56"/>
      <c r="G56" s="56"/>
    </row>
    <row r="57" spans="2:7" ht="12.75">
      <c r="B57" s="56"/>
      <c r="C57" s="56"/>
      <c r="D57" s="56"/>
      <c r="E57" s="56"/>
      <c r="F57" s="56"/>
      <c r="G57" s="56"/>
    </row>
    <row r="58" spans="2:7" ht="12.75">
      <c r="B58" s="56"/>
      <c r="C58" s="56"/>
      <c r="D58" s="56"/>
      <c r="E58" s="56"/>
      <c r="F58" s="56"/>
      <c r="G58" s="56"/>
    </row>
    <row r="59" spans="2:7" ht="12.75">
      <c r="B59" s="56"/>
      <c r="C59" s="56"/>
      <c r="D59" s="56"/>
      <c r="E59" s="56"/>
      <c r="F59" s="56"/>
      <c r="G59" s="56"/>
    </row>
    <row r="60" spans="2:7" ht="12.75">
      <c r="B60" s="56"/>
      <c r="C60" s="56"/>
      <c r="D60" s="56"/>
      <c r="E60" s="56"/>
      <c r="F60" s="56"/>
      <c r="G60" s="56"/>
    </row>
  </sheetData>
  <sheetProtection/>
  <mergeCells count="25">
    <mergeCell ref="A23:H23"/>
    <mergeCell ref="B20:B22"/>
    <mergeCell ref="A20:A22"/>
    <mergeCell ref="F15:H15"/>
    <mergeCell ref="F14:H14"/>
    <mergeCell ref="E9:E10"/>
    <mergeCell ref="C1:G1"/>
    <mergeCell ref="B2:H2"/>
    <mergeCell ref="B3:H3"/>
    <mergeCell ref="F16:H16"/>
    <mergeCell ref="B8:B10"/>
    <mergeCell ref="D8:D10"/>
    <mergeCell ref="B5:G5"/>
    <mergeCell ref="A12:H12"/>
    <mergeCell ref="E8:H8"/>
    <mergeCell ref="A44:H44"/>
    <mergeCell ref="B48:H48"/>
    <mergeCell ref="F17:H17"/>
    <mergeCell ref="A32:H32"/>
    <mergeCell ref="F9:H9"/>
    <mergeCell ref="C8:C10"/>
    <mergeCell ref="A35:H35"/>
    <mergeCell ref="A38:H38"/>
    <mergeCell ref="A42:H42"/>
    <mergeCell ref="A8:A10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7">
      <selection activeCell="A1" sqref="A1:E25"/>
    </sheetView>
  </sheetViews>
  <sheetFormatPr defaultColWidth="9.00390625" defaultRowHeight="12.75"/>
  <cols>
    <col min="1" max="1" width="61.0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27.50390625" style="0" customWidth="1"/>
  </cols>
  <sheetData>
    <row r="2" spans="3:6" ht="15">
      <c r="C2" s="307" t="s">
        <v>79</v>
      </c>
      <c r="D2" s="307"/>
      <c r="E2" s="307"/>
      <c r="F2" s="72"/>
    </row>
    <row r="3" spans="2:6" ht="15">
      <c r="B3" s="287" t="s">
        <v>23</v>
      </c>
      <c r="C3" s="209"/>
      <c r="D3" s="209"/>
      <c r="E3" s="209"/>
      <c r="F3" s="72"/>
    </row>
    <row r="4" spans="3:6" ht="15">
      <c r="C4" s="287" t="s">
        <v>104</v>
      </c>
      <c r="D4" s="308"/>
      <c r="E4" s="308"/>
      <c r="F4" s="72"/>
    </row>
    <row r="5" spans="3:6" ht="15">
      <c r="C5" s="109"/>
      <c r="D5" s="126"/>
      <c r="E5" s="126"/>
      <c r="F5" s="72"/>
    </row>
    <row r="6" spans="1:5" ht="51" customHeight="1">
      <c r="A6" s="309" t="s">
        <v>80</v>
      </c>
      <c r="B6" s="209"/>
      <c r="C6" s="209"/>
      <c r="D6" s="209"/>
      <c r="E6" s="209"/>
    </row>
    <row r="7" spans="5:6" ht="36" customHeight="1" thickBot="1">
      <c r="E7" s="127" t="s">
        <v>19</v>
      </c>
      <c r="F7" s="2"/>
    </row>
    <row r="8" spans="1:5" ht="50.25" customHeight="1" thickBot="1">
      <c r="A8" s="305" t="s">
        <v>119</v>
      </c>
      <c r="B8" s="303" t="s">
        <v>9</v>
      </c>
      <c r="C8" s="304"/>
      <c r="D8" s="304"/>
      <c r="E8" s="305" t="s">
        <v>120</v>
      </c>
    </row>
    <row r="9" spans="1:5" ht="21.75" customHeight="1" thickBot="1">
      <c r="A9" s="306"/>
      <c r="B9" s="18">
        <v>2021</v>
      </c>
      <c r="C9" s="18">
        <v>2022</v>
      </c>
      <c r="D9" s="18">
        <v>2023</v>
      </c>
      <c r="E9" s="306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40" t="s">
        <v>84</v>
      </c>
      <c r="B11" s="204">
        <f>SUM(B12:B14)</f>
        <v>83130.803</v>
      </c>
      <c r="C11" s="204">
        <f>SUM(C12:C14)</f>
        <v>77657</v>
      </c>
      <c r="D11" s="204">
        <f>SUM(D12:D14)</f>
        <v>85832</v>
      </c>
      <c r="E11" s="204">
        <f>SUM(E12:E14)</f>
        <v>246619.803</v>
      </c>
    </row>
    <row r="12" spans="1:5" ht="33.75" customHeight="1" thickBot="1">
      <c r="A12" s="139" t="s">
        <v>81</v>
      </c>
      <c r="B12" s="205">
        <v>83130.803</v>
      </c>
      <c r="C12" s="205">
        <v>77657</v>
      </c>
      <c r="D12" s="205">
        <v>85832</v>
      </c>
      <c r="E12" s="205">
        <f>SUM(B12:D12)</f>
        <v>246619.803</v>
      </c>
    </row>
    <row r="13" spans="1:5" ht="20.25" customHeight="1" thickBot="1">
      <c r="A13" s="139" t="s">
        <v>82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39" t="s">
        <v>83</v>
      </c>
      <c r="B14" s="1">
        <v>0</v>
      </c>
      <c r="C14" s="1">
        <v>0</v>
      </c>
      <c r="D14" s="1">
        <v>0</v>
      </c>
      <c r="E14" s="1">
        <v>0</v>
      </c>
    </row>
    <row r="19" spans="1:7" ht="15" customHeight="1">
      <c r="A19" s="67" t="s">
        <v>78</v>
      </c>
      <c r="B19" s="68"/>
      <c r="C19" s="68"/>
      <c r="D19" s="68"/>
      <c r="E19" s="69"/>
      <c r="F19" s="69"/>
      <c r="G19" s="69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40">
      <selection activeCell="A1" sqref="A1:J16384"/>
    </sheetView>
  </sheetViews>
  <sheetFormatPr defaultColWidth="9.00390625" defaultRowHeight="12.75"/>
  <cols>
    <col min="1" max="1" width="3.50390625" style="172" customWidth="1"/>
    <col min="2" max="2" width="10.375" style="69" customWidth="1"/>
    <col min="3" max="3" width="47.125" style="54" customWidth="1"/>
    <col min="4" max="4" width="10.875" style="54" customWidth="1"/>
    <col min="5" max="5" width="11.625" style="54" customWidth="1"/>
    <col min="6" max="6" width="12.75390625" style="54" customWidth="1"/>
    <col min="7" max="7" width="10.375" style="54" customWidth="1"/>
    <col min="8" max="9" width="10.50390625" style="54" customWidth="1"/>
    <col min="10" max="10" width="14.75390625" style="166" customWidth="1"/>
    <col min="11" max="11" width="5.875" style="166" customWidth="1"/>
    <col min="12" max="12" width="4.25390625" style="0" customWidth="1"/>
  </cols>
  <sheetData>
    <row r="1" spans="1:12" ht="14.25" customHeight="1">
      <c r="A1" s="167"/>
      <c r="C1" s="52"/>
      <c r="D1" s="52"/>
      <c r="E1" s="52"/>
      <c r="F1" s="52"/>
      <c r="G1" s="321" t="s">
        <v>85</v>
      </c>
      <c r="H1" s="321"/>
      <c r="I1" s="321"/>
      <c r="J1" s="321"/>
      <c r="K1" s="72"/>
      <c r="L1" s="39"/>
    </row>
    <row r="2" spans="1:12" ht="15" customHeight="1">
      <c r="A2" s="167"/>
      <c r="C2" s="52"/>
      <c r="D2" s="52"/>
      <c r="E2" s="287" t="s">
        <v>23</v>
      </c>
      <c r="F2" s="354"/>
      <c r="G2" s="354"/>
      <c r="H2" s="354"/>
      <c r="I2" s="354"/>
      <c r="J2" s="354"/>
      <c r="K2" s="107"/>
      <c r="L2" s="39"/>
    </row>
    <row r="3" spans="1:12" ht="21" customHeight="1">
      <c r="A3" s="167"/>
      <c r="C3" s="52"/>
      <c r="D3" s="52"/>
      <c r="E3" s="52"/>
      <c r="F3" s="287" t="s">
        <v>103</v>
      </c>
      <c r="G3" s="354"/>
      <c r="H3" s="354"/>
      <c r="I3" s="354"/>
      <c r="J3" s="354"/>
      <c r="K3" s="107"/>
      <c r="L3" s="39"/>
    </row>
    <row r="4" spans="1:12" ht="9.75" customHeight="1">
      <c r="A4" s="167"/>
      <c r="C4" s="52"/>
      <c r="D4" s="52"/>
      <c r="E4" s="52"/>
      <c r="F4" s="52"/>
      <c r="G4" s="65"/>
      <c r="H4" s="66"/>
      <c r="I4" s="66"/>
      <c r="J4" s="158"/>
      <c r="K4" s="158"/>
      <c r="L4" s="38"/>
    </row>
    <row r="5" spans="1:12" ht="30.75" customHeight="1">
      <c r="A5" s="167"/>
      <c r="B5" s="291" t="s">
        <v>86</v>
      </c>
      <c r="C5" s="291"/>
      <c r="D5" s="291"/>
      <c r="E5" s="291"/>
      <c r="F5" s="291"/>
      <c r="G5" s="340"/>
      <c r="H5" s="340"/>
      <c r="I5" s="340"/>
      <c r="J5" s="340"/>
      <c r="K5" s="183"/>
      <c r="L5" s="30"/>
    </row>
    <row r="6" spans="1:12" ht="8.25" customHeight="1" hidden="1">
      <c r="A6" s="167"/>
      <c r="B6" s="78"/>
      <c r="C6" s="47"/>
      <c r="D6" s="47"/>
      <c r="E6" s="47"/>
      <c r="F6" s="47"/>
      <c r="G6" s="48"/>
      <c r="H6" s="48"/>
      <c r="I6" s="48"/>
      <c r="J6" s="159"/>
      <c r="K6" s="159"/>
      <c r="L6" s="30"/>
    </row>
    <row r="7" spans="1:12" ht="17.25" customHeight="1" thickBot="1">
      <c r="A7" s="167"/>
      <c r="C7" s="52"/>
      <c r="D7" s="52"/>
      <c r="E7" s="52"/>
      <c r="F7" s="52"/>
      <c r="G7" s="52"/>
      <c r="H7" s="52"/>
      <c r="I7" s="52"/>
      <c r="J7" s="29" t="s">
        <v>20</v>
      </c>
      <c r="K7" s="29"/>
      <c r="L7" s="29"/>
    </row>
    <row r="8" spans="1:12" ht="28.5" customHeight="1">
      <c r="A8" s="284" t="s">
        <v>10</v>
      </c>
      <c r="B8" s="273" t="s">
        <v>88</v>
      </c>
      <c r="C8" s="289" t="s">
        <v>16</v>
      </c>
      <c r="D8" s="289" t="s">
        <v>15</v>
      </c>
      <c r="E8" s="289" t="s">
        <v>22</v>
      </c>
      <c r="F8" s="289" t="s">
        <v>98</v>
      </c>
      <c r="G8" s="289"/>
      <c r="H8" s="289"/>
      <c r="I8" s="289"/>
      <c r="J8" s="295" t="s">
        <v>17</v>
      </c>
      <c r="K8" s="185"/>
      <c r="L8" s="31"/>
    </row>
    <row r="9" spans="1:12" ht="15">
      <c r="A9" s="285"/>
      <c r="B9" s="274"/>
      <c r="C9" s="271"/>
      <c r="D9" s="271"/>
      <c r="E9" s="271"/>
      <c r="F9" s="271" t="s">
        <v>11</v>
      </c>
      <c r="G9" s="271"/>
      <c r="H9" s="271"/>
      <c r="I9" s="271"/>
      <c r="J9" s="272"/>
      <c r="K9" s="185"/>
      <c r="L9" s="31"/>
    </row>
    <row r="10" spans="1:12" ht="18" customHeight="1" thickBot="1">
      <c r="A10" s="341"/>
      <c r="B10" s="342"/>
      <c r="C10" s="327"/>
      <c r="D10" s="327"/>
      <c r="E10" s="327"/>
      <c r="F10" s="128" t="s">
        <v>0</v>
      </c>
      <c r="G10" s="128">
        <v>2021</v>
      </c>
      <c r="H10" s="128">
        <v>2022</v>
      </c>
      <c r="I10" s="128">
        <v>2023</v>
      </c>
      <c r="J10" s="326"/>
      <c r="K10" s="185"/>
      <c r="L10" s="31"/>
    </row>
    <row r="11" spans="1:12" s="166" customFormat="1" ht="12" thickBot="1">
      <c r="A11" s="168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3">
        <v>8</v>
      </c>
      <c r="I11" s="173">
        <v>8</v>
      </c>
      <c r="J11" s="161">
        <v>10</v>
      </c>
      <c r="K11" s="174"/>
      <c r="L11" s="174"/>
    </row>
    <row r="12" spans="1:12" s="3" customFormat="1" ht="15">
      <c r="A12" s="258" t="s">
        <v>48</v>
      </c>
      <c r="B12" s="259"/>
      <c r="C12" s="259"/>
      <c r="D12" s="259"/>
      <c r="E12" s="259"/>
      <c r="F12" s="259"/>
      <c r="G12" s="259"/>
      <c r="H12" s="259"/>
      <c r="I12" s="259"/>
      <c r="J12" s="260"/>
      <c r="K12" s="186"/>
      <c r="L12" s="32"/>
    </row>
    <row r="13" spans="1:12" ht="18.75" customHeight="1">
      <c r="A13" s="169">
        <v>1</v>
      </c>
      <c r="B13" s="322" t="s">
        <v>87</v>
      </c>
      <c r="C13" s="70" t="s">
        <v>26</v>
      </c>
      <c r="D13" s="322" t="s">
        <v>42</v>
      </c>
      <c r="E13" s="322" t="s">
        <v>92</v>
      </c>
      <c r="F13" s="92">
        <f aca="true" t="shared" si="0" ref="F13:F20">SUM(G13:I13)</f>
        <v>9168.155999999999</v>
      </c>
      <c r="G13" s="379">
        <v>2868.156</v>
      </c>
      <c r="H13" s="24">
        <v>3000</v>
      </c>
      <c r="I13" s="24">
        <v>3300</v>
      </c>
      <c r="J13" s="315" t="s">
        <v>89</v>
      </c>
      <c r="K13" s="187"/>
      <c r="L13" s="33"/>
    </row>
    <row r="14" spans="1:12" ht="15.75" customHeight="1">
      <c r="A14" s="169">
        <v>2</v>
      </c>
      <c r="B14" s="323"/>
      <c r="C14" s="70" t="s">
        <v>27</v>
      </c>
      <c r="D14" s="380"/>
      <c r="E14" s="381"/>
      <c r="F14" s="92">
        <f t="shared" si="0"/>
        <v>10698</v>
      </c>
      <c r="G14" s="24">
        <v>3036</v>
      </c>
      <c r="H14" s="24">
        <v>3483</v>
      </c>
      <c r="I14" s="24">
        <v>4179</v>
      </c>
      <c r="J14" s="316"/>
      <c r="K14" s="188"/>
      <c r="L14" s="36"/>
    </row>
    <row r="15" spans="1:12" ht="42.75" customHeight="1">
      <c r="A15" s="169">
        <v>3</v>
      </c>
      <c r="B15" s="323"/>
      <c r="C15" s="70" t="s">
        <v>122</v>
      </c>
      <c r="D15" s="380"/>
      <c r="E15" s="381"/>
      <c r="F15" s="92">
        <f t="shared" si="0"/>
        <v>22671</v>
      </c>
      <c r="G15" s="24">
        <v>5551</v>
      </c>
      <c r="H15" s="24">
        <v>7790</v>
      </c>
      <c r="I15" s="24">
        <v>9330</v>
      </c>
      <c r="J15" s="316"/>
      <c r="K15" s="188"/>
      <c r="L15" s="36"/>
    </row>
    <row r="16" spans="1:12" ht="16.5" customHeight="1">
      <c r="A16" s="169">
        <v>4</v>
      </c>
      <c r="B16" s="323"/>
      <c r="C16" s="70" t="s">
        <v>28</v>
      </c>
      <c r="D16" s="380"/>
      <c r="E16" s="381"/>
      <c r="F16" s="92">
        <f t="shared" si="0"/>
        <v>68926</v>
      </c>
      <c r="G16" s="24">
        <v>20409</v>
      </c>
      <c r="H16" s="24">
        <v>22053</v>
      </c>
      <c r="I16" s="24">
        <v>26464</v>
      </c>
      <c r="J16" s="316"/>
      <c r="K16" s="188"/>
      <c r="L16" s="36"/>
    </row>
    <row r="17" spans="1:12" ht="15" customHeight="1">
      <c r="A17" s="169">
        <v>5</v>
      </c>
      <c r="B17" s="323"/>
      <c r="C17" s="70" t="s">
        <v>29</v>
      </c>
      <c r="D17" s="380"/>
      <c r="E17" s="381"/>
      <c r="F17" s="92">
        <f t="shared" si="0"/>
        <v>1286</v>
      </c>
      <c r="G17" s="24">
        <v>330</v>
      </c>
      <c r="H17" s="24">
        <v>435</v>
      </c>
      <c r="I17" s="24">
        <v>521</v>
      </c>
      <c r="J17" s="316"/>
      <c r="K17" s="188"/>
      <c r="L17" s="36"/>
    </row>
    <row r="18" spans="1:12" ht="14.25" customHeight="1">
      <c r="A18" s="169">
        <v>6</v>
      </c>
      <c r="B18" s="323"/>
      <c r="C18" s="70" t="s">
        <v>45</v>
      </c>
      <c r="D18" s="380"/>
      <c r="E18" s="381"/>
      <c r="F18" s="92">
        <f t="shared" si="0"/>
        <v>9202</v>
      </c>
      <c r="G18" s="24">
        <v>2502</v>
      </c>
      <c r="H18" s="24">
        <v>3200</v>
      </c>
      <c r="I18" s="24">
        <v>3500</v>
      </c>
      <c r="J18" s="316"/>
      <c r="K18" s="188"/>
      <c r="L18" s="36"/>
    </row>
    <row r="19" spans="1:12" ht="33" customHeight="1">
      <c r="A19" s="169">
        <v>7</v>
      </c>
      <c r="B19" s="323"/>
      <c r="C19" s="70" t="s">
        <v>46</v>
      </c>
      <c r="D19" s="380"/>
      <c r="E19" s="381"/>
      <c r="F19" s="92">
        <f t="shared" si="0"/>
        <v>3183</v>
      </c>
      <c r="G19" s="24">
        <v>1263</v>
      </c>
      <c r="H19" s="24">
        <v>920</v>
      </c>
      <c r="I19" s="24">
        <v>1000</v>
      </c>
      <c r="J19" s="316"/>
      <c r="K19" s="188"/>
      <c r="L19" s="33"/>
    </row>
    <row r="20" spans="1:12" ht="17.25" customHeight="1">
      <c r="A20" s="169">
        <v>8</v>
      </c>
      <c r="B20" s="323"/>
      <c r="C20" s="70" t="s">
        <v>38</v>
      </c>
      <c r="D20" s="380"/>
      <c r="E20" s="381"/>
      <c r="F20" s="92">
        <f t="shared" si="0"/>
        <v>17303.647</v>
      </c>
      <c r="G20" s="379">
        <v>6303.647</v>
      </c>
      <c r="H20" s="24">
        <v>5000</v>
      </c>
      <c r="I20" s="24">
        <v>6000</v>
      </c>
      <c r="J20" s="316"/>
      <c r="K20" s="188"/>
      <c r="L20" s="40"/>
    </row>
    <row r="21" spans="1:12" ht="16.5" customHeight="1" thickBot="1">
      <c r="A21" s="286" t="s">
        <v>49</v>
      </c>
      <c r="B21" s="343"/>
      <c r="C21" s="343"/>
      <c r="D21" s="343"/>
      <c r="E21" s="343"/>
      <c r="F21" s="141">
        <f>SUM(F13:F20)</f>
        <v>142437.803</v>
      </c>
      <c r="G21" s="141">
        <f>SUM(G13:G20)</f>
        <v>42262.803</v>
      </c>
      <c r="H21" s="141">
        <f>SUM(H13:H20)</f>
        <v>45881</v>
      </c>
      <c r="I21" s="141">
        <f>SUM(I13:I20)</f>
        <v>54294</v>
      </c>
      <c r="J21" s="344"/>
      <c r="K21" s="188"/>
      <c r="L21" s="40"/>
    </row>
    <row r="22" spans="1:12" ht="16.5" customHeight="1">
      <c r="A22" s="328" t="s">
        <v>50</v>
      </c>
      <c r="B22" s="329"/>
      <c r="C22" s="329"/>
      <c r="D22" s="329"/>
      <c r="E22" s="329"/>
      <c r="F22" s="329"/>
      <c r="G22" s="329"/>
      <c r="H22" s="329"/>
      <c r="I22" s="329"/>
      <c r="J22" s="330"/>
      <c r="K22" s="184"/>
      <c r="L22" s="40"/>
    </row>
    <row r="23" spans="1:12" ht="30" customHeight="1">
      <c r="A23" s="169">
        <v>9</v>
      </c>
      <c r="B23" s="211" t="s">
        <v>91</v>
      </c>
      <c r="C23" s="70" t="s">
        <v>52</v>
      </c>
      <c r="D23" s="211" t="s">
        <v>42</v>
      </c>
      <c r="E23" s="336" t="s">
        <v>92</v>
      </c>
      <c r="F23" s="35">
        <f aca="true" t="shared" si="1" ref="F23:F31">SUM(G23:I23)</f>
        <v>4500</v>
      </c>
      <c r="G23" s="24">
        <v>1000</v>
      </c>
      <c r="H23" s="24">
        <v>1500</v>
      </c>
      <c r="I23" s="156">
        <v>2000</v>
      </c>
      <c r="J23" s="315" t="s">
        <v>90</v>
      </c>
      <c r="K23" s="187"/>
      <c r="L23" s="40"/>
    </row>
    <row r="24" spans="1:12" ht="20.25" customHeight="1">
      <c r="A24" s="169">
        <v>10</v>
      </c>
      <c r="B24" s="317"/>
      <c r="C24" s="70" t="s">
        <v>53</v>
      </c>
      <c r="D24" s="382"/>
      <c r="E24" s="383"/>
      <c r="F24" s="13">
        <f t="shared" si="1"/>
        <v>10300</v>
      </c>
      <c r="G24" s="24">
        <v>3000</v>
      </c>
      <c r="H24" s="24">
        <v>3300</v>
      </c>
      <c r="I24" s="156">
        <v>4000</v>
      </c>
      <c r="J24" s="316"/>
      <c r="K24" s="188"/>
      <c r="L24" s="34"/>
    </row>
    <row r="25" spans="1:12" ht="18" customHeight="1">
      <c r="A25" s="169">
        <v>11</v>
      </c>
      <c r="B25" s="317"/>
      <c r="C25" s="70" t="s">
        <v>54</v>
      </c>
      <c r="D25" s="382"/>
      <c r="E25" s="383"/>
      <c r="F25" s="13">
        <f t="shared" si="1"/>
        <v>3300</v>
      </c>
      <c r="G25" s="24">
        <v>800</v>
      </c>
      <c r="H25" s="24">
        <v>1000</v>
      </c>
      <c r="I25" s="156">
        <v>1500</v>
      </c>
      <c r="J25" s="316"/>
      <c r="K25" s="188"/>
      <c r="L25" s="25"/>
    </row>
    <row r="26" spans="1:12" ht="15" customHeight="1">
      <c r="A26" s="170">
        <v>12</v>
      </c>
      <c r="B26" s="317"/>
      <c r="C26" s="70" t="s">
        <v>55</v>
      </c>
      <c r="D26" s="382"/>
      <c r="E26" s="383"/>
      <c r="F26" s="13">
        <f t="shared" si="1"/>
        <v>2300</v>
      </c>
      <c r="G26" s="24">
        <v>500</v>
      </c>
      <c r="H26" s="24">
        <v>800</v>
      </c>
      <c r="I26" s="156">
        <v>1000</v>
      </c>
      <c r="J26" s="316"/>
      <c r="K26" s="188"/>
      <c r="L26" s="25"/>
    </row>
    <row r="27" spans="1:12" ht="18.75" customHeight="1">
      <c r="A27" s="170">
        <v>13</v>
      </c>
      <c r="B27" s="317"/>
      <c r="C27" s="70" t="s">
        <v>56</v>
      </c>
      <c r="D27" s="382"/>
      <c r="E27" s="383"/>
      <c r="F27" s="14">
        <f t="shared" si="1"/>
        <v>1000</v>
      </c>
      <c r="G27" s="24">
        <v>200</v>
      </c>
      <c r="H27" s="24">
        <v>300</v>
      </c>
      <c r="I27" s="156">
        <v>500</v>
      </c>
      <c r="J27" s="316"/>
      <c r="K27" s="188"/>
      <c r="L27" s="25"/>
    </row>
    <row r="28" spans="1:12" ht="17.25" customHeight="1">
      <c r="A28" s="170">
        <v>14</v>
      </c>
      <c r="B28" s="318"/>
      <c r="C28" s="70" t="s">
        <v>57</v>
      </c>
      <c r="D28" s="384"/>
      <c r="E28" s="385"/>
      <c r="F28" s="14">
        <f t="shared" si="1"/>
        <v>1180</v>
      </c>
      <c r="G28" s="24">
        <v>300</v>
      </c>
      <c r="H28" s="24">
        <v>380</v>
      </c>
      <c r="I28" s="156">
        <v>500</v>
      </c>
      <c r="J28" s="316"/>
      <c r="K28" s="188"/>
      <c r="L28" s="25"/>
    </row>
    <row r="29" spans="1:12" ht="30.75" customHeight="1">
      <c r="A29" s="170">
        <v>15</v>
      </c>
      <c r="B29" s="211" t="s">
        <v>91</v>
      </c>
      <c r="C29" s="70" t="s">
        <v>51</v>
      </c>
      <c r="D29" s="211" t="s">
        <v>42</v>
      </c>
      <c r="E29" s="336" t="s">
        <v>92</v>
      </c>
      <c r="F29" s="14">
        <f t="shared" si="1"/>
        <v>5300</v>
      </c>
      <c r="G29" s="24">
        <v>1500</v>
      </c>
      <c r="H29" s="24">
        <v>1800</v>
      </c>
      <c r="I29" s="156">
        <v>2000</v>
      </c>
      <c r="J29" s="315" t="s">
        <v>93</v>
      </c>
      <c r="K29" s="187"/>
      <c r="L29" s="25"/>
    </row>
    <row r="30" spans="1:12" ht="33" customHeight="1">
      <c r="A30" s="170">
        <v>16</v>
      </c>
      <c r="B30" s="319"/>
      <c r="C30" s="95" t="s">
        <v>58</v>
      </c>
      <c r="D30" s="320"/>
      <c r="E30" s="337"/>
      <c r="F30" s="14">
        <f t="shared" si="1"/>
        <v>10500</v>
      </c>
      <c r="G30" s="98">
        <v>5000</v>
      </c>
      <c r="H30" s="98">
        <v>2500</v>
      </c>
      <c r="I30" s="157">
        <v>3000</v>
      </c>
      <c r="J30" s="316"/>
      <c r="K30" s="188"/>
      <c r="L30" s="25"/>
    </row>
    <row r="31" spans="1:12" ht="21.75" customHeight="1" thickBot="1">
      <c r="A31" s="331" t="s">
        <v>49</v>
      </c>
      <c r="B31" s="332"/>
      <c r="C31" s="332"/>
      <c r="D31" s="332"/>
      <c r="E31" s="333"/>
      <c r="F31" s="142">
        <f t="shared" si="1"/>
        <v>38380</v>
      </c>
      <c r="G31" s="141">
        <f>SUM(G23:G30)</f>
        <v>12300</v>
      </c>
      <c r="H31" s="143">
        <f>SUM(H23:H30)</f>
        <v>11580</v>
      </c>
      <c r="I31" s="141">
        <f>SUM(I23:I30)</f>
        <v>14500</v>
      </c>
      <c r="J31" s="144"/>
      <c r="K31" s="189"/>
      <c r="L31" s="25"/>
    </row>
    <row r="32" spans="1:12" ht="27.75" customHeight="1">
      <c r="A32" s="229" t="s">
        <v>59</v>
      </c>
      <c r="B32" s="334"/>
      <c r="C32" s="334"/>
      <c r="D32" s="334"/>
      <c r="E32" s="334"/>
      <c r="F32" s="334"/>
      <c r="G32" s="334"/>
      <c r="H32" s="334"/>
      <c r="I32" s="334"/>
      <c r="J32" s="335"/>
      <c r="K32" s="190"/>
      <c r="L32" s="25"/>
    </row>
    <row r="33" spans="1:12" ht="39" customHeight="1">
      <c r="A33" s="170">
        <v>17</v>
      </c>
      <c r="B33" s="85" t="s">
        <v>41</v>
      </c>
      <c r="C33" s="70" t="s">
        <v>61</v>
      </c>
      <c r="D33" s="312" t="s">
        <v>60</v>
      </c>
      <c r="E33" s="314" t="s">
        <v>92</v>
      </c>
      <c r="F33" s="86">
        <f>SUM(G33:I33)</f>
        <v>1050</v>
      </c>
      <c r="G33" s="24">
        <v>350</v>
      </c>
      <c r="H33" s="24">
        <v>350</v>
      </c>
      <c r="I33" s="24">
        <v>350</v>
      </c>
      <c r="J33" s="315" t="s">
        <v>94</v>
      </c>
      <c r="K33" s="187"/>
      <c r="L33" s="34"/>
    </row>
    <row r="34" spans="1:12" ht="40.5" customHeight="1">
      <c r="A34" s="170">
        <v>18</v>
      </c>
      <c r="B34" s="85" t="s">
        <v>95</v>
      </c>
      <c r="C34" s="70" t="s">
        <v>62</v>
      </c>
      <c r="D34" s="313"/>
      <c r="E34" s="314"/>
      <c r="F34" s="86">
        <f>SUM(G34:I34)</f>
        <v>100</v>
      </c>
      <c r="G34" s="24">
        <v>100</v>
      </c>
      <c r="H34" s="198">
        <v>0</v>
      </c>
      <c r="I34" s="198">
        <v>0</v>
      </c>
      <c r="J34" s="345"/>
      <c r="K34" s="189"/>
      <c r="L34" s="41"/>
    </row>
    <row r="35" spans="1:12" ht="23.25" customHeight="1" thickBot="1">
      <c r="A35" s="310" t="s">
        <v>49</v>
      </c>
      <c r="B35" s="311"/>
      <c r="C35" s="311"/>
      <c r="D35" s="311"/>
      <c r="E35" s="311"/>
      <c r="F35" s="101">
        <f>SUM(G35:I35)</f>
        <v>1150</v>
      </c>
      <c r="G35" s="97">
        <f>SUM(G33:G34)</f>
        <v>450</v>
      </c>
      <c r="H35" s="97">
        <f>SUM(H33:H34)</f>
        <v>350</v>
      </c>
      <c r="I35" s="97">
        <f>SUM(I33:I34)</f>
        <v>350</v>
      </c>
      <c r="J35" s="147"/>
      <c r="K35" s="187"/>
      <c r="L35" s="34"/>
    </row>
    <row r="36" spans="1:12" s="54" customFormat="1" ht="30" customHeight="1">
      <c r="A36" s="229" t="s">
        <v>63</v>
      </c>
      <c r="B36" s="334"/>
      <c r="C36" s="334"/>
      <c r="D36" s="334"/>
      <c r="E36" s="334"/>
      <c r="F36" s="334"/>
      <c r="G36" s="334"/>
      <c r="H36" s="334"/>
      <c r="I36" s="334"/>
      <c r="J36" s="335"/>
      <c r="K36" s="190"/>
      <c r="L36" s="34"/>
    </row>
    <row r="37" spans="1:12" s="54" customFormat="1" ht="66" customHeight="1">
      <c r="A37" s="170">
        <v>19</v>
      </c>
      <c r="B37" s="85" t="s">
        <v>21</v>
      </c>
      <c r="C37" s="70" t="s">
        <v>64</v>
      </c>
      <c r="D37" s="211" t="s">
        <v>66</v>
      </c>
      <c r="E37" s="211" t="s">
        <v>92</v>
      </c>
      <c r="F37" s="86">
        <f>SUM(G37:I37)</f>
        <v>9028.6</v>
      </c>
      <c r="G37" s="24">
        <v>2474.6</v>
      </c>
      <c r="H37" s="24">
        <v>3050</v>
      </c>
      <c r="I37" s="24">
        <v>3504</v>
      </c>
      <c r="J37" s="71" t="s">
        <v>96</v>
      </c>
      <c r="K37" s="187"/>
      <c r="L37" s="34"/>
    </row>
    <row r="38" spans="1:12" s="93" customFormat="1" ht="24" customHeight="1">
      <c r="A38" s="170">
        <v>20</v>
      </c>
      <c r="B38" s="85" t="s">
        <v>108</v>
      </c>
      <c r="C38" s="70" t="s">
        <v>105</v>
      </c>
      <c r="D38" s="365"/>
      <c r="E38" s="365"/>
      <c r="F38" s="86">
        <f>SUM(G38:I38)</f>
        <v>807</v>
      </c>
      <c r="G38" s="24">
        <v>807</v>
      </c>
      <c r="H38" s="198">
        <v>0</v>
      </c>
      <c r="I38" s="198">
        <v>0</v>
      </c>
      <c r="J38" s="71" t="s">
        <v>109</v>
      </c>
      <c r="K38" s="199"/>
      <c r="L38" s="130"/>
    </row>
    <row r="39" spans="1:12" s="54" customFormat="1" ht="23.25" customHeight="1" thickBot="1">
      <c r="A39" s="310" t="s">
        <v>49</v>
      </c>
      <c r="B39" s="311"/>
      <c r="C39" s="311"/>
      <c r="D39" s="311"/>
      <c r="E39" s="311"/>
      <c r="F39" s="101">
        <f>SUM(F37:F38)</f>
        <v>9835.6</v>
      </c>
      <c r="G39" s="97">
        <f>SUM(G37:G38)</f>
        <v>3281.6</v>
      </c>
      <c r="H39" s="97">
        <f>SUM(H37:H38)</f>
        <v>3050</v>
      </c>
      <c r="I39" s="97">
        <f>SUM(I37:I38)</f>
        <v>3504</v>
      </c>
      <c r="J39" s="162"/>
      <c r="K39" s="191"/>
      <c r="L39" s="34"/>
    </row>
    <row r="40" spans="1:12" s="54" customFormat="1" ht="23.25" customHeight="1">
      <c r="A40" s="229" t="s">
        <v>67</v>
      </c>
      <c r="B40" s="324"/>
      <c r="C40" s="324"/>
      <c r="D40" s="324"/>
      <c r="E40" s="324"/>
      <c r="F40" s="324"/>
      <c r="G40" s="324"/>
      <c r="H40" s="324"/>
      <c r="I40" s="324"/>
      <c r="J40" s="325"/>
      <c r="K40" s="192"/>
      <c r="L40" s="34"/>
    </row>
    <row r="41" spans="1:12" s="149" customFormat="1" ht="63" customHeight="1">
      <c r="A41" s="170">
        <v>21</v>
      </c>
      <c r="B41" s="150" t="s">
        <v>21</v>
      </c>
      <c r="C41" s="85" t="s">
        <v>65</v>
      </c>
      <c r="D41" s="211" t="s">
        <v>66</v>
      </c>
      <c r="E41" s="211" t="s">
        <v>92</v>
      </c>
      <c r="F41" s="86">
        <f>SUM(G41:I41)</f>
        <v>8151</v>
      </c>
      <c r="G41" s="24">
        <v>1792</v>
      </c>
      <c r="H41" s="24">
        <v>3579</v>
      </c>
      <c r="I41" s="24">
        <v>2780</v>
      </c>
      <c r="J41" s="71" t="s">
        <v>99</v>
      </c>
      <c r="K41" s="187"/>
      <c r="L41" s="148"/>
    </row>
    <row r="42" spans="1:12" s="197" customFormat="1" ht="33" customHeight="1">
      <c r="A42" s="170">
        <v>22</v>
      </c>
      <c r="B42" s="85" t="s">
        <v>108</v>
      </c>
      <c r="C42" s="85" t="s">
        <v>106</v>
      </c>
      <c r="D42" s="320"/>
      <c r="E42" s="219"/>
      <c r="F42" s="86">
        <f>SUM(G42:I42)</f>
        <v>4185</v>
      </c>
      <c r="G42" s="24">
        <v>4185</v>
      </c>
      <c r="H42" s="198">
        <v>0</v>
      </c>
      <c r="I42" s="198">
        <v>0</v>
      </c>
      <c r="J42" s="151" t="s">
        <v>109</v>
      </c>
      <c r="K42" s="195"/>
      <c r="L42" s="196"/>
    </row>
    <row r="43" spans="1:12" s="197" customFormat="1" ht="39" customHeight="1">
      <c r="A43" s="386">
        <v>23</v>
      </c>
      <c r="B43" s="206" t="s">
        <v>108</v>
      </c>
      <c r="C43" s="206" t="s">
        <v>110</v>
      </c>
      <c r="D43" s="207" t="s">
        <v>111</v>
      </c>
      <c r="E43" s="365"/>
      <c r="F43" s="101">
        <f>SUM(G43:I43)</f>
        <v>49.4</v>
      </c>
      <c r="G43" s="98">
        <v>49.4</v>
      </c>
      <c r="H43" s="387">
        <v>0</v>
      </c>
      <c r="I43" s="387">
        <v>0</v>
      </c>
      <c r="J43" s="388" t="s">
        <v>112</v>
      </c>
      <c r="K43" s="195"/>
      <c r="L43" s="196"/>
    </row>
    <row r="44" spans="1:12" s="63" customFormat="1" ht="18.75" customHeight="1" thickBot="1">
      <c r="A44" s="346" t="s">
        <v>49</v>
      </c>
      <c r="B44" s="351"/>
      <c r="C44" s="351"/>
      <c r="D44" s="351"/>
      <c r="E44" s="351"/>
      <c r="F44" s="146">
        <f>SUM(F41:F43)</f>
        <v>12385.4</v>
      </c>
      <c r="G44" s="141">
        <f>SUM(G41:G43)</f>
        <v>6026.4</v>
      </c>
      <c r="H44" s="141">
        <f>SUM(H41:H42)</f>
        <v>3579</v>
      </c>
      <c r="I44" s="141">
        <f>SUM(I41:I42)</f>
        <v>2780</v>
      </c>
      <c r="J44" s="152"/>
      <c r="K44" s="193"/>
      <c r="L44" s="62"/>
    </row>
    <row r="45" spans="1:12" s="63" customFormat="1" ht="30.75" customHeight="1">
      <c r="A45" s="229" t="s">
        <v>68</v>
      </c>
      <c r="B45" s="352"/>
      <c r="C45" s="352"/>
      <c r="D45" s="352"/>
      <c r="E45" s="352"/>
      <c r="F45" s="352"/>
      <c r="G45" s="352"/>
      <c r="H45" s="352"/>
      <c r="I45" s="352"/>
      <c r="J45" s="353"/>
      <c r="K45" s="184"/>
      <c r="L45" s="62"/>
    </row>
    <row r="46" spans="1:12" s="63" customFormat="1" ht="81" customHeight="1">
      <c r="A46" s="170">
        <v>24</v>
      </c>
      <c r="B46" s="150" t="s">
        <v>41</v>
      </c>
      <c r="C46" s="70" t="s">
        <v>69</v>
      </c>
      <c r="D46" s="85" t="s">
        <v>60</v>
      </c>
      <c r="E46" s="145" t="s">
        <v>92</v>
      </c>
      <c r="F46" s="86">
        <f>SUM(G46:I46)</f>
        <v>36431</v>
      </c>
      <c r="G46" s="24">
        <v>16810</v>
      </c>
      <c r="H46" s="24">
        <v>11217</v>
      </c>
      <c r="I46" s="24">
        <v>8404</v>
      </c>
      <c r="J46" s="151" t="s">
        <v>100</v>
      </c>
      <c r="K46" s="193"/>
      <c r="L46" s="62"/>
    </row>
    <row r="47" spans="1:12" s="63" customFormat="1" ht="18" customHeight="1" thickBot="1">
      <c r="A47" s="338" t="s">
        <v>0</v>
      </c>
      <c r="B47" s="339"/>
      <c r="C47" s="339"/>
      <c r="D47" s="339"/>
      <c r="E47" s="339"/>
      <c r="F47" s="175">
        <f>SUM(F46:F46)</f>
        <v>36431</v>
      </c>
      <c r="G47" s="176">
        <f>SUM(G46:G46)</f>
        <v>16810</v>
      </c>
      <c r="H47" s="176">
        <f>SUM(H46:H46)</f>
        <v>11217</v>
      </c>
      <c r="I47" s="176">
        <f>SUM(I46:I46)</f>
        <v>8404</v>
      </c>
      <c r="J47" s="177"/>
      <c r="K47" s="193"/>
      <c r="L47" s="62"/>
    </row>
    <row r="48" spans="1:12" s="63" customFormat="1" ht="27" customHeight="1">
      <c r="A48" s="229" t="s">
        <v>71</v>
      </c>
      <c r="B48" s="324"/>
      <c r="C48" s="324"/>
      <c r="D48" s="324"/>
      <c r="E48" s="324"/>
      <c r="F48" s="324"/>
      <c r="G48" s="324"/>
      <c r="H48" s="324"/>
      <c r="I48" s="324"/>
      <c r="J48" s="325"/>
      <c r="K48" s="192"/>
      <c r="L48" s="62"/>
    </row>
    <row r="49" spans="1:12" s="63" customFormat="1" ht="64.5" customHeight="1">
      <c r="A49" s="170">
        <v>25</v>
      </c>
      <c r="B49" s="150" t="s">
        <v>97</v>
      </c>
      <c r="C49" s="79" t="s">
        <v>72</v>
      </c>
      <c r="D49" s="79" t="s">
        <v>43</v>
      </c>
      <c r="E49" s="85" t="s">
        <v>92</v>
      </c>
      <c r="F49" s="86">
        <f>SUM(G49:I49)</f>
        <v>6000</v>
      </c>
      <c r="G49" s="24">
        <v>2000</v>
      </c>
      <c r="H49" s="24">
        <v>2000</v>
      </c>
      <c r="I49" s="24">
        <v>2000</v>
      </c>
      <c r="J49" s="151" t="s">
        <v>101</v>
      </c>
      <c r="K49" s="193"/>
      <c r="L49" s="62"/>
    </row>
    <row r="50" spans="1:12" s="63" customFormat="1" ht="23.25" customHeight="1" thickBot="1">
      <c r="A50" s="346" t="s">
        <v>0</v>
      </c>
      <c r="B50" s="347"/>
      <c r="C50" s="347"/>
      <c r="D50" s="347"/>
      <c r="E50" s="347"/>
      <c r="F50" s="146">
        <f>SUM(F49)</f>
        <v>6000</v>
      </c>
      <c r="G50" s="141">
        <f>SUM(G49)</f>
        <v>2000</v>
      </c>
      <c r="H50" s="141">
        <f>SUM(H49)</f>
        <v>2000</v>
      </c>
      <c r="I50" s="141">
        <f>SUM(I49)</f>
        <v>2000</v>
      </c>
      <c r="J50" s="152"/>
      <c r="K50" s="193"/>
      <c r="L50" s="62"/>
    </row>
    <row r="51" spans="1:12" s="155" customFormat="1" ht="30" customHeight="1" thickBot="1">
      <c r="A51" s="348" t="s">
        <v>102</v>
      </c>
      <c r="B51" s="349"/>
      <c r="C51" s="349"/>
      <c r="D51" s="349"/>
      <c r="E51" s="350"/>
      <c r="F51" s="153">
        <f>SUM(F21,F31,F35,F39,F44,F47,F50)</f>
        <v>246619.803</v>
      </c>
      <c r="G51" s="153">
        <f>SUM(G21,G31,G35,G39,G44,G47,G50)</f>
        <v>83130.803</v>
      </c>
      <c r="H51" s="153">
        <f>SUM(H21,H31,H35,H39,H44,H47,H50)</f>
        <v>77657</v>
      </c>
      <c r="I51" s="153">
        <f>SUM(I21,I31,I35,I39,I44,I47,I50)</f>
        <v>85832</v>
      </c>
      <c r="J51" s="163"/>
      <c r="K51" s="194"/>
      <c r="L51" s="154"/>
    </row>
    <row r="52" spans="1:12" ht="30" customHeight="1">
      <c r="A52" s="160"/>
      <c r="B52" s="389"/>
      <c r="C52" s="355"/>
      <c r="D52" s="390"/>
      <c r="E52" s="355"/>
      <c r="F52" s="355"/>
      <c r="G52" s="355"/>
      <c r="H52" s="355"/>
      <c r="I52" s="355"/>
      <c r="J52" s="164"/>
      <c r="K52" s="164"/>
      <c r="L52" s="25"/>
    </row>
    <row r="53" spans="1:12" ht="12.75">
      <c r="A53" s="160"/>
      <c r="B53" s="389"/>
      <c r="C53" s="355"/>
      <c r="D53" s="390"/>
      <c r="E53" s="355"/>
      <c r="F53" s="355"/>
      <c r="G53" s="355"/>
      <c r="H53" s="355"/>
      <c r="I53" s="355"/>
      <c r="J53" s="164"/>
      <c r="K53" s="164"/>
      <c r="L53" s="25"/>
    </row>
    <row r="54" spans="1:12" ht="15">
      <c r="A54" s="237" t="s">
        <v>78</v>
      </c>
      <c r="B54" s="391"/>
      <c r="C54" s="391"/>
      <c r="D54" s="391"/>
      <c r="E54" s="391"/>
      <c r="F54" s="391"/>
      <c r="G54" s="391"/>
      <c r="H54" s="391"/>
      <c r="I54" s="391"/>
      <c r="J54" s="164"/>
      <c r="K54" s="164"/>
      <c r="L54" s="25"/>
    </row>
    <row r="55" spans="1:12" ht="12.75">
      <c r="A55" s="160"/>
      <c r="B55" s="389"/>
      <c r="C55" s="355"/>
      <c r="D55" s="355"/>
      <c r="E55" s="355"/>
      <c r="F55" s="355"/>
      <c r="G55" s="355"/>
      <c r="H55" s="355"/>
      <c r="I55" s="355"/>
      <c r="J55" s="164"/>
      <c r="K55" s="164"/>
      <c r="L55" s="25"/>
    </row>
    <row r="56" spans="1:12" ht="12.75">
      <c r="A56" s="171"/>
      <c r="B56" s="389"/>
      <c r="C56" s="56"/>
      <c r="D56" s="56"/>
      <c r="E56" s="56"/>
      <c r="F56" s="56"/>
      <c r="G56" s="56"/>
      <c r="H56" s="56"/>
      <c r="I56" s="56"/>
      <c r="J56" s="165"/>
      <c r="K56" s="165"/>
      <c r="L56" s="4"/>
    </row>
    <row r="57" spans="1:12" ht="13.5">
      <c r="A57" s="171"/>
      <c r="B57" s="389"/>
      <c r="C57" s="22"/>
      <c r="D57" s="56"/>
      <c r="E57" s="56"/>
      <c r="F57" s="56"/>
      <c r="G57" s="57"/>
      <c r="H57" s="56"/>
      <c r="I57" s="56"/>
      <c r="J57" s="165"/>
      <c r="K57" s="165"/>
      <c r="L57" s="4"/>
    </row>
    <row r="58" spans="1:12" ht="12.75">
      <c r="A58" s="171"/>
      <c r="B58" s="389"/>
      <c r="C58" s="56"/>
      <c r="D58" s="56"/>
      <c r="E58" s="56"/>
      <c r="F58" s="56"/>
      <c r="G58" s="56"/>
      <c r="H58" s="56"/>
      <c r="I58" s="56"/>
      <c r="J58" s="165"/>
      <c r="K58" s="165"/>
      <c r="L58" s="4"/>
    </row>
    <row r="59" spans="1:12" ht="12.75">
      <c r="A59" s="171"/>
      <c r="B59" s="389"/>
      <c r="C59" s="56"/>
      <c r="D59" s="56"/>
      <c r="E59" s="56"/>
      <c r="F59" s="56"/>
      <c r="G59" s="56"/>
      <c r="H59" s="56"/>
      <c r="I59" s="56"/>
      <c r="J59" s="165"/>
      <c r="K59" s="165"/>
      <c r="L59" s="4"/>
    </row>
    <row r="60" spans="1:12" ht="12.75">
      <c r="A60" s="171"/>
      <c r="B60" s="389"/>
      <c r="C60" s="56"/>
      <c r="D60" s="56"/>
      <c r="E60" s="56"/>
      <c r="F60" s="56"/>
      <c r="G60" s="56"/>
      <c r="H60" s="56"/>
      <c r="I60" s="56"/>
      <c r="J60" s="165"/>
      <c r="K60" s="165"/>
      <c r="L60" s="4"/>
    </row>
    <row r="61" spans="1:12" ht="12.75">
      <c r="A61" s="171"/>
      <c r="B61" s="389"/>
      <c r="C61" s="56"/>
      <c r="D61" s="56"/>
      <c r="E61" s="56"/>
      <c r="F61" s="56"/>
      <c r="G61" s="56"/>
      <c r="H61" s="56"/>
      <c r="I61" s="56"/>
      <c r="J61" s="165"/>
      <c r="K61" s="165"/>
      <c r="L61" s="4"/>
    </row>
    <row r="62" spans="1:12" ht="12.75">
      <c r="A62" s="171"/>
      <c r="B62" s="389"/>
      <c r="C62" s="56"/>
      <c r="D62" s="56"/>
      <c r="E62" s="56"/>
      <c r="F62" s="56"/>
      <c r="G62" s="56"/>
      <c r="H62" s="56"/>
      <c r="I62" s="56"/>
      <c r="J62" s="165"/>
      <c r="K62" s="165"/>
      <c r="L62" s="4"/>
    </row>
    <row r="63" spans="1:12" ht="12.75">
      <c r="A63" s="171"/>
      <c r="B63" s="389"/>
      <c r="C63" s="56"/>
      <c r="D63" s="56"/>
      <c r="E63" s="56"/>
      <c r="F63" s="56"/>
      <c r="G63" s="56"/>
      <c r="H63" s="56"/>
      <c r="I63" s="56"/>
      <c r="J63" s="165"/>
      <c r="K63" s="165"/>
      <c r="L63" s="4"/>
    </row>
    <row r="64" spans="1:12" ht="12.75">
      <c r="A64" s="171"/>
      <c r="B64" s="389"/>
      <c r="C64" s="56"/>
      <c r="D64" s="56"/>
      <c r="E64" s="56"/>
      <c r="F64" s="56"/>
      <c r="G64" s="56"/>
      <c r="H64" s="56"/>
      <c r="I64" s="56"/>
      <c r="J64" s="165"/>
      <c r="K64" s="165"/>
      <c r="L64" s="4"/>
    </row>
    <row r="65" spans="1:12" ht="12.75">
      <c r="A65" s="171"/>
      <c r="B65" s="389"/>
      <c r="C65" s="56"/>
      <c r="D65" s="56"/>
      <c r="E65" s="56"/>
      <c r="F65" s="56"/>
      <c r="G65" s="56"/>
      <c r="H65" s="56"/>
      <c r="I65" s="56"/>
      <c r="J65" s="165"/>
      <c r="K65" s="165"/>
      <c r="L65" s="4"/>
    </row>
    <row r="66" spans="1:12" ht="12.75">
      <c r="A66" s="171"/>
      <c r="B66" s="389"/>
      <c r="C66" s="56"/>
      <c r="D66" s="56"/>
      <c r="E66" s="56"/>
      <c r="F66" s="56"/>
      <c r="G66" s="56"/>
      <c r="H66" s="56"/>
      <c r="I66" s="56"/>
      <c r="J66" s="165"/>
      <c r="K66" s="165"/>
      <c r="L66" s="4"/>
    </row>
  </sheetData>
  <sheetProtection/>
  <mergeCells count="47">
    <mergeCell ref="A54:I54"/>
    <mergeCell ref="J33:J34"/>
    <mergeCell ref="A50:E50"/>
    <mergeCell ref="A51:E51"/>
    <mergeCell ref="D37:D38"/>
    <mergeCell ref="E37:E38"/>
    <mergeCell ref="D41:D42"/>
    <mergeCell ref="A44:E44"/>
    <mergeCell ref="A48:J48"/>
    <mergeCell ref="A45:J45"/>
    <mergeCell ref="A47:E47"/>
    <mergeCell ref="F9:I9"/>
    <mergeCell ref="B5:J5"/>
    <mergeCell ref="A8:A10"/>
    <mergeCell ref="B8:B10"/>
    <mergeCell ref="E8:E10"/>
    <mergeCell ref="D8:D10"/>
    <mergeCell ref="A21:E21"/>
    <mergeCell ref="J13:J21"/>
    <mergeCell ref="A36:J36"/>
    <mergeCell ref="A39:E39"/>
    <mergeCell ref="A40:J40"/>
    <mergeCell ref="J8:J10"/>
    <mergeCell ref="F8:I8"/>
    <mergeCell ref="C8:C10"/>
    <mergeCell ref="A22:J22"/>
    <mergeCell ref="A31:E31"/>
    <mergeCell ref="A32:J32"/>
    <mergeCell ref="E23:E28"/>
    <mergeCell ref="E29:E30"/>
    <mergeCell ref="G1:J1"/>
    <mergeCell ref="E2:J2"/>
    <mergeCell ref="F3:J3"/>
    <mergeCell ref="A12:J12"/>
    <mergeCell ref="B13:B20"/>
    <mergeCell ref="D13:D20"/>
    <mergeCell ref="E13:E20"/>
    <mergeCell ref="E41:E43"/>
    <mergeCell ref="D23:D28"/>
    <mergeCell ref="A35:E35"/>
    <mergeCell ref="D33:D34"/>
    <mergeCell ref="E33:E34"/>
    <mergeCell ref="J23:J28"/>
    <mergeCell ref="B23:B28"/>
    <mergeCell ref="J29:J30"/>
    <mergeCell ref="B29:B30"/>
    <mergeCell ref="D29:D30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2021-02-15T10:40:34Z</cp:lastPrinted>
  <dcterms:created xsi:type="dcterms:W3CDTF">2016-01-19T13:08:14Z</dcterms:created>
  <dcterms:modified xsi:type="dcterms:W3CDTF">2021-02-16T13:17:45Z</dcterms:modified>
  <cp:category/>
  <cp:version/>
  <cp:contentType/>
  <cp:contentStatus/>
</cp:coreProperties>
</file>