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6000" windowHeight="6585" tabRatio="555"/>
  </bookViews>
  <sheets>
    <sheet name="Дод1" sheetId="19" r:id="rId1"/>
    <sheet name="Дод2 " sheetId="20" r:id="rId2"/>
  </sheets>
  <definedNames>
    <definedName name="_xlnm.Print_Titles" localSheetId="0">Дод1!$8:$10</definedName>
    <definedName name="_xlnm.Print_Titles" localSheetId="1">'Дод2 '!$7:$10</definedName>
    <definedName name="_xlnm.Print_Area" localSheetId="0">Дод1!$A$1:$H$78</definedName>
    <definedName name="_xlnm.Print_Area" localSheetId="1">'Дод2 '!$A$1:$W$217</definedName>
  </definedNames>
  <calcPr calcId="145621"/>
</workbook>
</file>

<file path=xl/calcChain.xml><?xml version="1.0" encoding="utf-8"?>
<calcChain xmlns="http://schemas.openxmlformats.org/spreadsheetml/2006/main">
  <c r="H74" i="19" l="1"/>
  <c r="F70" i="19"/>
  <c r="G71" i="19"/>
  <c r="H55" i="19"/>
  <c r="G53" i="19"/>
  <c r="G52" i="19"/>
  <c r="H52" i="19"/>
  <c r="G46" i="19"/>
  <c r="H46" i="19"/>
  <c r="F15" i="19" l="1"/>
  <c r="F17" i="19"/>
  <c r="E15" i="19" l="1"/>
  <c r="E17" i="19"/>
  <c r="Y215" i="20" l="1"/>
  <c r="U215" i="20"/>
  <c r="T215" i="20"/>
  <c r="W215" i="20" s="1"/>
  <c r="S215" i="20"/>
  <c r="R215" i="20"/>
  <c r="Q215" i="20"/>
  <c r="P215" i="20"/>
  <c r="Z215" i="20" s="1"/>
  <c r="Z214" i="20"/>
  <c r="Y214" i="20"/>
  <c r="U214" i="20"/>
  <c r="T214" i="20"/>
  <c r="S214" i="20"/>
  <c r="R214" i="20"/>
  <c r="Q214" i="20"/>
  <c r="P214" i="20"/>
  <c r="L213" i="20"/>
  <c r="U212" i="20"/>
  <c r="T212" i="20"/>
  <c r="S212" i="20"/>
  <c r="R212" i="20"/>
  <c r="K212" i="20"/>
  <c r="J212" i="20"/>
  <c r="Z211" i="20"/>
  <c r="Y211" i="20"/>
  <c r="U211" i="20"/>
  <c r="T211" i="20"/>
  <c r="S211" i="20"/>
  <c r="R211" i="20"/>
  <c r="Q211" i="20"/>
  <c r="P211" i="20"/>
  <c r="K211" i="20"/>
  <c r="J211" i="20"/>
  <c r="Z210" i="20"/>
  <c r="U210" i="20"/>
  <c r="T210" i="20"/>
  <c r="S210" i="20"/>
  <c r="R210" i="20"/>
  <c r="K210" i="20"/>
  <c r="J210" i="20"/>
  <c r="Y210" i="20" s="1"/>
  <c r="Z209" i="20"/>
  <c r="U209" i="20"/>
  <c r="T209" i="20"/>
  <c r="S209" i="20"/>
  <c r="R209" i="20"/>
  <c r="K209" i="20"/>
  <c r="J209" i="20"/>
  <c r="Y209" i="20" s="1"/>
  <c r="U208" i="20"/>
  <c r="T208" i="20"/>
  <c r="S208" i="20"/>
  <c r="R208" i="20"/>
  <c r="Q208" i="20"/>
  <c r="P208" i="20"/>
  <c r="Z208" i="20" s="1"/>
  <c r="J208" i="20"/>
  <c r="Y208" i="20" s="1"/>
  <c r="T207" i="20"/>
  <c r="S207" i="20"/>
  <c r="O207" i="20"/>
  <c r="N207" i="20"/>
  <c r="M207" i="20"/>
  <c r="L207" i="20"/>
  <c r="K207" i="20"/>
  <c r="H207" i="20"/>
  <c r="G207" i="20"/>
  <c r="F207" i="20"/>
  <c r="R207" i="20" s="1"/>
  <c r="Z206" i="20"/>
  <c r="Y206" i="20"/>
  <c r="U206" i="20"/>
  <c r="T206" i="20"/>
  <c r="S206" i="20"/>
  <c r="R206" i="20"/>
  <c r="K206" i="20"/>
  <c r="Z205" i="20"/>
  <c r="Y205" i="20"/>
  <c r="U205" i="20"/>
  <c r="T205" i="20"/>
  <c r="S205" i="20"/>
  <c r="R205" i="20"/>
  <c r="Q205" i="20"/>
  <c r="P205" i="20"/>
  <c r="I205" i="20"/>
  <c r="W204" i="20"/>
  <c r="V204" i="20"/>
  <c r="U204" i="20"/>
  <c r="T204" i="20"/>
  <c r="S204" i="20"/>
  <c r="R204" i="20"/>
  <c r="K204" i="20"/>
  <c r="J204" i="20"/>
  <c r="Z203" i="20"/>
  <c r="V203" i="20"/>
  <c r="U203" i="20"/>
  <c r="W203" i="20" s="1"/>
  <c r="T203" i="20"/>
  <c r="S203" i="20"/>
  <c r="R203" i="20"/>
  <c r="K203" i="20"/>
  <c r="J203" i="20"/>
  <c r="Y203" i="20" s="1"/>
  <c r="Z202" i="20"/>
  <c r="Y202" i="20"/>
  <c r="U202" i="20"/>
  <c r="T202" i="20"/>
  <c r="S202" i="20"/>
  <c r="R202" i="20"/>
  <c r="K202" i="20"/>
  <c r="J202" i="20"/>
  <c r="Z201" i="20"/>
  <c r="U201" i="20"/>
  <c r="T201" i="20"/>
  <c r="W201" i="20" s="1"/>
  <c r="S201" i="20"/>
  <c r="S197" i="20" s="1"/>
  <c r="R201" i="20"/>
  <c r="K201" i="20"/>
  <c r="J201" i="20"/>
  <c r="Y201" i="20" s="1"/>
  <c r="Z200" i="20"/>
  <c r="W200" i="20"/>
  <c r="V200" i="20"/>
  <c r="U200" i="20"/>
  <c r="T200" i="20"/>
  <c r="S200" i="20"/>
  <c r="R200" i="20"/>
  <c r="K200" i="20"/>
  <c r="J200" i="20"/>
  <c r="Y200" i="20" s="1"/>
  <c r="Z199" i="20"/>
  <c r="V199" i="20"/>
  <c r="U199" i="20"/>
  <c r="W199" i="20" s="1"/>
  <c r="T199" i="20"/>
  <c r="S199" i="20"/>
  <c r="R199" i="20"/>
  <c r="R197" i="20" s="1"/>
  <c r="K199" i="20"/>
  <c r="J199" i="20"/>
  <c r="Y199" i="20" s="1"/>
  <c r="Z198" i="20"/>
  <c r="Y198" i="20"/>
  <c r="U198" i="20"/>
  <c r="T198" i="20"/>
  <c r="S198" i="20"/>
  <c r="R198" i="20"/>
  <c r="K198" i="20"/>
  <c r="J198" i="20"/>
  <c r="O197" i="20"/>
  <c r="Q197" i="20" s="1"/>
  <c r="N197" i="20"/>
  <c r="M197" i="20"/>
  <c r="L197" i="20"/>
  <c r="K197" i="20"/>
  <c r="H197" i="20"/>
  <c r="G197" i="20"/>
  <c r="Z196" i="20"/>
  <c r="W196" i="20"/>
  <c r="V196" i="20"/>
  <c r="U196" i="20"/>
  <c r="T196" i="20"/>
  <c r="S196" i="20"/>
  <c r="R196" i="20"/>
  <c r="K196" i="20"/>
  <c r="J196" i="20"/>
  <c r="Y196" i="20" s="1"/>
  <c r="Z195" i="20"/>
  <c r="U195" i="20"/>
  <c r="R195" i="20"/>
  <c r="Q195" i="20"/>
  <c r="P195" i="20"/>
  <c r="H195" i="20"/>
  <c r="J195" i="20" s="1"/>
  <c r="Y195" i="20" s="1"/>
  <c r="G195" i="20"/>
  <c r="T195" i="20" s="1"/>
  <c r="F195" i="20"/>
  <c r="S195" i="20" s="1"/>
  <c r="Z194" i="20"/>
  <c r="Y194" i="20"/>
  <c r="U194" i="20"/>
  <c r="T194" i="20"/>
  <c r="S194" i="20"/>
  <c r="R194" i="20"/>
  <c r="Q194" i="20"/>
  <c r="J194" i="20"/>
  <c r="Z193" i="20"/>
  <c r="U193" i="20"/>
  <c r="T193" i="20"/>
  <c r="W193" i="20" s="1"/>
  <c r="S193" i="20"/>
  <c r="R193" i="20"/>
  <c r="Q193" i="20"/>
  <c r="J193" i="20"/>
  <c r="Y193" i="20" s="1"/>
  <c r="I193" i="20"/>
  <c r="W192" i="20"/>
  <c r="V192" i="20"/>
  <c r="U192" i="20"/>
  <c r="T192" i="20"/>
  <c r="S192" i="20"/>
  <c r="R192" i="20"/>
  <c r="Q192" i="20"/>
  <c r="P192" i="20"/>
  <c r="Z192" i="20" s="1"/>
  <c r="J192" i="20"/>
  <c r="Y192" i="20" s="1"/>
  <c r="I192" i="20"/>
  <c r="O191" i="20"/>
  <c r="N191" i="20"/>
  <c r="M191" i="20"/>
  <c r="L191" i="20"/>
  <c r="J191" i="20"/>
  <c r="Y191" i="20" s="1"/>
  <c r="I191" i="20"/>
  <c r="H191" i="20"/>
  <c r="G191" i="20"/>
  <c r="F191" i="20"/>
  <c r="Z190" i="20"/>
  <c r="U190" i="20"/>
  <c r="W190" i="20" s="1"/>
  <c r="T190" i="20"/>
  <c r="S190" i="20"/>
  <c r="R190" i="20"/>
  <c r="Q190" i="20"/>
  <c r="P190" i="20"/>
  <c r="K190" i="20"/>
  <c r="J190" i="20"/>
  <c r="Y190" i="20" s="1"/>
  <c r="Z189" i="20"/>
  <c r="W189" i="20"/>
  <c r="V189" i="20"/>
  <c r="U189" i="20"/>
  <c r="T189" i="20"/>
  <c r="S189" i="20"/>
  <c r="R189" i="20"/>
  <c r="Q189" i="20"/>
  <c r="J189" i="20"/>
  <c r="Y189" i="20" s="1"/>
  <c r="Z188" i="20"/>
  <c r="U188" i="20"/>
  <c r="T188" i="20"/>
  <c r="S188" i="20"/>
  <c r="R188" i="20"/>
  <c r="Q188" i="20"/>
  <c r="J188" i="20"/>
  <c r="Y188" i="20" s="1"/>
  <c r="U187" i="20"/>
  <c r="T187" i="20"/>
  <c r="S187" i="20"/>
  <c r="R187" i="20"/>
  <c r="Q187" i="20"/>
  <c r="P187" i="20"/>
  <c r="Z187" i="20" s="1"/>
  <c r="K187" i="20"/>
  <c r="J187" i="20"/>
  <c r="Y187" i="20" s="1"/>
  <c r="Z186" i="20"/>
  <c r="U186" i="20"/>
  <c r="W186" i="20" s="1"/>
  <c r="T186" i="20"/>
  <c r="S186" i="20"/>
  <c r="R186" i="20"/>
  <c r="P186" i="20"/>
  <c r="K186" i="20"/>
  <c r="J186" i="20"/>
  <c r="Y186" i="20" s="1"/>
  <c r="U185" i="20"/>
  <c r="T185" i="20"/>
  <c r="S185" i="20"/>
  <c r="R185" i="20"/>
  <c r="P185" i="20"/>
  <c r="Z185" i="20" s="1"/>
  <c r="K185" i="20"/>
  <c r="J185" i="20"/>
  <c r="Y185" i="20" s="1"/>
  <c r="Z184" i="20"/>
  <c r="U184" i="20"/>
  <c r="W184" i="20" s="1"/>
  <c r="T184" i="20"/>
  <c r="S184" i="20"/>
  <c r="R184" i="20"/>
  <c r="P184" i="20"/>
  <c r="J184" i="20"/>
  <c r="Y184" i="20" s="1"/>
  <c r="Z183" i="20"/>
  <c r="Y183" i="20"/>
  <c r="U183" i="20"/>
  <c r="T183" i="20"/>
  <c r="S183" i="20"/>
  <c r="R183" i="20"/>
  <c r="P183" i="20"/>
  <c r="K183" i="20"/>
  <c r="J183" i="20"/>
  <c r="W182" i="20"/>
  <c r="V182" i="20"/>
  <c r="U182" i="20"/>
  <c r="T182" i="20"/>
  <c r="S182" i="20"/>
  <c r="R182" i="20"/>
  <c r="P182" i="20"/>
  <c r="K182" i="20"/>
  <c r="J182" i="20"/>
  <c r="U181" i="20"/>
  <c r="T181" i="20"/>
  <c r="S181" i="20"/>
  <c r="R181" i="20"/>
  <c r="Q181" i="20"/>
  <c r="P181" i="20"/>
  <c r="K181" i="20"/>
  <c r="J181" i="20"/>
  <c r="W180" i="20"/>
  <c r="U180" i="20"/>
  <c r="T180" i="20"/>
  <c r="S180" i="20"/>
  <c r="R180" i="20"/>
  <c r="P180" i="20"/>
  <c r="K180" i="20"/>
  <c r="J180" i="20"/>
  <c r="V179" i="20"/>
  <c r="U179" i="20"/>
  <c r="W179" i="20" s="1"/>
  <c r="T179" i="20"/>
  <c r="S179" i="20"/>
  <c r="R179" i="20"/>
  <c r="Q179" i="20"/>
  <c r="P179" i="20"/>
  <c r="K179" i="20"/>
  <c r="J179" i="20"/>
  <c r="U178" i="20"/>
  <c r="T178" i="20"/>
  <c r="S178" i="20"/>
  <c r="R178" i="20"/>
  <c r="P178" i="20"/>
  <c r="K178" i="20"/>
  <c r="J178" i="20"/>
  <c r="Y177" i="20"/>
  <c r="U177" i="20"/>
  <c r="T177" i="20"/>
  <c r="S177" i="20"/>
  <c r="R177" i="20"/>
  <c r="Q177" i="20"/>
  <c r="P177" i="20"/>
  <c r="Z177" i="20" s="1"/>
  <c r="K177" i="20"/>
  <c r="J177" i="20"/>
  <c r="Z176" i="20"/>
  <c r="U176" i="20"/>
  <c r="W176" i="20" s="1"/>
  <c r="T176" i="20"/>
  <c r="S176" i="20"/>
  <c r="R176" i="20"/>
  <c r="Q176" i="20"/>
  <c r="P176" i="20"/>
  <c r="J176" i="20"/>
  <c r="Y176" i="20" s="1"/>
  <c r="Z175" i="20"/>
  <c r="V175" i="20"/>
  <c r="U175" i="20"/>
  <c r="W175" i="20" s="1"/>
  <c r="T175" i="20"/>
  <c r="S175" i="20"/>
  <c r="R175" i="20"/>
  <c r="Q175" i="20"/>
  <c r="P175" i="20"/>
  <c r="J175" i="20"/>
  <c r="Y175" i="20" s="1"/>
  <c r="Z174" i="20"/>
  <c r="U174" i="20"/>
  <c r="W174" i="20" s="1"/>
  <c r="T174" i="20"/>
  <c r="S174" i="20"/>
  <c r="R174" i="20"/>
  <c r="P174" i="20"/>
  <c r="K174" i="20"/>
  <c r="J174" i="20"/>
  <c r="Y174" i="20" s="1"/>
  <c r="U173" i="20"/>
  <c r="T173" i="20"/>
  <c r="S173" i="20"/>
  <c r="R173" i="20"/>
  <c r="Q173" i="20"/>
  <c r="P173" i="20"/>
  <c r="K173" i="20"/>
  <c r="J173" i="20"/>
  <c r="Z172" i="20"/>
  <c r="Y172" i="20"/>
  <c r="U172" i="20"/>
  <c r="T172" i="20"/>
  <c r="S172" i="20"/>
  <c r="R172" i="20"/>
  <c r="Q172" i="20"/>
  <c r="P172" i="20"/>
  <c r="K172" i="20"/>
  <c r="J172" i="20"/>
  <c r="Z171" i="20"/>
  <c r="V171" i="20"/>
  <c r="U171" i="20"/>
  <c r="W171" i="20" s="1"/>
  <c r="T171" i="20"/>
  <c r="S171" i="20"/>
  <c r="R171" i="20"/>
  <c r="K171" i="20"/>
  <c r="J171" i="20"/>
  <c r="Y171" i="20" s="1"/>
  <c r="Y170" i="20"/>
  <c r="U170" i="20"/>
  <c r="T170" i="20"/>
  <c r="S170" i="20"/>
  <c r="R170" i="20"/>
  <c r="P170" i="20"/>
  <c r="Z170" i="20" s="1"/>
  <c r="K170" i="20"/>
  <c r="J170" i="20"/>
  <c r="Z169" i="20"/>
  <c r="Y169" i="20"/>
  <c r="U169" i="20"/>
  <c r="T169" i="20"/>
  <c r="S169" i="20"/>
  <c r="R169" i="20"/>
  <c r="K169" i="20"/>
  <c r="J169" i="20"/>
  <c r="W168" i="20"/>
  <c r="U168" i="20"/>
  <c r="T168" i="20"/>
  <c r="S168" i="20"/>
  <c r="R168" i="20"/>
  <c r="P168" i="20"/>
  <c r="Z168" i="20" s="1"/>
  <c r="K168" i="20"/>
  <c r="J168" i="20"/>
  <c r="Y168" i="20" s="1"/>
  <c r="Y167" i="20"/>
  <c r="U167" i="20"/>
  <c r="T167" i="20"/>
  <c r="W167" i="20" s="1"/>
  <c r="S167" i="20"/>
  <c r="R167" i="20"/>
  <c r="Q167" i="20"/>
  <c r="P167" i="20"/>
  <c r="Z167" i="20" s="1"/>
  <c r="Z166" i="20"/>
  <c r="U166" i="20"/>
  <c r="W166" i="20" s="1"/>
  <c r="T166" i="20"/>
  <c r="S166" i="20"/>
  <c r="R166" i="20"/>
  <c r="Q166" i="20"/>
  <c r="P166" i="20"/>
  <c r="J166" i="20"/>
  <c r="Y166" i="20" s="1"/>
  <c r="Y165" i="20"/>
  <c r="U165" i="20"/>
  <c r="T165" i="20"/>
  <c r="S165" i="20"/>
  <c r="R165" i="20"/>
  <c r="Q165" i="20"/>
  <c r="P165" i="20"/>
  <c r="Z165" i="20" s="1"/>
  <c r="J165" i="20"/>
  <c r="W164" i="20"/>
  <c r="U164" i="20"/>
  <c r="V164" i="20" s="1"/>
  <c r="T164" i="20"/>
  <c r="S164" i="20"/>
  <c r="R164" i="20"/>
  <c r="Q164" i="20"/>
  <c r="P164" i="20"/>
  <c r="J164" i="20"/>
  <c r="Y164" i="20" s="1"/>
  <c r="W163" i="20"/>
  <c r="V163" i="20"/>
  <c r="U163" i="20"/>
  <c r="T163" i="20"/>
  <c r="S163" i="20"/>
  <c r="R163" i="20"/>
  <c r="Q163" i="20"/>
  <c r="P163" i="20"/>
  <c r="Z163" i="20" s="1"/>
  <c r="J163" i="20"/>
  <c r="Y163" i="20" s="1"/>
  <c r="U162" i="20"/>
  <c r="V162" i="20" s="1"/>
  <c r="R162" i="20"/>
  <c r="Q162" i="20"/>
  <c r="O162" i="20"/>
  <c r="N162" i="20"/>
  <c r="T162" i="20" s="1"/>
  <c r="M162" i="20"/>
  <c r="S162" i="20" s="1"/>
  <c r="L162" i="20"/>
  <c r="J162" i="20"/>
  <c r="Y162" i="20" s="1"/>
  <c r="Y161" i="20"/>
  <c r="U161" i="20"/>
  <c r="T161" i="20"/>
  <c r="S161" i="20"/>
  <c r="R161" i="20"/>
  <c r="P161" i="20"/>
  <c r="Z161" i="20" s="1"/>
  <c r="K161" i="20"/>
  <c r="J161" i="20"/>
  <c r="W160" i="20"/>
  <c r="V160" i="20"/>
  <c r="U160" i="20"/>
  <c r="T160" i="20"/>
  <c r="S160" i="20"/>
  <c r="R160" i="20"/>
  <c r="P160" i="20"/>
  <c r="K160" i="20"/>
  <c r="J160" i="20"/>
  <c r="U159" i="20"/>
  <c r="T159" i="20"/>
  <c r="S159" i="20"/>
  <c r="R159" i="20"/>
  <c r="Q159" i="20"/>
  <c r="P159" i="20"/>
  <c r="K159" i="20"/>
  <c r="J159" i="20"/>
  <c r="Z158" i="20"/>
  <c r="V158" i="20"/>
  <c r="U158" i="20"/>
  <c r="W158" i="20" s="1"/>
  <c r="T158" i="20"/>
  <c r="S158" i="20"/>
  <c r="R158" i="20"/>
  <c r="Q158" i="20"/>
  <c r="P158" i="20"/>
  <c r="K158" i="20"/>
  <c r="J158" i="20"/>
  <c r="Y158" i="20" s="1"/>
  <c r="W157" i="20"/>
  <c r="V157" i="20"/>
  <c r="U157" i="20"/>
  <c r="T157" i="20"/>
  <c r="S157" i="20"/>
  <c r="R157" i="20"/>
  <c r="Q157" i="20"/>
  <c r="P157" i="20"/>
  <c r="Z157" i="20" s="1"/>
  <c r="K157" i="20"/>
  <c r="J157" i="20"/>
  <c r="Y157" i="20" s="1"/>
  <c r="Y156" i="20"/>
  <c r="W156" i="20"/>
  <c r="U156" i="20"/>
  <c r="T156" i="20"/>
  <c r="V156" i="20" s="1"/>
  <c r="S156" i="20"/>
  <c r="R156" i="20"/>
  <c r="Q156" i="20"/>
  <c r="P156" i="20"/>
  <c r="Z156" i="20" s="1"/>
  <c r="K156" i="20"/>
  <c r="J156" i="20"/>
  <c r="U155" i="20"/>
  <c r="T155" i="20"/>
  <c r="S155" i="20"/>
  <c r="R155" i="20"/>
  <c r="Q155" i="20"/>
  <c r="P155" i="20"/>
  <c r="Z155" i="20" s="1"/>
  <c r="K155" i="20"/>
  <c r="J155" i="20"/>
  <c r="Y155" i="20" s="1"/>
  <c r="Z154" i="20"/>
  <c r="Y154" i="20"/>
  <c r="W154" i="20"/>
  <c r="V154" i="20"/>
  <c r="U154" i="20"/>
  <c r="T154" i="20"/>
  <c r="S154" i="20"/>
  <c r="R154" i="20"/>
  <c r="J154" i="20"/>
  <c r="Y153" i="20"/>
  <c r="U153" i="20"/>
  <c r="T153" i="20"/>
  <c r="S153" i="20"/>
  <c r="R153" i="20"/>
  <c r="Q153" i="20"/>
  <c r="P153" i="20"/>
  <c r="Z153" i="20" s="1"/>
  <c r="K153" i="20"/>
  <c r="J153" i="20"/>
  <c r="Z152" i="20"/>
  <c r="U152" i="20"/>
  <c r="W152" i="20" s="1"/>
  <c r="T152" i="20"/>
  <c r="S152" i="20"/>
  <c r="R152" i="20"/>
  <c r="J152" i="20"/>
  <c r="Y152" i="20" s="1"/>
  <c r="W151" i="20"/>
  <c r="V151" i="20"/>
  <c r="U151" i="20"/>
  <c r="T151" i="20"/>
  <c r="S151" i="20"/>
  <c r="R151" i="20"/>
  <c r="Q151" i="20"/>
  <c r="P151" i="20"/>
  <c r="Z151" i="20" s="1"/>
  <c r="J151" i="20"/>
  <c r="Y151" i="20" s="1"/>
  <c r="Z150" i="20"/>
  <c r="U150" i="20"/>
  <c r="W150" i="20" s="1"/>
  <c r="T150" i="20"/>
  <c r="S150" i="20"/>
  <c r="R150" i="20"/>
  <c r="Q150" i="20"/>
  <c r="P150" i="20"/>
  <c r="J150" i="20"/>
  <c r="Y150" i="20" s="1"/>
  <c r="Y149" i="20"/>
  <c r="U149" i="20"/>
  <c r="T149" i="20"/>
  <c r="S149" i="20"/>
  <c r="R149" i="20"/>
  <c r="Q149" i="20"/>
  <c r="P149" i="20"/>
  <c r="Z149" i="20" s="1"/>
  <c r="K149" i="20"/>
  <c r="J149" i="20"/>
  <c r="Z148" i="20"/>
  <c r="U148" i="20"/>
  <c r="W148" i="20" s="1"/>
  <c r="T148" i="20"/>
  <c r="S148" i="20"/>
  <c r="R148" i="20"/>
  <c r="P148" i="20"/>
  <c r="K148" i="20"/>
  <c r="J148" i="20"/>
  <c r="Y148" i="20" s="1"/>
  <c r="U147" i="20"/>
  <c r="W147" i="20" s="1"/>
  <c r="T147" i="20"/>
  <c r="S147" i="20"/>
  <c r="R147" i="20"/>
  <c r="P147" i="20"/>
  <c r="Z147" i="20" s="1"/>
  <c r="K147" i="20"/>
  <c r="J147" i="20"/>
  <c r="Y147" i="20" s="1"/>
  <c r="Z146" i="20"/>
  <c r="U146" i="20"/>
  <c r="W146" i="20" s="1"/>
  <c r="T146" i="20"/>
  <c r="S146" i="20"/>
  <c r="R146" i="20"/>
  <c r="Q146" i="20"/>
  <c r="P146" i="20"/>
  <c r="J146" i="20"/>
  <c r="Y146" i="20" s="1"/>
  <c r="Y145" i="20"/>
  <c r="U145" i="20"/>
  <c r="T145" i="20"/>
  <c r="S145" i="20"/>
  <c r="R145" i="20"/>
  <c r="Q145" i="20"/>
  <c r="P145" i="20"/>
  <c r="Z145" i="20" s="1"/>
  <c r="J145" i="20"/>
  <c r="Z144" i="20"/>
  <c r="W144" i="20"/>
  <c r="V144" i="20"/>
  <c r="T144" i="20"/>
  <c r="S144" i="20"/>
  <c r="R144" i="20"/>
  <c r="Q144" i="20"/>
  <c r="P144" i="20"/>
  <c r="Y143" i="20"/>
  <c r="W143" i="20"/>
  <c r="U143" i="20"/>
  <c r="V143" i="20" s="1"/>
  <c r="T143" i="20"/>
  <c r="S143" i="20"/>
  <c r="R143" i="20"/>
  <c r="Q143" i="20"/>
  <c r="P143" i="20"/>
  <c r="Z143" i="20" s="1"/>
  <c r="Z142" i="20"/>
  <c r="U142" i="20"/>
  <c r="W142" i="20" s="1"/>
  <c r="T142" i="20"/>
  <c r="S142" i="20"/>
  <c r="R142" i="20"/>
  <c r="Q142" i="20"/>
  <c r="P142" i="20"/>
  <c r="J142" i="20"/>
  <c r="Y142" i="20" s="1"/>
  <c r="Z141" i="20"/>
  <c r="Y141" i="20"/>
  <c r="U141" i="20"/>
  <c r="T141" i="20"/>
  <c r="S141" i="20"/>
  <c r="R141" i="20"/>
  <c r="Q141" i="20"/>
  <c r="P141" i="20"/>
  <c r="J141" i="20"/>
  <c r="Y140" i="20"/>
  <c r="U140" i="20"/>
  <c r="T140" i="20"/>
  <c r="W140" i="20" s="1"/>
  <c r="S140" i="20"/>
  <c r="R140" i="20"/>
  <c r="Q140" i="20"/>
  <c r="P140" i="20"/>
  <c r="Z140" i="20" s="1"/>
  <c r="J140" i="20"/>
  <c r="W139" i="20"/>
  <c r="V139" i="20"/>
  <c r="U139" i="20"/>
  <c r="T139" i="20"/>
  <c r="S139" i="20"/>
  <c r="R139" i="20"/>
  <c r="Q139" i="20"/>
  <c r="P139" i="20"/>
  <c r="Z139" i="20" s="1"/>
  <c r="J139" i="20"/>
  <c r="Y139" i="20" s="1"/>
  <c r="Z138" i="20"/>
  <c r="U138" i="20"/>
  <c r="W138" i="20" s="1"/>
  <c r="T138" i="20"/>
  <c r="S138" i="20"/>
  <c r="R138" i="20"/>
  <c r="Q138" i="20"/>
  <c r="P138" i="20"/>
  <c r="J138" i="20"/>
  <c r="Y138" i="20" s="1"/>
  <c r="Z137" i="20"/>
  <c r="Y137" i="20"/>
  <c r="U137" i="20"/>
  <c r="T137" i="20"/>
  <c r="S137" i="20"/>
  <c r="R137" i="20"/>
  <c r="Q137" i="20"/>
  <c r="P137" i="20"/>
  <c r="J137" i="20"/>
  <c r="Y136" i="20"/>
  <c r="U136" i="20"/>
  <c r="T136" i="20"/>
  <c r="W136" i="20" s="1"/>
  <c r="S136" i="20"/>
  <c r="R136" i="20"/>
  <c r="Q136" i="20"/>
  <c r="P136" i="20"/>
  <c r="Z136" i="20" s="1"/>
  <c r="J136" i="20"/>
  <c r="W135" i="20"/>
  <c r="V135" i="20"/>
  <c r="U135" i="20"/>
  <c r="T135" i="20"/>
  <c r="S135" i="20"/>
  <c r="R135" i="20"/>
  <c r="Q135" i="20"/>
  <c r="P135" i="20"/>
  <c r="Z135" i="20" s="1"/>
  <c r="J135" i="20"/>
  <c r="Y135" i="20" s="1"/>
  <c r="U134" i="20"/>
  <c r="V134" i="20" s="1"/>
  <c r="T134" i="20"/>
  <c r="W134" i="20" s="1"/>
  <c r="S134" i="20"/>
  <c r="R134" i="20"/>
  <c r="Q134" i="20"/>
  <c r="P134" i="20"/>
  <c r="U133" i="20"/>
  <c r="T133" i="20"/>
  <c r="W133" i="20" s="1"/>
  <c r="S133" i="20"/>
  <c r="R133" i="20"/>
  <c r="Q133" i="20"/>
  <c r="P133" i="20"/>
  <c r="Z132" i="20"/>
  <c r="U132" i="20"/>
  <c r="W132" i="20" s="1"/>
  <c r="T132" i="20"/>
  <c r="S132" i="20"/>
  <c r="R132" i="20"/>
  <c r="Q132" i="20"/>
  <c r="P132" i="20"/>
  <c r="J132" i="20"/>
  <c r="Y132" i="20" s="1"/>
  <c r="Y131" i="20"/>
  <c r="U131" i="20"/>
  <c r="T131" i="20"/>
  <c r="S131" i="20"/>
  <c r="R131" i="20"/>
  <c r="Q131" i="20"/>
  <c r="P131" i="20"/>
  <c r="Z131" i="20" s="1"/>
  <c r="J131" i="20"/>
  <c r="W130" i="20"/>
  <c r="U130" i="20"/>
  <c r="V130" i="20" s="1"/>
  <c r="T130" i="20"/>
  <c r="S130" i="20"/>
  <c r="R130" i="20"/>
  <c r="Q130" i="20"/>
  <c r="P130" i="20"/>
  <c r="Z130" i="20" s="1"/>
  <c r="J130" i="20"/>
  <c r="Y130" i="20" s="1"/>
  <c r="W129" i="20"/>
  <c r="V129" i="20"/>
  <c r="U129" i="20"/>
  <c r="T129" i="20"/>
  <c r="S129" i="20"/>
  <c r="R129" i="20"/>
  <c r="Q129" i="20"/>
  <c r="P129" i="20"/>
  <c r="Z129" i="20" s="1"/>
  <c r="J129" i="20"/>
  <c r="Y129" i="20" s="1"/>
  <c r="U128" i="20"/>
  <c r="V128" i="20" s="1"/>
  <c r="R128" i="20"/>
  <c r="Q128" i="20"/>
  <c r="O128" i="20"/>
  <c r="N128" i="20"/>
  <c r="T128" i="20" s="1"/>
  <c r="M128" i="20"/>
  <c r="S128" i="20" s="1"/>
  <c r="L128" i="20"/>
  <c r="J128" i="20"/>
  <c r="Y128" i="20" s="1"/>
  <c r="Z127" i="20"/>
  <c r="Y127" i="20"/>
  <c r="U127" i="20"/>
  <c r="T127" i="20"/>
  <c r="S127" i="20"/>
  <c r="R127" i="20"/>
  <c r="Q127" i="20"/>
  <c r="P127" i="20"/>
  <c r="K127" i="20"/>
  <c r="J127" i="20"/>
  <c r="U126" i="20"/>
  <c r="T126" i="20"/>
  <c r="S126" i="20"/>
  <c r="R126" i="20"/>
  <c r="R106" i="20" s="1"/>
  <c r="P126" i="20"/>
  <c r="Z126" i="20" s="1"/>
  <c r="K126" i="20"/>
  <c r="J126" i="20"/>
  <c r="Y126" i="20" s="1"/>
  <c r="Z125" i="20"/>
  <c r="V125" i="20"/>
  <c r="U125" i="20"/>
  <c r="W125" i="20" s="1"/>
  <c r="T125" i="20"/>
  <c r="S125" i="20"/>
  <c r="R125" i="20"/>
  <c r="P125" i="20"/>
  <c r="K125" i="20"/>
  <c r="J125" i="20"/>
  <c r="Y125" i="20" s="1"/>
  <c r="U124" i="20"/>
  <c r="T124" i="20"/>
  <c r="S124" i="20"/>
  <c r="R124" i="20"/>
  <c r="P124" i="20"/>
  <c r="Z124" i="20" s="1"/>
  <c r="K124" i="20"/>
  <c r="J124" i="20"/>
  <c r="Y124" i="20" s="1"/>
  <c r="Z123" i="20"/>
  <c r="V123" i="20"/>
  <c r="U123" i="20"/>
  <c r="W123" i="20" s="1"/>
  <c r="T123" i="20"/>
  <c r="S123" i="20"/>
  <c r="R123" i="20"/>
  <c r="P123" i="20"/>
  <c r="K123" i="20"/>
  <c r="J123" i="20"/>
  <c r="Y123" i="20" s="1"/>
  <c r="Z122" i="20"/>
  <c r="U122" i="20"/>
  <c r="T122" i="20"/>
  <c r="S122" i="20"/>
  <c r="R122" i="20"/>
  <c r="Q122" i="20"/>
  <c r="P122" i="20"/>
  <c r="J122" i="20"/>
  <c r="Y122" i="20" s="1"/>
  <c r="Y121" i="20"/>
  <c r="U121" i="20"/>
  <c r="T121" i="20"/>
  <c r="S121" i="20"/>
  <c r="R121" i="20"/>
  <c r="P121" i="20"/>
  <c r="Z121" i="20" s="1"/>
  <c r="K121" i="20"/>
  <c r="J121" i="20"/>
  <c r="Z120" i="20"/>
  <c r="Y120" i="20"/>
  <c r="U120" i="20"/>
  <c r="T120" i="20"/>
  <c r="S120" i="20"/>
  <c r="R120" i="20"/>
  <c r="Q120" i="20"/>
  <c r="P120" i="20"/>
  <c r="K120" i="20"/>
  <c r="J120" i="20"/>
  <c r="Z119" i="20"/>
  <c r="U119" i="20"/>
  <c r="W119" i="20" s="1"/>
  <c r="T119" i="20"/>
  <c r="S119" i="20"/>
  <c r="R119" i="20"/>
  <c r="Q119" i="20"/>
  <c r="P119" i="20"/>
  <c r="K119" i="20"/>
  <c r="J119" i="20"/>
  <c r="Y119" i="20" s="1"/>
  <c r="W118" i="20"/>
  <c r="V118" i="20"/>
  <c r="U118" i="20"/>
  <c r="T118" i="20"/>
  <c r="S118" i="20"/>
  <c r="R118" i="20"/>
  <c r="Q118" i="20"/>
  <c r="P118" i="20"/>
  <c r="Z118" i="20" s="1"/>
  <c r="K118" i="20"/>
  <c r="J118" i="20"/>
  <c r="Y118" i="20" s="1"/>
  <c r="W117" i="20"/>
  <c r="U117" i="20"/>
  <c r="T117" i="20"/>
  <c r="S117" i="20"/>
  <c r="R117" i="20"/>
  <c r="P117" i="20"/>
  <c r="Z117" i="20" s="1"/>
  <c r="K117" i="20"/>
  <c r="J117" i="20"/>
  <c r="Y117" i="20" s="1"/>
  <c r="Y116" i="20"/>
  <c r="U116" i="20"/>
  <c r="T116" i="20"/>
  <c r="W116" i="20" s="1"/>
  <c r="S116" i="20"/>
  <c r="S106" i="20" s="1"/>
  <c r="R116" i="20"/>
  <c r="Q116" i="20"/>
  <c r="P116" i="20"/>
  <c r="Z116" i="20" s="1"/>
  <c r="K116" i="20"/>
  <c r="J116" i="20"/>
  <c r="Z115" i="20"/>
  <c r="Y115" i="20"/>
  <c r="U115" i="20"/>
  <c r="T115" i="20"/>
  <c r="S115" i="20"/>
  <c r="R115" i="20"/>
  <c r="Q115" i="20"/>
  <c r="P115" i="20"/>
  <c r="K115" i="20"/>
  <c r="J115" i="20"/>
  <c r="U114" i="20"/>
  <c r="T114" i="20"/>
  <c r="W114" i="20" s="1"/>
  <c r="S114" i="20"/>
  <c r="R114" i="20"/>
  <c r="Q114" i="20"/>
  <c r="P114" i="20"/>
  <c r="Z113" i="20"/>
  <c r="Y113" i="20"/>
  <c r="U113" i="20"/>
  <c r="T113" i="20"/>
  <c r="S113" i="20"/>
  <c r="R113" i="20"/>
  <c r="Q113" i="20"/>
  <c r="P113" i="20"/>
  <c r="U112" i="20"/>
  <c r="T112" i="20"/>
  <c r="W112" i="20" s="1"/>
  <c r="S112" i="20"/>
  <c r="R112" i="20"/>
  <c r="Q112" i="20"/>
  <c r="P112" i="20"/>
  <c r="Z112" i="20" s="1"/>
  <c r="J112" i="20"/>
  <c r="Y112" i="20" s="1"/>
  <c r="W111" i="20"/>
  <c r="V111" i="20"/>
  <c r="U111" i="20"/>
  <c r="T111" i="20"/>
  <c r="S111" i="20"/>
  <c r="R111" i="20"/>
  <c r="Q111" i="20"/>
  <c r="P111" i="20"/>
  <c r="Z111" i="20" s="1"/>
  <c r="K111" i="20"/>
  <c r="J111" i="20"/>
  <c r="Y111" i="20" s="1"/>
  <c r="Y110" i="20"/>
  <c r="U110" i="20"/>
  <c r="T110" i="20"/>
  <c r="W110" i="20" s="1"/>
  <c r="S110" i="20"/>
  <c r="R110" i="20"/>
  <c r="P110" i="20"/>
  <c r="Z110" i="20" s="1"/>
  <c r="K110" i="20"/>
  <c r="J110" i="20"/>
  <c r="U109" i="20"/>
  <c r="W109" i="20" s="1"/>
  <c r="T109" i="20"/>
  <c r="S109" i="20"/>
  <c r="R109" i="20"/>
  <c r="Q109" i="20"/>
  <c r="P109" i="20"/>
  <c r="K109" i="20"/>
  <c r="J109" i="20"/>
  <c r="U108" i="20"/>
  <c r="T108" i="20"/>
  <c r="S108" i="20"/>
  <c r="R108" i="20"/>
  <c r="Q108" i="20"/>
  <c r="P108" i="20"/>
  <c r="K108" i="20"/>
  <c r="J108" i="20"/>
  <c r="Z107" i="20"/>
  <c r="U107" i="20"/>
  <c r="W107" i="20" s="1"/>
  <c r="T107" i="20"/>
  <c r="S107" i="20"/>
  <c r="R107" i="20"/>
  <c r="P107" i="20"/>
  <c r="K107" i="20"/>
  <c r="J107" i="20"/>
  <c r="Y107" i="20" s="1"/>
  <c r="U106" i="20"/>
  <c r="O106" i="20"/>
  <c r="N106" i="20"/>
  <c r="Q106" i="20" s="1"/>
  <c r="M106" i="20"/>
  <c r="L106" i="20"/>
  <c r="J106" i="20"/>
  <c r="Y106" i="20" s="1"/>
  <c r="H106" i="20"/>
  <c r="G106" i="20"/>
  <c r="K106" i="20" s="1"/>
  <c r="F106" i="20"/>
  <c r="Z105" i="20"/>
  <c r="U105" i="20"/>
  <c r="W105" i="20" s="1"/>
  <c r="T105" i="20"/>
  <c r="S105" i="20"/>
  <c r="R105" i="20"/>
  <c r="Q105" i="20"/>
  <c r="P105" i="20"/>
  <c r="K105" i="20"/>
  <c r="J105" i="20"/>
  <c r="Y105" i="20" s="1"/>
  <c r="Y104" i="20"/>
  <c r="W104" i="20"/>
  <c r="U104" i="20"/>
  <c r="T104" i="20"/>
  <c r="V104" i="20" s="1"/>
  <c r="S104" i="20"/>
  <c r="R104" i="20"/>
  <c r="Q104" i="20"/>
  <c r="P104" i="20"/>
  <c r="Z104" i="20" s="1"/>
  <c r="K104" i="20"/>
  <c r="J104" i="20"/>
  <c r="Y103" i="20"/>
  <c r="W103" i="20"/>
  <c r="U103" i="20"/>
  <c r="T103" i="20"/>
  <c r="S103" i="20"/>
  <c r="R103" i="20"/>
  <c r="Q103" i="20"/>
  <c r="P103" i="20"/>
  <c r="Z103" i="20" s="1"/>
  <c r="K103" i="20"/>
  <c r="K102" i="20" s="1"/>
  <c r="J103" i="20"/>
  <c r="Y102" i="20"/>
  <c r="U102" i="20"/>
  <c r="S102" i="20"/>
  <c r="R102" i="20"/>
  <c r="Q102" i="20"/>
  <c r="P102" i="20"/>
  <c r="Z102" i="20" s="1"/>
  <c r="O102" i="20"/>
  <c r="N102" i="20"/>
  <c r="G102" i="20"/>
  <c r="T102" i="20" s="1"/>
  <c r="V102" i="20" s="1"/>
  <c r="Z101" i="20"/>
  <c r="U101" i="20"/>
  <c r="T101" i="20"/>
  <c r="S101" i="20"/>
  <c r="R101" i="20"/>
  <c r="K101" i="20"/>
  <c r="J101" i="20"/>
  <c r="Y101" i="20" s="1"/>
  <c r="Z100" i="20"/>
  <c r="W100" i="20"/>
  <c r="V100" i="20"/>
  <c r="U100" i="20"/>
  <c r="T100" i="20"/>
  <c r="S100" i="20"/>
  <c r="S98" i="20" s="1"/>
  <c r="R100" i="20"/>
  <c r="R98" i="20" s="1"/>
  <c r="K100" i="20"/>
  <c r="J100" i="20"/>
  <c r="Y100" i="20" s="1"/>
  <c r="Z99" i="20"/>
  <c r="U99" i="20"/>
  <c r="T99" i="20"/>
  <c r="S99" i="20"/>
  <c r="R99" i="20"/>
  <c r="K99" i="20"/>
  <c r="J99" i="20"/>
  <c r="Y99" i="20" s="1"/>
  <c r="U98" i="20"/>
  <c r="Q98" i="20"/>
  <c r="P98" i="20"/>
  <c r="Z98" i="20" s="1"/>
  <c r="O98" i="20"/>
  <c r="N98" i="20"/>
  <c r="M98" i="20"/>
  <c r="M51" i="20" s="1"/>
  <c r="L98" i="20"/>
  <c r="L51" i="20" s="1"/>
  <c r="H98" i="20"/>
  <c r="G98" i="20"/>
  <c r="G51" i="20" s="1"/>
  <c r="T51" i="20" s="1"/>
  <c r="F98" i="20"/>
  <c r="Z97" i="20"/>
  <c r="W97" i="20"/>
  <c r="U97" i="20"/>
  <c r="T97" i="20"/>
  <c r="S97" i="20"/>
  <c r="R97" i="20"/>
  <c r="P97" i="20"/>
  <c r="K97" i="20"/>
  <c r="J97" i="20"/>
  <c r="Y97" i="20" s="1"/>
  <c r="Z96" i="20"/>
  <c r="Y96" i="20"/>
  <c r="U96" i="20"/>
  <c r="T96" i="20"/>
  <c r="S96" i="20"/>
  <c r="R96" i="20"/>
  <c r="Q96" i="20"/>
  <c r="P96" i="20"/>
  <c r="K96" i="20"/>
  <c r="J96" i="20"/>
  <c r="U95" i="20"/>
  <c r="T95" i="20"/>
  <c r="T93" i="20" s="1"/>
  <c r="S95" i="20"/>
  <c r="R95" i="20"/>
  <c r="Q95" i="20"/>
  <c r="P95" i="20"/>
  <c r="Z95" i="20" s="1"/>
  <c r="K95" i="20"/>
  <c r="J95" i="20"/>
  <c r="Y95" i="20" s="1"/>
  <c r="Z94" i="20"/>
  <c r="U94" i="20"/>
  <c r="T94" i="20"/>
  <c r="S94" i="20"/>
  <c r="R94" i="20"/>
  <c r="R93" i="20" s="1"/>
  <c r="Q94" i="20"/>
  <c r="P94" i="20"/>
  <c r="K94" i="20"/>
  <c r="J94" i="20"/>
  <c r="Y94" i="20" s="1"/>
  <c r="S93" i="20"/>
  <c r="O93" i="20"/>
  <c r="N93" i="20"/>
  <c r="N51" i="20" s="1"/>
  <c r="M93" i="20"/>
  <c r="L93" i="20"/>
  <c r="K93" i="20"/>
  <c r="J93" i="20"/>
  <c r="Y93" i="20" s="1"/>
  <c r="H93" i="20"/>
  <c r="G93" i="20"/>
  <c r="F93" i="20"/>
  <c r="F51" i="20" s="1"/>
  <c r="Y92" i="20"/>
  <c r="U92" i="20"/>
  <c r="T92" i="20"/>
  <c r="S92" i="20"/>
  <c r="R92" i="20"/>
  <c r="P92" i="20"/>
  <c r="Z92" i="20" s="1"/>
  <c r="K92" i="20"/>
  <c r="J92" i="20"/>
  <c r="U91" i="20"/>
  <c r="W91" i="20" s="1"/>
  <c r="T91" i="20"/>
  <c r="S91" i="20"/>
  <c r="R91" i="20"/>
  <c r="P91" i="20"/>
  <c r="K91" i="20"/>
  <c r="J91" i="20"/>
  <c r="W90" i="20"/>
  <c r="U90" i="20"/>
  <c r="T90" i="20"/>
  <c r="V90" i="20" s="1"/>
  <c r="S90" i="20"/>
  <c r="R90" i="20"/>
  <c r="P90" i="20"/>
  <c r="K90" i="20"/>
  <c r="J90" i="20"/>
  <c r="W89" i="20"/>
  <c r="V89" i="20"/>
  <c r="U89" i="20"/>
  <c r="T89" i="20"/>
  <c r="S89" i="20"/>
  <c r="R89" i="20"/>
  <c r="P89" i="20"/>
  <c r="Z89" i="20" s="1"/>
  <c r="K89" i="20"/>
  <c r="J89" i="20"/>
  <c r="Y89" i="20" s="1"/>
  <c r="Z88" i="20"/>
  <c r="W88" i="20"/>
  <c r="V88" i="20"/>
  <c r="U88" i="20"/>
  <c r="T88" i="20"/>
  <c r="S88" i="20"/>
  <c r="R88" i="20"/>
  <c r="K88" i="20"/>
  <c r="J88" i="20"/>
  <c r="Y88" i="20" s="1"/>
  <c r="U87" i="20"/>
  <c r="T87" i="20"/>
  <c r="S87" i="20"/>
  <c r="R87" i="20"/>
  <c r="P87" i="20"/>
  <c r="P84" i="20" s="1"/>
  <c r="Z84" i="20" s="1"/>
  <c r="K87" i="20"/>
  <c r="J87" i="20"/>
  <c r="Y87" i="20" s="1"/>
  <c r="Z86" i="20"/>
  <c r="W86" i="20"/>
  <c r="U86" i="20"/>
  <c r="V86" i="20" s="1"/>
  <c r="T86" i="20"/>
  <c r="S86" i="20"/>
  <c r="R86" i="20"/>
  <c r="P86" i="20"/>
  <c r="K86" i="20"/>
  <c r="J86" i="20"/>
  <c r="Y86" i="20" s="1"/>
  <c r="U85" i="20"/>
  <c r="T85" i="20"/>
  <c r="S85" i="20"/>
  <c r="R85" i="20"/>
  <c r="Q85" i="20"/>
  <c r="P85" i="20"/>
  <c r="K85" i="20"/>
  <c r="J85" i="20"/>
  <c r="Y84" i="20"/>
  <c r="U84" i="20"/>
  <c r="T84" i="20"/>
  <c r="Q84" i="20"/>
  <c r="O84" i="20"/>
  <c r="N84" i="20"/>
  <c r="M84" i="20"/>
  <c r="S84" i="20" s="1"/>
  <c r="L84" i="20"/>
  <c r="R84" i="20" s="1"/>
  <c r="Y83" i="20"/>
  <c r="U83" i="20"/>
  <c r="T83" i="20"/>
  <c r="S83" i="20"/>
  <c r="R83" i="20"/>
  <c r="P83" i="20"/>
  <c r="Z83" i="20" s="1"/>
  <c r="K83" i="20"/>
  <c r="J83" i="20"/>
  <c r="Y82" i="20"/>
  <c r="W82" i="20"/>
  <c r="U82" i="20"/>
  <c r="T82" i="20"/>
  <c r="V82" i="20" s="1"/>
  <c r="S82" i="20"/>
  <c r="R82" i="20"/>
  <c r="Q82" i="20"/>
  <c r="P82" i="20"/>
  <c r="Z82" i="20" s="1"/>
  <c r="K82" i="20"/>
  <c r="J82" i="20"/>
  <c r="S81" i="20"/>
  <c r="Q81" i="20"/>
  <c r="O81" i="20"/>
  <c r="P81" i="20" s="1"/>
  <c r="Z81" i="20" s="1"/>
  <c r="N81" i="20"/>
  <c r="M81" i="20"/>
  <c r="L81" i="20"/>
  <c r="H81" i="20"/>
  <c r="G81" i="20"/>
  <c r="F81" i="20"/>
  <c r="Y80" i="20"/>
  <c r="U80" i="20"/>
  <c r="T80" i="20"/>
  <c r="S80" i="20"/>
  <c r="R80" i="20"/>
  <c r="Q80" i="20"/>
  <c r="P80" i="20"/>
  <c r="Z80" i="20" s="1"/>
  <c r="K80" i="20"/>
  <c r="J80" i="20"/>
  <c r="Z79" i="20"/>
  <c r="W79" i="20"/>
  <c r="U79" i="20"/>
  <c r="T79" i="20"/>
  <c r="S79" i="20"/>
  <c r="R79" i="20"/>
  <c r="Q79" i="20"/>
  <c r="P79" i="20"/>
  <c r="Z78" i="20"/>
  <c r="W78" i="20"/>
  <c r="U78" i="20"/>
  <c r="V78" i="20" s="1"/>
  <c r="T78" i="20"/>
  <c r="S78" i="20"/>
  <c r="R78" i="20"/>
  <c r="Q78" i="20"/>
  <c r="P78" i="20"/>
  <c r="K78" i="20"/>
  <c r="J78" i="20"/>
  <c r="Y78" i="20" s="1"/>
  <c r="U77" i="20"/>
  <c r="T77" i="20"/>
  <c r="V77" i="20" s="1"/>
  <c r="S77" i="20"/>
  <c r="R77" i="20"/>
  <c r="P77" i="20"/>
  <c r="Z77" i="20" s="1"/>
  <c r="K77" i="20"/>
  <c r="J77" i="20"/>
  <c r="Y77" i="20" s="1"/>
  <c r="Z76" i="20"/>
  <c r="Y76" i="20"/>
  <c r="W76" i="20"/>
  <c r="U76" i="20"/>
  <c r="T76" i="20"/>
  <c r="V76" i="20" s="1"/>
  <c r="S76" i="20"/>
  <c r="S52" i="20" s="1"/>
  <c r="R76" i="20"/>
  <c r="K76" i="20"/>
  <c r="J76" i="20"/>
  <c r="U75" i="20"/>
  <c r="W75" i="20" s="1"/>
  <c r="T75" i="20"/>
  <c r="S75" i="20"/>
  <c r="R75" i="20"/>
  <c r="Q75" i="20"/>
  <c r="P75" i="20"/>
  <c r="K75" i="20"/>
  <c r="J75" i="20"/>
  <c r="Z74" i="20"/>
  <c r="Y74" i="20"/>
  <c r="U74" i="20"/>
  <c r="T74" i="20"/>
  <c r="S74" i="20"/>
  <c r="R74" i="20"/>
  <c r="Q74" i="20"/>
  <c r="P74" i="20"/>
  <c r="K74" i="20"/>
  <c r="J74" i="20"/>
  <c r="U73" i="20"/>
  <c r="V73" i="20" s="1"/>
  <c r="T73" i="20"/>
  <c r="S73" i="20"/>
  <c r="R73" i="20"/>
  <c r="Q73" i="20"/>
  <c r="P73" i="20"/>
  <c r="K73" i="20"/>
  <c r="J73" i="20"/>
  <c r="V72" i="20"/>
  <c r="U72" i="20"/>
  <c r="W72" i="20" s="1"/>
  <c r="T72" i="20"/>
  <c r="S72" i="20"/>
  <c r="R72" i="20"/>
  <c r="Q72" i="20"/>
  <c r="P72" i="20"/>
  <c r="Z72" i="20" s="1"/>
  <c r="K72" i="20"/>
  <c r="J72" i="20"/>
  <c r="Y72" i="20" s="1"/>
  <c r="Z71" i="20"/>
  <c r="U71" i="20"/>
  <c r="W71" i="20" s="1"/>
  <c r="T71" i="20"/>
  <c r="S71" i="20"/>
  <c r="R71" i="20"/>
  <c r="K71" i="20"/>
  <c r="J71" i="20"/>
  <c r="Y71" i="20" s="1"/>
  <c r="Z70" i="20"/>
  <c r="Y70" i="20"/>
  <c r="U70" i="20"/>
  <c r="V70" i="20" s="1"/>
  <c r="T70" i="20"/>
  <c r="S70" i="20"/>
  <c r="R70" i="20"/>
  <c r="Q70" i="20"/>
  <c r="P70" i="20"/>
  <c r="K70" i="20"/>
  <c r="J70" i="20"/>
  <c r="W69" i="20"/>
  <c r="U69" i="20"/>
  <c r="V69" i="20" s="1"/>
  <c r="T69" i="20"/>
  <c r="S69" i="20"/>
  <c r="R69" i="20"/>
  <c r="Q69" i="20"/>
  <c r="P69" i="20"/>
  <c r="K69" i="20"/>
  <c r="J69" i="20"/>
  <c r="U68" i="20"/>
  <c r="T68" i="20"/>
  <c r="S68" i="20"/>
  <c r="R68" i="20"/>
  <c r="Q68" i="20"/>
  <c r="P68" i="20"/>
  <c r="U67" i="20"/>
  <c r="T67" i="20"/>
  <c r="S67" i="20"/>
  <c r="R67" i="20"/>
  <c r="Q67" i="20"/>
  <c r="P67" i="20"/>
  <c r="K67" i="20"/>
  <c r="J67" i="20"/>
  <c r="W66" i="20"/>
  <c r="V66" i="20"/>
  <c r="U66" i="20"/>
  <c r="T66" i="20"/>
  <c r="S66" i="20"/>
  <c r="R66" i="20"/>
  <c r="Q66" i="20"/>
  <c r="P66" i="20"/>
  <c r="K66" i="20"/>
  <c r="J66" i="20"/>
  <c r="U65" i="20"/>
  <c r="T65" i="20"/>
  <c r="S65" i="20"/>
  <c r="R65" i="20"/>
  <c r="Q65" i="20"/>
  <c r="P65" i="20"/>
  <c r="K65" i="20"/>
  <c r="J65" i="20"/>
  <c r="Y64" i="20"/>
  <c r="W64" i="20"/>
  <c r="Q64" i="20"/>
  <c r="P64" i="20"/>
  <c r="Z64" i="20" s="1"/>
  <c r="W63" i="20"/>
  <c r="V63" i="20"/>
  <c r="U63" i="20"/>
  <c r="T63" i="20"/>
  <c r="S63" i="20"/>
  <c r="R63" i="20"/>
  <c r="Q63" i="20"/>
  <c r="P63" i="20"/>
  <c r="Z63" i="20" s="1"/>
  <c r="J63" i="20"/>
  <c r="Y63" i="20" s="1"/>
  <c r="Z62" i="20"/>
  <c r="Y62" i="20"/>
  <c r="U62" i="20"/>
  <c r="T62" i="20"/>
  <c r="S62" i="20"/>
  <c r="R62" i="20"/>
  <c r="Q62" i="20"/>
  <c r="P62" i="20"/>
  <c r="Y61" i="20"/>
  <c r="U61" i="20"/>
  <c r="V61" i="20" s="1"/>
  <c r="T61" i="20"/>
  <c r="S61" i="20"/>
  <c r="R61" i="20"/>
  <c r="Q61" i="20"/>
  <c r="P61" i="20"/>
  <c r="Z61" i="20" s="1"/>
  <c r="K61" i="20"/>
  <c r="J61" i="20"/>
  <c r="V60" i="20"/>
  <c r="U60" i="20"/>
  <c r="W60" i="20" s="1"/>
  <c r="T60" i="20"/>
  <c r="S60" i="20"/>
  <c r="R60" i="20"/>
  <c r="Q60" i="20"/>
  <c r="P60" i="20"/>
  <c r="Z60" i="20" s="1"/>
  <c r="K60" i="20"/>
  <c r="J60" i="20"/>
  <c r="Y60" i="20" s="1"/>
  <c r="Z59" i="20"/>
  <c r="U59" i="20"/>
  <c r="W59" i="20" s="1"/>
  <c r="T59" i="20"/>
  <c r="S59" i="20"/>
  <c r="R59" i="20"/>
  <c r="Q59" i="20"/>
  <c r="P59" i="20"/>
  <c r="K59" i="20"/>
  <c r="J59" i="20"/>
  <c r="Y59" i="20" s="1"/>
  <c r="W58" i="20"/>
  <c r="V58" i="20"/>
  <c r="U58" i="20"/>
  <c r="T58" i="20"/>
  <c r="S58" i="20"/>
  <c r="R58" i="20"/>
  <c r="P58" i="20"/>
  <c r="Z58" i="20" s="1"/>
  <c r="K58" i="20"/>
  <c r="J58" i="20"/>
  <c r="Y58" i="20" s="1"/>
  <c r="Y57" i="20"/>
  <c r="U57" i="20"/>
  <c r="T57" i="20"/>
  <c r="S57" i="20"/>
  <c r="R57" i="20"/>
  <c r="Q57" i="20"/>
  <c r="P57" i="20"/>
  <c r="Z57" i="20" s="1"/>
  <c r="K57" i="20"/>
  <c r="J57" i="20"/>
  <c r="W56" i="20"/>
  <c r="V56" i="20"/>
  <c r="U56" i="20"/>
  <c r="T56" i="20"/>
  <c r="S56" i="20"/>
  <c r="R56" i="20"/>
  <c r="Q56" i="20"/>
  <c r="P56" i="20"/>
  <c r="K56" i="20"/>
  <c r="J56" i="20"/>
  <c r="U55" i="20"/>
  <c r="T55" i="20"/>
  <c r="S55" i="20"/>
  <c r="R55" i="20"/>
  <c r="Q55" i="20"/>
  <c r="P55" i="20"/>
  <c r="K55" i="20"/>
  <c r="J55" i="20"/>
  <c r="Z54" i="20"/>
  <c r="U54" i="20"/>
  <c r="T54" i="20"/>
  <c r="S54" i="20"/>
  <c r="R54" i="20"/>
  <c r="Q54" i="20"/>
  <c r="P54" i="20"/>
  <c r="K54" i="20"/>
  <c r="J54" i="20"/>
  <c r="Y54" i="20" s="1"/>
  <c r="Y53" i="20"/>
  <c r="U53" i="20"/>
  <c r="T53" i="20"/>
  <c r="S53" i="20"/>
  <c r="R53" i="20"/>
  <c r="R52" i="20" s="1"/>
  <c r="Q53" i="20"/>
  <c r="P53" i="20"/>
  <c r="Z53" i="20" s="1"/>
  <c r="K53" i="20"/>
  <c r="J53" i="20"/>
  <c r="U52" i="20"/>
  <c r="O52" i="20"/>
  <c r="N52" i="20"/>
  <c r="M52" i="20"/>
  <c r="L52" i="20"/>
  <c r="K52" i="20"/>
  <c r="H52" i="20"/>
  <c r="G52" i="20"/>
  <c r="F52" i="20"/>
  <c r="O51" i="20"/>
  <c r="Q51" i="20" s="1"/>
  <c r="Z50" i="20"/>
  <c r="Y50" i="20"/>
  <c r="U50" i="20"/>
  <c r="T50" i="20"/>
  <c r="S50" i="20"/>
  <c r="R50" i="20"/>
  <c r="K50" i="20"/>
  <c r="J50" i="20"/>
  <c r="U49" i="20"/>
  <c r="T49" i="20"/>
  <c r="S49" i="20"/>
  <c r="R49" i="20"/>
  <c r="K49" i="20"/>
  <c r="J49" i="20"/>
  <c r="W48" i="20"/>
  <c r="U48" i="20"/>
  <c r="V48" i="20" s="1"/>
  <c r="T48" i="20"/>
  <c r="S48" i="20"/>
  <c r="R48" i="20"/>
  <c r="Q48" i="20"/>
  <c r="P48" i="20"/>
  <c r="K48" i="20"/>
  <c r="J48" i="20"/>
  <c r="W47" i="20"/>
  <c r="V47" i="20"/>
  <c r="U47" i="20"/>
  <c r="T47" i="20"/>
  <c r="S47" i="20"/>
  <c r="R47" i="20"/>
  <c r="K47" i="20"/>
  <c r="J47" i="20"/>
  <c r="Z46" i="20"/>
  <c r="U46" i="20"/>
  <c r="W46" i="20" s="1"/>
  <c r="T46" i="20"/>
  <c r="S46" i="20"/>
  <c r="R46" i="20"/>
  <c r="P46" i="20"/>
  <c r="K46" i="20"/>
  <c r="J46" i="20"/>
  <c r="Y46" i="20" s="1"/>
  <c r="U45" i="20"/>
  <c r="T45" i="20"/>
  <c r="W45" i="20" s="1"/>
  <c r="S45" i="20"/>
  <c r="R45" i="20"/>
  <c r="K45" i="20"/>
  <c r="J45" i="20"/>
  <c r="Z44" i="20"/>
  <c r="W44" i="20"/>
  <c r="V44" i="20"/>
  <c r="U44" i="20"/>
  <c r="T44" i="20"/>
  <c r="S44" i="20"/>
  <c r="R44" i="20"/>
  <c r="R13" i="20" s="1"/>
  <c r="K44" i="20"/>
  <c r="J44" i="20"/>
  <c r="Y44" i="20" s="1"/>
  <c r="Z43" i="20"/>
  <c r="U43" i="20"/>
  <c r="W43" i="20" s="1"/>
  <c r="T43" i="20"/>
  <c r="S43" i="20"/>
  <c r="R43" i="20"/>
  <c r="Q43" i="20"/>
  <c r="P43" i="20"/>
  <c r="K43" i="20"/>
  <c r="J43" i="20"/>
  <c r="Y43" i="20" s="1"/>
  <c r="U42" i="20"/>
  <c r="T42" i="20"/>
  <c r="S42" i="20"/>
  <c r="R42" i="20"/>
  <c r="K42" i="20"/>
  <c r="J42" i="20"/>
  <c r="U41" i="20"/>
  <c r="T41" i="20"/>
  <c r="W41" i="20" s="1"/>
  <c r="S41" i="20"/>
  <c r="R41" i="20"/>
  <c r="P41" i="20"/>
  <c r="Z41" i="20" s="1"/>
  <c r="K41" i="20"/>
  <c r="J41" i="20"/>
  <c r="Y41" i="20" s="1"/>
  <c r="Z40" i="20"/>
  <c r="Y40" i="20"/>
  <c r="W40" i="20"/>
  <c r="U40" i="20"/>
  <c r="T40" i="20"/>
  <c r="S40" i="20"/>
  <c r="S13" i="20" s="1"/>
  <c r="S213" i="20" s="1"/>
  <c r="S11" i="20" s="1"/>
  <c r="R40" i="20"/>
  <c r="K40" i="20"/>
  <c r="J40" i="20"/>
  <c r="Z39" i="20"/>
  <c r="W39" i="20"/>
  <c r="V39" i="20"/>
  <c r="U39" i="20"/>
  <c r="T39" i="20"/>
  <c r="S39" i="20"/>
  <c r="R39" i="20"/>
  <c r="K39" i="20"/>
  <c r="J39" i="20"/>
  <c r="Y39" i="20" s="1"/>
  <c r="I39" i="20"/>
  <c r="Z38" i="20"/>
  <c r="U38" i="20"/>
  <c r="W38" i="20" s="1"/>
  <c r="T38" i="20"/>
  <c r="S38" i="20"/>
  <c r="R38" i="20"/>
  <c r="Q38" i="20"/>
  <c r="P38" i="20"/>
  <c r="K38" i="20"/>
  <c r="J38" i="20"/>
  <c r="Y38" i="20" s="1"/>
  <c r="W37" i="20"/>
  <c r="V37" i="20"/>
  <c r="U37" i="20"/>
  <c r="T37" i="20"/>
  <c r="S37" i="20"/>
  <c r="R37" i="20"/>
  <c r="Q37" i="20"/>
  <c r="P37" i="20"/>
  <c r="Z37" i="20" s="1"/>
  <c r="K37" i="20"/>
  <c r="J37" i="20"/>
  <c r="Y37" i="20" s="1"/>
  <c r="Z36" i="20"/>
  <c r="Y36" i="20"/>
  <c r="U36" i="20"/>
  <c r="T36" i="20"/>
  <c r="W36" i="20" s="1"/>
  <c r="S36" i="20"/>
  <c r="R36" i="20"/>
  <c r="K36" i="20"/>
  <c r="J36" i="20"/>
  <c r="U35" i="20"/>
  <c r="T35" i="20"/>
  <c r="S35" i="20"/>
  <c r="R35" i="20"/>
  <c r="K35" i="20"/>
  <c r="J35" i="20"/>
  <c r="U34" i="20"/>
  <c r="W34" i="20" s="1"/>
  <c r="T34" i="20"/>
  <c r="S34" i="20"/>
  <c r="R34" i="20"/>
  <c r="K34" i="20"/>
  <c r="J34" i="20"/>
  <c r="Z33" i="20"/>
  <c r="Y33" i="20"/>
  <c r="U33" i="20"/>
  <c r="T33" i="20"/>
  <c r="S33" i="20"/>
  <c r="R33" i="20"/>
  <c r="K33" i="20"/>
  <c r="J33" i="20"/>
  <c r="U32" i="20"/>
  <c r="W32" i="20" s="1"/>
  <c r="T32" i="20"/>
  <c r="S32" i="20"/>
  <c r="R32" i="20"/>
  <c r="K32" i="20"/>
  <c r="J32" i="20"/>
  <c r="Z31" i="20"/>
  <c r="U31" i="20"/>
  <c r="T31" i="20"/>
  <c r="S31" i="20"/>
  <c r="R31" i="20"/>
  <c r="K31" i="20"/>
  <c r="J31" i="20"/>
  <c r="Y31" i="20" s="1"/>
  <c r="Z30" i="20"/>
  <c r="Y30" i="20"/>
  <c r="W30" i="20"/>
  <c r="U30" i="20"/>
  <c r="V30" i="20" s="1"/>
  <c r="T30" i="20"/>
  <c r="S30" i="20"/>
  <c r="R30" i="20"/>
  <c r="K30" i="20"/>
  <c r="J30" i="20"/>
  <c r="Z29" i="20"/>
  <c r="W29" i="20"/>
  <c r="V29" i="20"/>
  <c r="U29" i="20"/>
  <c r="T29" i="20"/>
  <c r="S29" i="20"/>
  <c r="R29" i="20"/>
  <c r="K29" i="20"/>
  <c r="J29" i="20"/>
  <c r="Y29" i="20" s="1"/>
  <c r="Z28" i="20"/>
  <c r="U28" i="20"/>
  <c r="W28" i="20" s="1"/>
  <c r="T28" i="20"/>
  <c r="S28" i="20"/>
  <c r="R28" i="20"/>
  <c r="K28" i="20"/>
  <c r="J28" i="20"/>
  <c r="Y28" i="20" s="1"/>
  <c r="Z27" i="20"/>
  <c r="U27" i="20"/>
  <c r="T27" i="20"/>
  <c r="S27" i="20"/>
  <c r="R27" i="20"/>
  <c r="K27" i="20"/>
  <c r="J27" i="20"/>
  <c r="Y27" i="20" s="1"/>
  <c r="Z26" i="20"/>
  <c r="Y26" i="20"/>
  <c r="W26" i="20"/>
  <c r="U26" i="20"/>
  <c r="V26" i="20" s="1"/>
  <c r="T26" i="20"/>
  <c r="S26" i="20"/>
  <c r="R26" i="20"/>
  <c r="K26" i="20"/>
  <c r="J26" i="20"/>
  <c r="U25" i="20"/>
  <c r="W25" i="20" s="1"/>
  <c r="T25" i="20"/>
  <c r="S25" i="20"/>
  <c r="R25" i="20"/>
  <c r="K25" i="20"/>
  <c r="J25" i="20"/>
  <c r="Y25" i="20" s="1"/>
  <c r="Z24" i="20"/>
  <c r="Y24" i="20"/>
  <c r="U24" i="20"/>
  <c r="T24" i="20"/>
  <c r="S24" i="20"/>
  <c r="R24" i="20"/>
  <c r="K24" i="20"/>
  <c r="J24" i="20"/>
  <c r="Z23" i="20"/>
  <c r="Y23" i="20"/>
  <c r="W23" i="20"/>
  <c r="Z22" i="20"/>
  <c r="W22" i="20"/>
  <c r="V22" i="20"/>
  <c r="U22" i="20"/>
  <c r="T22" i="20"/>
  <c r="S22" i="20"/>
  <c r="R22" i="20"/>
  <c r="K22" i="20"/>
  <c r="J22" i="20"/>
  <c r="Y22" i="20" s="1"/>
  <c r="Z21" i="20"/>
  <c r="U21" i="20"/>
  <c r="W21" i="20" s="1"/>
  <c r="T21" i="20"/>
  <c r="S21" i="20"/>
  <c r="R21" i="20"/>
  <c r="K21" i="20"/>
  <c r="J21" i="20"/>
  <c r="Y21" i="20" s="1"/>
  <c r="Z20" i="20"/>
  <c r="Y20" i="20"/>
  <c r="V20" i="20"/>
  <c r="U20" i="20"/>
  <c r="T20" i="20"/>
  <c r="S20" i="20"/>
  <c r="R20" i="20"/>
  <c r="K20" i="20"/>
  <c r="J20" i="20"/>
  <c r="Z19" i="20"/>
  <c r="Y19" i="20"/>
  <c r="W19" i="20"/>
  <c r="Z18" i="20"/>
  <c r="W18" i="20"/>
  <c r="U18" i="20"/>
  <c r="T18" i="20"/>
  <c r="V18" i="20" s="1"/>
  <c r="S18" i="20"/>
  <c r="R18" i="20"/>
  <c r="K18" i="20"/>
  <c r="J18" i="20"/>
  <c r="Y18" i="20" s="1"/>
  <c r="Z17" i="20"/>
  <c r="Y17" i="20"/>
  <c r="W17" i="20"/>
  <c r="Z16" i="20"/>
  <c r="U16" i="20"/>
  <c r="V16" i="20" s="1"/>
  <c r="T16" i="20"/>
  <c r="S16" i="20"/>
  <c r="R16" i="20"/>
  <c r="K16" i="20"/>
  <c r="J16" i="20"/>
  <c r="Y16" i="20" s="1"/>
  <c r="Z15" i="20"/>
  <c r="Y15" i="20"/>
  <c r="U15" i="20"/>
  <c r="V15" i="20" s="1"/>
  <c r="T15" i="20"/>
  <c r="S15" i="20"/>
  <c r="R15" i="20"/>
  <c r="K15" i="20"/>
  <c r="J15" i="20"/>
  <c r="Z14" i="20"/>
  <c r="Y14" i="20"/>
  <c r="W14" i="20"/>
  <c r="Q13" i="20"/>
  <c r="O13" i="20"/>
  <c r="N13" i="20"/>
  <c r="N213" i="20" s="1"/>
  <c r="N216" i="20" s="1"/>
  <c r="M13" i="20"/>
  <c r="L13" i="20"/>
  <c r="J13" i="20"/>
  <c r="H13" i="20"/>
  <c r="G13" i="20"/>
  <c r="F13" i="20"/>
  <c r="F213" i="20" s="1"/>
  <c r="F216" i="20" s="1"/>
  <c r="R12" i="20"/>
  <c r="O12" i="20"/>
  <c r="N12" i="20"/>
  <c r="M12" i="20"/>
  <c r="L12" i="20"/>
  <c r="J12" i="20"/>
  <c r="Y12" i="20" s="1"/>
  <c r="H12" i="20"/>
  <c r="G12" i="20"/>
  <c r="F12" i="20"/>
  <c r="S12" i="20" s="1"/>
  <c r="N11" i="20"/>
  <c r="W98" i="20" l="1"/>
  <c r="W24" i="20"/>
  <c r="V24" i="20"/>
  <c r="W54" i="20"/>
  <c r="V54" i="20"/>
  <c r="V87" i="20"/>
  <c r="W87" i="20"/>
  <c r="U81" i="20"/>
  <c r="V101" i="20"/>
  <c r="W101" i="20"/>
  <c r="T98" i="20"/>
  <c r="V121" i="20"/>
  <c r="W121" i="20"/>
  <c r="W122" i="20"/>
  <c r="V122" i="20"/>
  <c r="V149" i="20"/>
  <c r="W149" i="20"/>
  <c r="W165" i="20"/>
  <c r="V165" i="20"/>
  <c r="V206" i="20"/>
  <c r="W206" i="20"/>
  <c r="M213" i="20"/>
  <c r="W15" i="20"/>
  <c r="V25" i="20"/>
  <c r="V41" i="20"/>
  <c r="W42" i="20"/>
  <c r="V42" i="20"/>
  <c r="P52" i="20"/>
  <c r="Z52" i="20" s="1"/>
  <c r="Q52" i="20"/>
  <c r="W53" i="20"/>
  <c r="V53" i="20"/>
  <c r="V59" i="20"/>
  <c r="W62" i="20"/>
  <c r="V62" i="20"/>
  <c r="W68" i="20"/>
  <c r="V68" i="20"/>
  <c r="V71" i="20"/>
  <c r="Z87" i="20"/>
  <c r="V98" i="20"/>
  <c r="W113" i="20"/>
  <c r="V113" i="20"/>
  <c r="V142" i="20"/>
  <c r="V145" i="20"/>
  <c r="W145" i="20"/>
  <c r="P12" i="20"/>
  <c r="Z12" i="20" s="1"/>
  <c r="J213" i="20"/>
  <c r="Y213" i="20" s="1"/>
  <c r="Y13" i="20"/>
  <c r="V21" i="20"/>
  <c r="V36" i="20"/>
  <c r="W61" i="20"/>
  <c r="W65" i="20"/>
  <c r="V65" i="20"/>
  <c r="W73" i="20"/>
  <c r="V74" i="20"/>
  <c r="V91" i="20"/>
  <c r="F11" i="20"/>
  <c r="Q12" i="20"/>
  <c r="G213" i="20"/>
  <c r="T13" i="20"/>
  <c r="K13" i="20"/>
  <c r="O213" i="20"/>
  <c r="P13" i="20"/>
  <c r="U13" i="20"/>
  <c r="W20" i="20"/>
  <c r="V35" i="20"/>
  <c r="W35" i="20"/>
  <c r="V40" i="20"/>
  <c r="V43" i="20"/>
  <c r="V46" i="20"/>
  <c r="T52" i="20"/>
  <c r="V52" i="20" s="1"/>
  <c r="W57" i="20"/>
  <c r="V57" i="20"/>
  <c r="W67" i="20"/>
  <c r="V67" i="20"/>
  <c r="V83" i="20"/>
  <c r="W83" i="20"/>
  <c r="R51" i="20"/>
  <c r="S51" i="20"/>
  <c r="Q93" i="20"/>
  <c r="P93" i="20"/>
  <c r="Z93" i="20" s="1"/>
  <c r="U93" i="20"/>
  <c r="W93" i="20" s="1"/>
  <c r="V94" i="20"/>
  <c r="V93" i="20" s="1"/>
  <c r="W94" i="20"/>
  <c r="V96" i="20"/>
  <c r="W96" i="20"/>
  <c r="P106" i="20"/>
  <c r="Z106" i="20" s="1"/>
  <c r="V112" i="20"/>
  <c r="W126" i="20"/>
  <c r="V126" i="20"/>
  <c r="V131" i="20"/>
  <c r="W131" i="20"/>
  <c r="V147" i="20"/>
  <c r="W181" i="20"/>
  <c r="V181" i="20"/>
  <c r="W185" i="20"/>
  <c r="V185" i="20"/>
  <c r="W195" i="20"/>
  <c r="V195" i="20"/>
  <c r="Q207" i="20"/>
  <c r="P207" i="20"/>
  <c r="Z207" i="20" s="1"/>
  <c r="V208" i="20"/>
  <c r="W208" i="20"/>
  <c r="W211" i="20"/>
  <c r="V211" i="20"/>
  <c r="W212" i="20"/>
  <c r="V212" i="20"/>
  <c r="W214" i="20"/>
  <c r="V214" i="20"/>
  <c r="W33" i="20"/>
  <c r="V33" i="20"/>
  <c r="V85" i="20"/>
  <c r="W85" i="20"/>
  <c r="V92" i="20"/>
  <c r="V81" i="20" s="1"/>
  <c r="T81" i="20"/>
  <c r="W92" i="20"/>
  <c r="W99" i="20"/>
  <c r="V99" i="20"/>
  <c r="V127" i="20"/>
  <c r="W127" i="20"/>
  <c r="V155" i="20"/>
  <c r="W155" i="20"/>
  <c r="W170" i="20"/>
  <c r="V170" i="20"/>
  <c r="L216" i="20"/>
  <c r="R216" i="20" s="1"/>
  <c r="L11" i="20"/>
  <c r="W16" i="20"/>
  <c r="V27" i="20"/>
  <c r="W27" i="20"/>
  <c r="W31" i="20"/>
  <c r="V31" i="20"/>
  <c r="V34" i="20"/>
  <c r="V38" i="20"/>
  <c r="V45" i="20"/>
  <c r="P51" i="20"/>
  <c r="Z51" i="20" s="1"/>
  <c r="W80" i="20"/>
  <c r="W84" i="20"/>
  <c r="V84" i="20"/>
  <c r="W95" i="20"/>
  <c r="V95" i="20"/>
  <c r="V153" i="20"/>
  <c r="W153" i="20"/>
  <c r="T12" i="20"/>
  <c r="K12" i="20"/>
  <c r="U12" i="20"/>
  <c r="V28" i="20"/>
  <c r="V32" i="20"/>
  <c r="W55" i="20"/>
  <c r="V55" i="20"/>
  <c r="W77" i="20"/>
  <c r="J81" i="20"/>
  <c r="Y81" i="20" s="1"/>
  <c r="K81" i="20"/>
  <c r="J98" i="20"/>
  <c r="Y98" i="20" s="1"/>
  <c r="K98" i="20"/>
  <c r="H51" i="20"/>
  <c r="V108" i="20"/>
  <c r="W108" i="20"/>
  <c r="V115" i="20"/>
  <c r="W115" i="20"/>
  <c r="V119" i="20"/>
  <c r="W124" i="20"/>
  <c r="V124" i="20"/>
  <c r="V138" i="20"/>
  <c r="W209" i="20"/>
  <c r="V209" i="20"/>
  <c r="W49" i="20"/>
  <c r="V50" i="20"/>
  <c r="H213" i="20"/>
  <c r="V49" i="20"/>
  <c r="W50" i="20"/>
  <c r="J52" i="20"/>
  <c r="Y52" i="20" s="1"/>
  <c r="W52" i="20"/>
  <c r="V79" i="20"/>
  <c r="V97" i="20"/>
  <c r="W102" i="20"/>
  <c r="V103" i="20"/>
  <c r="V105" i="20"/>
  <c r="V107" i="20"/>
  <c r="V109" i="20"/>
  <c r="V117" i="20"/>
  <c r="V120" i="20"/>
  <c r="W120" i="20"/>
  <c r="T106" i="20"/>
  <c r="V106" i="20" s="1"/>
  <c r="P128" i="20"/>
  <c r="Z128" i="20" s="1"/>
  <c r="V132" i="20"/>
  <c r="V137" i="20"/>
  <c r="W137" i="20"/>
  <c r="V141" i="20"/>
  <c r="W141" i="20"/>
  <c r="V146" i="20"/>
  <c r="V148" i="20"/>
  <c r="V150" i="20"/>
  <c r="V152" i="20"/>
  <c r="W187" i="20"/>
  <c r="V187" i="20"/>
  <c r="R191" i="20"/>
  <c r="S191" i="20"/>
  <c r="Q191" i="20"/>
  <c r="P191" i="20"/>
  <c r="Z191" i="20" s="1"/>
  <c r="P197" i="20"/>
  <c r="Z197" i="20" s="1"/>
  <c r="J207" i="20"/>
  <c r="Y207" i="20" s="1"/>
  <c r="U207" i="20"/>
  <c r="W210" i="20"/>
  <c r="V210" i="20"/>
  <c r="W70" i="20"/>
  <c r="W74" i="20"/>
  <c r="V75" i="20"/>
  <c r="V80" i="20"/>
  <c r="R81" i="20"/>
  <c r="R213" i="20" s="1"/>
  <c r="R11" i="20" s="1"/>
  <c r="V110" i="20"/>
  <c r="V114" i="20"/>
  <c r="V116" i="20"/>
  <c r="W128" i="20"/>
  <c r="V133" i="20"/>
  <c r="V136" i="20"/>
  <c r="V140" i="20"/>
  <c r="W161" i="20"/>
  <c r="V161" i="20"/>
  <c r="V173" i="20"/>
  <c r="W173" i="20"/>
  <c r="W177" i="20"/>
  <c r="V177" i="20"/>
  <c r="W188" i="20"/>
  <c r="V188" i="20"/>
  <c r="T197" i="20"/>
  <c r="W205" i="20"/>
  <c r="V205" i="20"/>
  <c r="W159" i="20"/>
  <c r="V159" i="20"/>
  <c r="P162" i="20"/>
  <c r="Z162" i="20" s="1"/>
  <c r="Z164" i="20"/>
  <c r="V166" i="20"/>
  <c r="V168" i="20"/>
  <c r="W169" i="20"/>
  <c r="V169" i="20"/>
  <c r="W172" i="20"/>
  <c r="V172" i="20"/>
  <c r="V174" i="20"/>
  <c r="V176" i="20"/>
  <c r="V180" i="20"/>
  <c r="V184" i="20"/>
  <c r="V186" i="20"/>
  <c r="V190" i="20"/>
  <c r="U191" i="20"/>
  <c r="W194" i="20"/>
  <c r="V194" i="20"/>
  <c r="J197" i="20"/>
  <c r="Y197" i="20" s="1"/>
  <c r="W198" i="20"/>
  <c r="V198" i="20"/>
  <c r="U197" i="20"/>
  <c r="W202" i="20"/>
  <c r="V202" i="20"/>
  <c r="W162" i="20"/>
  <c r="V167" i="20"/>
  <c r="W178" i="20"/>
  <c r="V178" i="20"/>
  <c r="W183" i="20"/>
  <c r="V183" i="20"/>
  <c r="T191" i="20"/>
  <c r="V193" i="20"/>
  <c r="V201" i="20"/>
  <c r="V215" i="20"/>
  <c r="W106" i="20" l="1"/>
  <c r="P213" i="20"/>
  <c r="Z13" i="20"/>
  <c r="W81" i="20"/>
  <c r="W12" i="20"/>
  <c r="V12" i="20"/>
  <c r="O216" i="20"/>
  <c r="Q216" i="20" s="1"/>
  <c r="Q213" i="20"/>
  <c r="O11" i="20"/>
  <c r="W191" i="20"/>
  <c r="V191" i="20"/>
  <c r="J51" i="20"/>
  <c r="Y51" i="20" s="1"/>
  <c r="U51" i="20"/>
  <c r="K51" i="20"/>
  <c r="I51" i="20"/>
  <c r="V197" i="20"/>
  <c r="W197" i="20"/>
  <c r="U213" i="20"/>
  <c r="V13" i="20"/>
  <c r="V213" i="20" s="1"/>
  <c r="W13" i="20"/>
  <c r="T213" i="20"/>
  <c r="T11" i="20" s="1"/>
  <c r="I213" i="20"/>
  <c r="H216" i="20"/>
  <c r="K213" i="20"/>
  <c r="H11" i="20"/>
  <c r="G216" i="20"/>
  <c r="T216" i="20" s="1"/>
  <c r="G11" i="20"/>
  <c r="V207" i="20"/>
  <c r="W207" i="20"/>
  <c r="M216" i="20"/>
  <c r="S216" i="20" s="1"/>
  <c r="M11" i="20"/>
  <c r="G74" i="19"/>
  <c r="G70" i="19" s="1"/>
  <c r="G73" i="19"/>
  <c r="G72" i="19"/>
  <c r="F76" i="19"/>
  <c r="E70" i="19"/>
  <c r="D70" i="19"/>
  <c r="D76" i="19" s="1"/>
  <c r="C70" i="19"/>
  <c r="C76" i="19" s="1"/>
  <c r="H69" i="19"/>
  <c r="G69" i="19"/>
  <c r="H68" i="19"/>
  <c r="G68" i="19"/>
  <c r="G67" i="19"/>
  <c r="G66" i="19"/>
  <c r="H65" i="19"/>
  <c r="G65" i="19"/>
  <c r="H62" i="19"/>
  <c r="G62" i="19"/>
  <c r="H61" i="19"/>
  <c r="G61" i="19"/>
  <c r="H60" i="19"/>
  <c r="G60" i="19"/>
  <c r="H59" i="19"/>
  <c r="G59" i="19"/>
  <c r="H58" i="19"/>
  <c r="G58" i="19"/>
  <c r="H57" i="19"/>
  <c r="G57" i="19"/>
  <c r="H56" i="19"/>
  <c r="G56" i="19"/>
  <c r="G55" i="19"/>
  <c r="H54" i="19"/>
  <c r="G54" i="19"/>
  <c r="H51" i="19"/>
  <c r="G51" i="19"/>
  <c r="H50" i="19"/>
  <c r="G50" i="19"/>
  <c r="H49" i="19"/>
  <c r="G49" i="19"/>
  <c r="F48" i="19"/>
  <c r="E48" i="19"/>
  <c r="D48" i="19"/>
  <c r="C48" i="19"/>
  <c r="H47" i="19"/>
  <c r="G47" i="19"/>
  <c r="H45" i="19"/>
  <c r="G45" i="19"/>
  <c r="H44" i="19"/>
  <c r="G44" i="19"/>
  <c r="F43" i="19"/>
  <c r="E43" i="19"/>
  <c r="D43" i="19"/>
  <c r="C43" i="19"/>
  <c r="F42" i="19"/>
  <c r="E42" i="19"/>
  <c r="D42" i="19"/>
  <c r="C42" i="19"/>
  <c r="G40" i="19"/>
  <c r="F39" i="19"/>
  <c r="G39" i="19" s="1"/>
  <c r="G38" i="19"/>
  <c r="H37" i="19"/>
  <c r="G37" i="19"/>
  <c r="H36" i="19"/>
  <c r="G36" i="19"/>
  <c r="H35" i="19"/>
  <c r="G35" i="19"/>
  <c r="H34" i="19"/>
  <c r="G34" i="19"/>
  <c r="H33" i="19"/>
  <c r="G33" i="19"/>
  <c r="H32" i="19"/>
  <c r="G32" i="19"/>
  <c r="H30" i="19"/>
  <c r="G30" i="19"/>
  <c r="G29" i="19"/>
  <c r="H28" i="19"/>
  <c r="G28" i="19"/>
  <c r="F27" i="19"/>
  <c r="E27" i="19"/>
  <c r="D27" i="19"/>
  <c r="C27" i="19"/>
  <c r="H26" i="19"/>
  <c r="G26" i="19"/>
  <c r="H25" i="19"/>
  <c r="G25" i="19"/>
  <c r="H24" i="19"/>
  <c r="G24" i="19"/>
  <c r="H23" i="19"/>
  <c r="G23" i="19"/>
  <c r="H22" i="19"/>
  <c r="G22" i="19"/>
  <c r="F21" i="19"/>
  <c r="E21" i="19"/>
  <c r="E20" i="19" s="1"/>
  <c r="D21" i="19"/>
  <c r="C21" i="19"/>
  <c r="F20" i="19"/>
  <c r="D20" i="19"/>
  <c r="C20" i="19"/>
  <c r="H19" i="19"/>
  <c r="G19" i="19"/>
  <c r="H18" i="19"/>
  <c r="G18" i="19"/>
  <c r="H17" i="19"/>
  <c r="G17" i="19"/>
  <c r="H16" i="19"/>
  <c r="G16" i="19"/>
  <c r="H15" i="19"/>
  <c r="G15" i="19"/>
  <c r="F14" i="19"/>
  <c r="E14" i="19"/>
  <c r="H13" i="19"/>
  <c r="G13" i="19"/>
  <c r="H12" i="19"/>
  <c r="G12" i="19"/>
  <c r="D11" i="19"/>
  <c r="D41" i="19" s="1"/>
  <c r="C11" i="19"/>
  <c r="C41" i="19" s="1"/>
  <c r="C64" i="19" s="1"/>
  <c r="E76" i="19" l="1"/>
  <c r="H70" i="19"/>
  <c r="G76" i="19"/>
  <c r="G48" i="19"/>
  <c r="D64" i="19"/>
  <c r="D77" i="19" s="1"/>
  <c r="H48" i="19"/>
  <c r="G42" i="19"/>
  <c r="G43" i="19"/>
  <c r="H42" i="19"/>
  <c r="H43" i="19"/>
  <c r="F11" i="19"/>
  <c r="F41" i="19" s="1"/>
  <c r="F64" i="19" s="1"/>
  <c r="H27" i="19"/>
  <c r="G27" i="19"/>
  <c r="E11" i="19"/>
  <c r="E41" i="19" s="1"/>
  <c r="E64" i="19" s="1"/>
  <c r="E77" i="19" s="1"/>
  <c r="G21" i="19"/>
  <c r="G20" i="19" s="1"/>
  <c r="H21" i="19"/>
  <c r="H20" i="19"/>
  <c r="G14" i="19"/>
  <c r="W213" i="20"/>
  <c r="U11" i="20"/>
  <c r="P11" i="20"/>
  <c r="Z11" i="20" s="1"/>
  <c r="Q11" i="20"/>
  <c r="K216" i="20"/>
  <c r="J216" i="20"/>
  <c r="Y216" i="20" s="1"/>
  <c r="U216" i="20"/>
  <c r="Z213" i="20"/>
  <c r="P216" i="20"/>
  <c r="Z216" i="20" s="1"/>
  <c r="I209" i="20"/>
  <c r="I208" i="20"/>
  <c r="I202" i="20"/>
  <c r="I198" i="20"/>
  <c r="I194" i="20"/>
  <c r="I180" i="20"/>
  <c r="I169" i="20"/>
  <c r="I168" i="20"/>
  <c r="I157" i="20"/>
  <c r="I212" i="20"/>
  <c r="I210" i="20"/>
  <c r="I203" i="20"/>
  <c r="I199" i="20"/>
  <c r="I188" i="20"/>
  <c r="I184" i="20"/>
  <c r="I183" i="20"/>
  <c r="I178" i="20"/>
  <c r="I173" i="20"/>
  <c r="I171" i="20"/>
  <c r="I170" i="20"/>
  <c r="I161" i="20"/>
  <c r="I156" i="20"/>
  <c r="I204" i="20"/>
  <c r="I200" i="20"/>
  <c r="I190" i="20"/>
  <c r="I182" i="20"/>
  <c r="I154" i="20"/>
  <c r="I121" i="20"/>
  <c r="I116" i="20"/>
  <c r="I186" i="20"/>
  <c r="I179" i="20"/>
  <c r="I176" i="20"/>
  <c r="I174" i="20"/>
  <c r="I172" i="20"/>
  <c r="I159" i="20"/>
  <c r="I118" i="20"/>
  <c r="I117" i="20"/>
  <c r="I111" i="20"/>
  <c r="I110" i="20"/>
  <c r="I104" i="20"/>
  <c r="I99" i="20"/>
  <c r="I97" i="20"/>
  <c r="I82" i="20"/>
  <c r="I67" i="20"/>
  <c r="I57" i="20"/>
  <c r="I53" i="20"/>
  <c r="I49" i="20"/>
  <c r="I196" i="20"/>
  <c r="I185" i="20"/>
  <c r="I177" i="20"/>
  <c r="I160" i="20"/>
  <c r="I126" i="20"/>
  <c r="I124" i="20"/>
  <c r="I109" i="20"/>
  <c r="I105" i="20"/>
  <c r="I92" i="20"/>
  <c r="I87" i="20"/>
  <c r="I83" i="20"/>
  <c r="I80" i="20"/>
  <c r="I78" i="20"/>
  <c r="I75" i="20"/>
  <c r="I74" i="20"/>
  <c r="I71" i="20"/>
  <c r="I70" i="20"/>
  <c r="I48" i="20"/>
  <c r="I34" i="20"/>
  <c r="I32" i="20"/>
  <c r="I28" i="20"/>
  <c r="I201" i="20"/>
  <c r="I187" i="20"/>
  <c r="I158" i="20"/>
  <c r="I148" i="20"/>
  <c r="I120" i="20"/>
  <c r="I107" i="20"/>
  <c r="I103" i="20"/>
  <c r="I101" i="20"/>
  <c r="I90" i="20"/>
  <c r="I86" i="20"/>
  <c r="I77" i="20"/>
  <c r="I66" i="20"/>
  <c r="I56" i="20"/>
  <c r="I42" i="20"/>
  <c r="I41" i="20"/>
  <c r="I37" i="20"/>
  <c r="I35" i="20"/>
  <c r="I33" i="20"/>
  <c r="I31" i="20"/>
  <c r="I27" i="20"/>
  <c r="I24" i="20"/>
  <c r="I20" i="20"/>
  <c r="I16" i="20"/>
  <c r="I25" i="20"/>
  <c r="I123" i="20"/>
  <c r="I115" i="20"/>
  <c r="I108" i="20"/>
  <c r="I100" i="20"/>
  <c r="I15" i="20"/>
  <c r="I153" i="20"/>
  <c r="I119" i="20"/>
  <c r="I76" i="20"/>
  <c r="I61" i="20"/>
  <c r="I50" i="20"/>
  <c r="I47" i="20"/>
  <c r="I44" i="20"/>
  <c r="I22" i="20"/>
  <c r="I13" i="20"/>
  <c r="J11" i="20"/>
  <c r="Y11" i="20" s="1"/>
  <c r="I189" i="20"/>
  <c r="I155" i="20"/>
  <c r="I127" i="20"/>
  <c r="I59" i="20"/>
  <c r="I52" i="20"/>
  <c r="I38" i="20"/>
  <c r="I211" i="20"/>
  <c r="I195" i="20"/>
  <c r="I181" i="20"/>
  <c r="I147" i="20"/>
  <c r="I125" i="20"/>
  <c r="I96" i="20"/>
  <c r="I94" i="20"/>
  <c r="I72" i="20"/>
  <c r="I69" i="20"/>
  <c r="I60" i="20"/>
  <c r="I46" i="20"/>
  <c r="I45" i="20"/>
  <c r="I21" i="20"/>
  <c r="I106" i="20"/>
  <c r="I91" i="20"/>
  <c r="I88" i="20"/>
  <c r="I65" i="20"/>
  <c r="I58" i="20"/>
  <c r="I55" i="20"/>
  <c r="I43" i="20"/>
  <c r="I30" i="20"/>
  <c r="I26" i="20"/>
  <c r="K11" i="20"/>
  <c r="I95" i="20"/>
  <c r="I73" i="20"/>
  <c r="I40" i="20"/>
  <c r="I206" i="20"/>
  <c r="I175" i="20"/>
  <c r="I149" i="20"/>
  <c r="I89" i="20"/>
  <c r="I85" i="20"/>
  <c r="I54" i="20"/>
  <c r="I36" i="20"/>
  <c r="I29" i="20"/>
  <c r="I18" i="20"/>
  <c r="I12" i="20"/>
  <c r="I207" i="20"/>
  <c r="I93" i="20"/>
  <c r="I197" i="20"/>
  <c r="I81" i="20"/>
  <c r="I98" i="20"/>
  <c r="V51" i="20"/>
  <c r="W51" i="20"/>
  <c r="C77" i="19"/>
  <c r="H76" i="19"/>
  <c r="H14" i="19"/>
  <c r="H11" i="19" l="1"/>
  <c r="H41" i="19"/>
  <c r="G11" i="19"/>
  <c r="G41" i="19" s="1"/>
  <c r="G64" i="19" s="1"/>
  <c r="G77" i="19" s="1"/>
  <c r="W216" i="20"/>
  <c r="V216" i="20"/>
  <c r="W11" i="20"/>
  <c r="V11" i="20"/>
  <c r="F77" i="19"/>
  <c r="H77" i="19" s="1"/>
  <c r="H64" i="19"/>
</calcChain>
</file>

<file path=xl/sharedStrings.xml><?xml version="1.0" encoding="utf-8"?>
<sst xmlns="http://schemas.openxmlformats.org/spreadsheetml/2006/main" count="623" uniqueCount="519">
  <si>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</si>
  <si>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</si>
  <si>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</si>
  <si>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</si>
  <si>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</si>
  <si>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</si>
  <si>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</si>
  <si>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</si>
  <si>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</si>
  <si>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</si>
  <si>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</si>
  <si>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</si>
  <si>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</si>
  <si>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</si>
  <si>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</si>
  <si>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</si>
  <si>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</si>
  <si>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</si>
  <si>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</si>
  <si>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</si>
  <si>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</si>
  <si>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</si>
  <si>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</si>
  <si>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</si>
  <si>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</si>
  <si>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</si>
  <si>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</si>
  <si>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100302</t>
  </si>
  <si>
    <t>120201</t>
  </si>
  <si>
    <t>170102</t>
  </si>
  <si>
    <t>240601</t>
  </si>
  <si>
    <t>240604</t>
  </si>
  <si>
    <t>Інша діяльність  у сфері охорони навколишнього природного середовища</t>
  </si>
  <si>
    <t>250102</t>
  </si>
  <si>
    <t>Резервний фонд</t>
  </si>
  <si>
    <t>250301</t>
  </si>
  <si>
    <t>250404</t>
  </si>
  <si>
    <t>Надання пільгового довгострокового кредиту громадянам на будівництво (реконструкцію) та придбання  житла</t>
  </si>
  <si>
    <t>250306</t>
  </si>
  <si>
    <t>210105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</si>
  <si>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</si>
  <si>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</si>
  <si>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</si>
  <si>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</si>
  <si>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</si>
  <si>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</si>
  <si>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</si>
  <si>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</si>
  <si>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</si>
  <si>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</si>
  <si>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250913</t>
  </si>
  <si>
    <t>100000</t>
  </si>
  <si>
    <t>090307</t>
  </si>
  <si>
    <t>250344</t>
  </si>
  <si>
    <t>100202</t>
  </si>
  <si>
    <t>Витрати, пов"язані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</si>
  <si>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 xml:space="preserve">в т.ч    на виконання медичних програм </t>
  </si>
  <si>
    <t xml:space="preserve">Інші видатки </t>
  </si>
  <si>
    <t>в т.ч       субвенція на  придбання житла військовослужбовцям</t>
  </si>
  <si>
    <t>Кошти, що передаються із загального фонду до бюджету розвитку (спец.фонду)</t>
  </si>
  <si>
    <t>130102</t>
  </si>
  <si>
    <t>в тому числі за рахунок субвенції з обласного бюджету</t>
  </si>
  <si>
    <t>250380</t>
  </si>
  <si>
    <t>Охорона  та раціональне використання природних ресурсів</t>
  </si>
  <si>
    <t>110204</t>
  </si>
  <si>
    <t>ВИДАТКИ ТА  КРЕДИТУВАННЯ - усього</t>
  </si>
  <si>
    <t xml:space="preserve">        благодійні внески, гранти та дарунки</t>
  </si>
  <si>
    <t>090308</t>
  </si>
  <si>
    <t>Компенсаційні виплати на пільговий проїзд автотранспортом окремим категоріям  громадян</t>
  </si>
  <si>
    <t>250203</t>
  </si>
  <si>
    <t>Проведення виборів народних депутатів ВР АР Крим, місцевих рад та сільських, селищних, міських голів</t>
  </si>
  <si>
    <t xml:space="preserve">          співфінансування на ремонт ліфтів, які перебувають в аварійному стані</t>
  </si>
  <si>
    <t>100101</t>
  </si>
  <si>
    <t xml:space="preserve">               будівництво зовнішніх теплових мереж (субвенція з держ бюджету)  </t>
  </si>
  <si>
    <t xml:space="preserve">Освіта,   всього </t>
  </si>
  <si>
    <t>Фізична культура і спорт, всього</t>
  </si>
  <si>
    <t xml:space="preserve"> в т.ч.        програма морального та матеріального заохочення</t>
  </si>
  <si>
    <t>091205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</si>
  <si>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</si>
  <si>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 т. ч. за рах субвенції з держ бюджету на  фінансування заходів соціально-економічної компенсації ризику населення, яке проживає на території зони спостереження</t>
  </si>
  <si>
    <t xml:space="preserve">    благодійні внески, гранти та дарунки</t>
  </si>
  <si>
    <t xml:space="preserve">                 програма земельної реформи</t>
  </si>
  <si>
    <t xml:space="preserve">Видатки на запобігання та ліквідацію надзвичайних ситуацій та наслідків стихійного лиха </t>
  </si>
  <si>
    <t>виконання у %</t>
  </si>
  <si>
    <t>відхилення "+", "-"</t>
  </si>
  <si>
    <t>210106</t>
  </si>
  <si>
    <t xml:space="preserve">               реконструкція та модернізація ліфтів за рахунок субвенції з Державного бюджету</t>
  </si>
  <si>
    <t>в т.ч        реконструкція та модернізація ліфтів за рахунок коштів міського бюджету</t>
  </si>
  <si>
    <t>в т.ч.  за рах субвенції з державного бюджету на будівництво, реконструкцію, ремонт та утримання вулиць і доріг комунальної власності у населених пунктах</t>
  </si>
  <si>
    <t>091206</t>
  </si>
  <si>
    <t xml:space="preserve">Соціально-культурна сфера, всього:        </t>
  </si>
  <si>
    <t>Житлове будівництво та придбання житла для окремих категорій населення</t>
  </si>
  <si>
    <t>250323</t>
  </si>
  <si>
    <t>250352</t>
  </si>
  <si>
    <t>Інші послуги, пов"язані з економічною діяльністю</t>
  </si>
  <si>
    <t xml:space="preserve">                 програма з впровадження системи управління якістю ISO</t>
  </si>
  <si>
    <t>в т.ч. за рахунок субвенції з інших бюджетів</t>
  </si>
  <si>
    <t>в тому числі видатків за рахунок субвенцій з інших бюджетів:</t>
  </si>
  <si>
    <t>субвенція обласному бюджету на проведення гемодіалізу хворим м.Кузнецовськ, що проходять лікування в комунальному закладі "Рівненська обласна клінічна лікарня"</t>
  </si>
  <si>
    <t xml:space="preserve">                 програма підтримки діяльності громадського формування з охорони громадського порядку "Кузнецовська муніципальна варта"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</si>
  <si>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</si>
  <si>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</si>
  <si>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</si>
  <si>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</si>
  <si>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</si>
  <si>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</si>
  <si>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</si>
  <si>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</si>
  <si>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</si>
  <si>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</si>
  <si>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</si>
  <si>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>210107</t>
  </si>
  <si>
    <t>Заходи та роботи з мобілізаційної підготовки місцевого значення</t>
  </si>
  <si>
    <t>в т.ч.    реконструкція нежитлового приміщення №104 в житловому будинку по м-ну Будівельників, 25/1 під ЦНАП (розроблення проектно - кошторисної документації)</t>
  </si>
  <si>
    <t xml:space="preserve">                 програма "Безпечне місто Кузнецовськ"</t>
  </si>
  <si>
    <t>100208</t>
  </si>
  <si>
    <t xml:space="preserve">Заходи у сфері захисту населення і територій від надзвичайних ситуацій техногенного та природного характеру </t>
  </si>
  <si>
    <t xml:space="preserve">        КП "Благоустрій" КМР</t>
  </si>
  <si>
    <t xml:space="preserve">          виготовлення проектно - кошторисної документації на виконання робіт по створенню та встановленню системи відеоспостереження</t>
  </si>
  <si>
    <t xml:space="preserve">           проект "Нове будівництво міської автоматизованої системи централізованого оповіщення"</t>
  </si>
  <si>
    <t>в т.ч. КП "Житлокомунсервіс" КМР</t>
  </si>
  <si>
    <t>Інші заходи, пов'язані з економічною діяльністю</t>
  </si>
  <si>
    <r>
      <t xml:space="preserve">Реверсна дотація </t>
    </r>
    <r>
      <rPr>
        <sz val="11"/>
        <rFont val="Times New Roman"/>
        <family val="1"/>
        <charset val="204"/>
      </rPr>
      <t>(вилучення)</t>
    </r>
  </si>
  <si>
    <t>в т. ч. за рах субвенції на здійснення заходів щодо соц-екон.розвитку на капремонт в ЗНЗ№4 та ЗНЗ№5 (заміна вікон та дверей)</t>
  </si>
  <si>
    <t xml:space="preserve">          реконструкція ЗОШ №1  (коригування) (проектні роботи)</t>
  </si>
  <si>
    <t xml:space="preserve">          реконструкція ЗОШ №3 за рах субвенції з Державного бюджету на здійснення заходів соц.- економ. розвитку окремих територій</t>
  </si>
  <si>
    <t xml:space="preserve">           реконструкція ДНЗ №2</t>
  </si>
  <si>
    <t xml:space="preserve"> в т.ч. за рахунок субвенції з Державного бюджету по 30-км зоні (респіратори)</t>
  </si>
  <si>
    <t xml:space="preserve"> в т.ч. за рахунок субвенції з Державного бюджету по 30-км зоні (протирад.укриття)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</si>
  <si>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</si>
  <si>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>КФКВКБ</t>
  </si>
  <si>
    <t>0170</t>
  </si>
  <si>
    <t>КТПКВКМБ</t>
  </si>
  <si>
    <t>0180</t>
  </si>
  <si>
    <t>0111</t>
  </si>
  <si>
    <t xml:space="preserve">Назва коду за типовою програмною класифікацією видатків та кредитування місцевих бюджетів </t>
  </si>
  <si>
    <t>1000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</si>
  <si>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</si>
  <si>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>0910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</si>
  <si>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</si>
  <si>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</si>
  <si>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позашкільної освіти позашкільними закладами освіти, заходи із позашкільної роботи з дітьми</t>
  </si>
  <si>
    <t>0990</t>
  </si>
  <si>
    <t>1090</t>
  </si>
  <si>
    <t>0960</t>
  </si>
  <si>
    <t>1150</t>
  </si>
  <si>
    <t>0950</t>
  </si>
  <si>
    <t>0922</t>
  </si>
  <si>
    <t>0732</t>
  </si>
  <si>
    <t>0763</t>
  </si>
  <si>
    <t>Спеціалізована стаціонарна медична допомога населенню</t>
  </si>
  <si>
    <t>в тому числі за рахунок медичної субвенції</t>
  </si>
  <si>
    <t>Програми і централізовані заходи у галузі охорони здоров’я</t>
  </si>
  <si>
    <t>2210</t>
  </si>
  <si>
    <t>4060</t>
  </si>
  <si>
    <t>0824</t>
  </si>
  <si>
    <t>0828</t>
  </si>
  <si>
    <t>0829</t>
  </si>
  <si>
    <t>5010</t>
  </si>
  <si>
    <t>Проведення спортивної роботи в регіоні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</si>
  <si>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</si>
  <si>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</si>
  <si>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</si>
  <si>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</si>
  <si>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</si>
  <si>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</si>
  <si>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</si>
  <si>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</si>
  <si>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</si>
  <si>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6021</t>
  </si>
  <si>
    <t>0610</t>
  </si>
  <si>
    <t>Капітальний ремонт житлового фонду</t>
  </si>
  <si>
    <t>0620</t>
  </si>
  <si>
    <t>6100</t>
  </si>
  <si>
    <t>Впровадження засобів обліку витрат та регулювання споживання води та теплової енергії</t>
  </si>
  <si>
    <t>6010</t>
  </si>
  <si>
    <t>Забезпечення надійного та безперебійного функціонування житлово-експлуатаційного господарства</t>
  </si>
  <si>
    <t xml:space="preserve">в т. ч. за рах субвенції з обласного бюджету </t>
  </si>
  <si>
    <t>Житлово-комунальне господарство</t>
  </si>
  <si>
    <t>6310</t>
  </si>
  <si>
    <t>0490</t>
  </si>
  <si>
    <t>Реалізація заходів щодо інвестиційного розвитку території</t>
  </si>
  <si>
    <t>7310</t>
  </si>
  <si>
    <t>0421</t>
  </si>
  <si>
    <t>Проведення заходів із землеустрою</t>
  </si>
  <si>
    <t>6650</t>
  </si>
  <si>
    <t>0456</t>
  </si>
  <si>
    <t>Утримання та розвиток інфраструктури доріг</t>
  </si>
  <si>
    <t>7500</t>
  </si>
  <si>
    <t>0411</t>
  </si>
  <si>
    <t>7410</t>
  </si>
  <si>
    <t>0470</t>
  </si>
  <si>
    <t>Заходи з енергозбереження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</si>
  <si>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</si>
  <si>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</si>
  <si>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 xml:space="preserve">        КМКП</t>
  </si>
  <si>
    <t>7830</t>
  </si>
  <si>
    <t>0380</t>
  </si>
  <si>
    <t>0320</t>
  </si>
  <si>
    <t>7810</t>
  </si>
  <si>
    <t>0133</t>
  </si>
  <si>
    <t>9110</t>
  </si>
  <si>
    <t>0511</t>
  </si>
  <si>
    <t>9140</t>
  </si>
  <si>
    <t>0540</t>
  </si>
  <si>
    <t>8600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</si>
  <si>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</si>
  <si>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</si>
  <si>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</si>
  <si>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</si>
  <si>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</si>
  <si>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</si>
  <si>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</si>
  <si>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</si>
  <si>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Соціальний захист та соціальне забезпечення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</si>
  <si>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</si>
  <si>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</si>
  <si>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</si>
  <si>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</si>
  <si>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</si>
  <si>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</si>
  <si>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</si>
  <si>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</si>
  <si>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</si>
  <si>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</si>
  <si>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</si>
  <si>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</si>
  <si>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</si>
  <si>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</si>
  <si>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</si>
  <si>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</si>
  <si>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</si>
  <si>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3030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</si>
  <si>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</si>
  <si>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Компенсаційні виплати на пільговий проїзд автомобільним транспортом окремим категоріям громадян</t>
  </si>
  <si>
    <t>3040</t>
  </si>
  <si>
    <t>Надання допомоги сім'ям з дітьми, малозабезпеченим  сім’ям, інвалідам з дитинства, дітям-інвалідам та тимчасової допомоги дітям</t>
  </si>
  <si>
    <t>090212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</si>
  <si>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</si>
  <si>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</si>
  <si>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</si>
  <si>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</si>
  <si>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</si>
  <si>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</si>
  <si>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</si>
  <si>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</si>
  <si>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</si>
  <si>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</si>
  <si>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3140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</si>
  <si>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</si>
  <si>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</si>
  <si>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 xml:space="preserve">КТКВК </t>
  </si>
  <si>
    <t>Інші заходи та заклади молодіжної політики</t>
  </si>
  <si>
    <r>
      <t xml:space="preserve">Субвенція на утримання об'єктів спільного користування чи ліквідацію негативних наслідків діяльності об'єктів спільного користування </t>
    </r>
    <r>
      <rPr>
        <sz val="11"/>
        <rFont val="Times New Roman"/>
        <family val="1"/>
        <charset val="204"/>
      </rPr>
      <t>(субвенція з міського бюджету Володимирецькому районному бюджету на підтримку телерадіокомпанії "Бурштиновий шлях")</t>
    </r>
  </si>
  <si>
    <r>
      <t xml:space="preserve">Субвенція на проведення видатків місцевих бюджетів, що враховуються при визначенні обсягу міжбюджетних трансфертів  </t>
    </r>
    <r>
      <rPr>
        <sz val="11"/>
        <rFont val="Times New Roman"/>
        <family val="1"/>
        <charset val="204"/>
      </rPr>
      <t>(субвенція обласному бюджету на обслуговування осіб з обмеженими фізичними можливостями в  центрах професійної реабілітації інвалідів)</t>
    </r>
  </si>
  <si>
    <t>3000</t>
  </si>
  <si>
    <t>2000</t>
  </si>
  <si>
    <t>4000</t>
  </si>
  <si>
    <t>6000</t>
  </si>
  <si>
    <t>5000</t>
  </si>
  <si>
    <t>Утримання клубів для підлітків за місцем проживання</t>
  </si>
  <si>
    <r>
      <t>Інші субвенції</t>
    </r>
    <r>
      <rPr>
        <sz val="11"/>
        <rFont val="Times New Roman"/>
        <family val="1"/>
        <charset val="204"/>
      </rPr>
      <t xml:space="preserve"> (співфінансування капремонту приміщення для ЦНАП)</t>
    </r>
  </si>
  <si>
    <t xml:space="preserve">                 власні надходження бюджетних установ (відшкодування витрат за проведення конкурсу по перевезенню)</t>
  </si>
  <si>
    <t xml:space="preserve">Додаток 2  </t>
  </si>
  <si>
    <t>до рішення міської ради</t>
  </si>
  <si>
    <t>Найменування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</si>
  <si>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</si>
  <si>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</si>
  <si>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</si>
  <si>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</si>
  <si>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</si>
  <si>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Акцизний податок з реалізації суб'єктами господарювання роздрібної торгівлі підакцизних товарів</t>
  </si>
  <si>
    <t>Місцеві податки і збори</t>
  </si>
  <si>
    <t>Податок на майно</t>
  </si>
  <si>
    <t>- плата за землю</t>
  </si>
  <si>
    <t>18011000-18011100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</si>
  <si>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</si>
  <si>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</si>
  <si>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</si>
  <si>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</si>
  <si>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Адміністративні штрафи та інші санкції</t>
  </si>
  <si>
    <t>Державне мито</t>
  </si>
  <si>
    <t>Інші надходження</t>
  </si>
  <si>
    <t>Офіційні трансферти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</si>
  <si>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</si>
  <si>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</si>
  <si>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Разом доходів загального фонду</t>
  </si>
  <si>
    <t>Екологічний податок</t>
  </si>
  <si>
    <t>Бюджет розвитку</t>
  </si>
  <si>
    <t>Разом доходів спеціального фонду</t>
  </si>
  <si>
    <t>Всього доходів</t>
  </si>
  <si>
    <t>18010100-18010400</t>
  </si>
  <si>
    <t>18010500-18010900</t>
  </si>
  <si>
    <t>Додаток 1</t>
  </si>
  <si>
    <t>Код бюджетної класифікації доходів</t>
  </si>
  <si>
    <t>Затверджений бюджет                на 2018 р.</t>
  </si>
  <si>
    <t>Затверджений бюджет на 2018р.                 зі змінами</t>
  </si>
  <si>
    <t>Відхилення  фактичних надходжень до затверджених показників</t>
  </si>
  <si>
    <t>Внутрішні податки на товари та послуги </t>
  </si>
  <si>
    <t>Акцизний податок з вироблених в Україні підакцизних товарів (продукції) </t>
  </si>
  <si>
    <t>Пальне</t>
  </si>
  <si>
    <t xml:space="preserve">Акцизний податок з ввезених на митну територію України підакцизних товарів (продукції) </t>
  </si>
  <si>
    <t>- податок на нерухоме майно</t>
  </si>
  <si>
    <t xml:space="preserve">- транспортний податок 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</si>
  <si>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</si>
  <si>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</si>
  <si>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адміністративних послуг</t>
  </si>
  <si>
    <t xml:space="preserve">Адміністративний збір за  державну реєстрацію речових прав на нерухоме майно та їх обтяжень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</si>
  <si>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    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</si>
  <si>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</si>
  <si>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Субвенції  з державного бюджету місцевим бюджетам      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</si>
  <si>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</t>
  </si>
  <si>
    <t xml:space="preserve">Субвенції з місцевих бюджетів іншим  місцевим бюджетам      </t>
  </si>
  <si>
    <t xml:space="preserve"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вивезення побутового сміття та рідких нечистот за рахунок відповідної субвенції з державного бюджету 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</si>
  <si>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</si>
  <si>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 xml:space="preserve">Субвенція з місцевого бюджету на виплату допомоги сім'ям з дітьми, малозабезпеченим сім'ям,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та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І групи, а також за особою, яка досягла 80-річного віку за рахунок відповідної субвенції з державного бюджету 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</si>
  <si>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</si>
  <si>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</si>
  <si>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</si>
  <si>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</si>
  <si>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субвенцiї з місцевого бюджету</t>
  </si>
  <si>
    <t>Субвенція з державного бюджету місцевим бюджетам на погашення заборгованості з різниці в тарифах</t>
  </si>
  <si>
    <t>Субвенція з державного бюджету місцевим бюджетам на проведення виборів депутатів місцевих рад та сільських, селищних, міських голів</t>
  </si>
  <si>
    <t>Всього доходів загального фонду</t>
  </si>
  <si>
    <t>Іншi надходження до фондiв охорони навколишнього природного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</si>
  <si>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</si>
  <si>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</si>
  <si>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 xml:space="preserve">Кошти від відчуження майна, що перебуває в комунальній власності </t>
  </si>
  <si>
    <t>Кошти від продажу землі</t>
  </si>
  <si>
    <t xml:space="preserve"> </t>
  </si>
  <si>
    <t>затверджено розписом на рік</t>
  </si>
  <si>
    <t xml:space="preserve">затверджено розписом на рік 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</si>
  <si>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</si>
  <si>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</si>
  <si>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090203</t>
  </si>
  <si>
    <t>3031</t>
  </si>
  <si>
    <t>Надання інших пільг окремим категоріям громадян відповідно до законодавства</t>
  </si>
  <si>
    <t>090214</t>
  </si>
  <si>
    <t>3032</t>
  </si>
  <si>
    <t>Надання пільг окремим категоріям громадян з оплати послуг зв'язку</t>
  </si>
  <si>
    <t>3033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</si>
  <si>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</si>
  <si>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</si>
  <si>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</si>
  <si>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</si>
  <si>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</si>
  <si>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</si>
  <si>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</si>
  <si>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</si>
  <si>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</si>
  <si>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</si>
  <si>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</si>
  <si>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</si>
  <si>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</si>
  <si>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</si>
  <si>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</si>
  <si>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</si>
  <si>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</si>
  <si>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</si>
  <si>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</si>
  <si>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</si>
  <si>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</si>
  <si>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</si>
  <si>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</si>
  <si>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</si>
  <si>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</si>
  <si>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в т. ч.: за рах субвенції з державного бюджету на здійснення заходів щодо соц-економічного розвитку окремих територій (кап. ремонт ДНЗ №11, №12)</t>
  </si>
  <si>
    <t>за рах субвенції з державного бюджету по 30-км зоні (кап. ремонт (заміна вікон і дверей) ДНЗ№3, №4, №6, №8)</t>
  </si>
  <si>
    <t xml:space="preserve">в т. ч.: за рах освітньої субвенції з держ бюджету </t>
  </si>
  <si>
    <t>за рах субвенції з державного бюджету на надання державної підтримки особам з особливими освітніми потребами</t>
  </si>
  <si>
    <t>за рах субвенції з державного бюджету по 30-км зоні (пот.ремонт ЗНЗ №4 (кабінет цивільного захисту), ЗНЗ №5)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</si>
  <si>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</si>
  <si>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в т. ч.: за рах освітньої субвенції з держ бюджету</t>
  </si>
  <si>
    <t>1100</t>
  </si>
  <si>
    <t>Забезпечення діяльності палаців i будинків культури, клубів, центрів дозвілля та iнших клубних закладів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</si>
  <si>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</si>
  <si>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</si>
  <si>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</si>
  <si>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</si>
  <si>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</si>
  <si>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</si>
  <si>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</si>
  <si>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</si>
  <si>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2142</t>
  </si>
  <si>
    <t>2144</t>
  </si>
  <si>
    <t>Централізовані заходи з лікування хворих на цукровий та нецукровий діабет</t>
  </si>
  <si>
    <t xml:space="preserve">в т. ч. за рах субвенції з держ бюджету (цільові видатки для відшкодування вартості препаратів інсуліну на лікування хворих на цукровий діабет, що потребують лікування препаратами інсуліну) </t>
  </si>
  <si>
    <t>2145</t>
  </si>
  <si>
    <t>2146</t>
  </si>
  <si>
    <t>Відшкодування вартості лікарських засобів для лікування окремих захворювань</t>
  </si>
  <si>
    <t>в т. ч. за рах субвенції з держ бюджету на відшкодування вартості лікарських засобів для лікування окремих захворювань (Доступні ліки)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</si>
  <si>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</si>
  <si>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</si>
  <si>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</si>
  <si>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</si>
  <si>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</si>
  <si>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</si>
  <si>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</si>
  <si>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</si>
  <si>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</si>
  <si>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</si>
  <si>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</si>
  <si>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</si>
  <si>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</si>
  <si>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6011</t>
  </si>
  <si>
    <t>Експлуатація та технічне обслуговування житлового фонду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</si>
  <si>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</si>
  <si>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</si>
  <si>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</si>
  <si>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</si>
  <si>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6022</t>
  </si>
  <si>
    <t>Капітальний ремонт житлового фонду об'єднань ОСББ</t>
  </si>
  <si>
    <t>в т. ч. за рах субвенції з державного бюджету на здійснення заходів щодо соц-економічного розвитку окремих територій (кап. ремонт будинку по вулиці Перемоги, 5)</t>
  </si>
  <si>
    <t>6051</t>
  </si>
  <si>
    <t>Забезпечення функціонування теплових мереж</t>
  </si>
  <si>
    <t>6052</t>
  </si>
  <si>
    <t>Забезпечення функціонування водопровідно-каналізаційного господарства</t>
  </si>
  <si>
    <t>6030</t>
  </si>
  <si>
    <t>Організація благоустрою населених пунктів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</si>
  <si>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</si>
  <si>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</si>
  <si>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</si>
  <si>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6110</t>
  </si>
  <si>
    <t>Заходи, пов’язані з поліпшенням питної води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</si>
  <si>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</si>
  <si>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</si>
  <si>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100601</t>
  </si>
  <si>
    <t>6140</t>
  </si>
  <si>
    <t>6150</t>
  </si>
  <si>
    <r>
      <t xml:space="preserve"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  </r>
    <r>
      <rPr>
        <sz val="11"/>
        <rFont val="Times New Roman Cyr"/>
        <charset val="204"/>
      </rPr>
      <t>(за рахунок субвенції з державного бюджету)</t>
    </r>
  </si>
  <si>
    <t>в т. ч.: за рах субвенції з державного бюджету на здійснення заходів щодо соц-економічного розвитку окремих територій (будівництво міні-футбольного поля ЗНЗ №4)</t>
  </si>
  <si>
    <t>будівництво міні-футбольного поля ЗНЗ №4 (співфінансування з міського бюджету)</t>
  </si>
  <si>
    <t>створення та встановлення системи відеоспостереження міста</t>
  </si>
  <si>
    <t xml:space="preserve">реконструкція ЗОШ №1 (коригування) </t>
  </si>
  <si>
    <t xml:space="preserve">реконструкція ЗОШ №2 </t>
  </si>
  <si>
    <t>будівництво об'єктів інфраструктури парку культури та відпочинку (проектно-кошторисна документація)</t>
  </si>
  <si>
    <t>будівництво спортивного майданчика в м-н Вараш, 19</t>
  </si>
  <si>
    <t>благодійні внески, гранти та дарунки (безоплатна передача повітряних ліній електропередач, в т.ч. з КП "МЕМ" до КП "Благоустрій")</t>
  </si>
  <si>
    <t>0443</t>
  </si>
  <si>
    <t>Будівництво об'єктів житлово-комунального господарства</t>
  </si>
  <si>
    <t>7330</t>
  </si>
  <si>
    <t>Будівництво інших об'єктів соціальної та виробничої інфраструктури комунальної власності</t>
  </si>
  <si>
    <t>7610</t>
  </si>
  <si>
    <t>7670</t>
  </si>
  <si>
    <t>7820</t>
  </si>
  <si>
    <t>0220</t>
  </si>
  <si>
    <t>Заходи у сфері захисту населення і територій від надзвичайних ситуацій техногенного та природного характеру</t>
  </si>
  <si>
    <t xml:space="preserve"> в т.ч. за рахунок субвенції з державного бюджету по 30-км зоні (протирад.укриття, сховище №65080)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</si>
  <si>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</si>
  <si>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</si>
  <si>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</si>
  <si>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</si>
  <si>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</si>
  <si>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8330</t>
  </si>
  <si>
    <t xml:space="preserve">Інша діяльність у сфері екології та охорони природних ресурсів </t>
  </si>
  <si>
    <t>Обслуговування місцевого боргу</t>
  </si>
  <si>
    <t>8700</t>
  </si>
  <si>
    <t>8500</t>
  </si>
  <si>
    <t>Нерозподілені трансферти з державного бюджету</t>
  </si>
  <si>
    <t>9770</t>
  </si>
  <si>
    <t xml:space="preserve">Інші субвенції з місцевого бюджету </t>
  </si>
  <si>
    <t xml:space="preserve">                  програма висвітлення діяльності органів місцевого самоврядування в засобах масової інформації </t>
  </si>
  <si>
    <t xml:space="preserve">                  програма "Безпечне місто" (виконаня заходів ГО "Кузнецовська муніципальна варта")</t>
  </si>
  <si>
    <t>8800</t>
  </si>
  <si>
    <t>Інші субвенції (обласному бюджету)</t>
  </si>
  <si>
    <t xml:space="preserve">в т.ч.    реконструкція ЦНАП в м.Вараш (за адресою: м-н Будівельників, 25/1, нежитлове приміщення №104) </t>
  </si>
  <si>
    <t xml:space="preserve">            ремонт автомобіля Кузнецовської підстанції екстреної (швидкої) медичної допомоги КЗ «Обласний центр екстреної медичної допомоги та медицини катастроф» Рівненської обласної ради </t>
  </si>
  <si>
    <t xml:space="preserve">           співфінансування  заходу із забезпечення послугами оздоровлення і відпочинку дітей, які потребують особливої соціальної уваги та підтримки, шляхом компенсації вартості путівок</t>
  </si>
  <si>
    <t xml:space="preserve">           надання послуг з комплексної реабілітації інвалідів міста в КЗ «Рівненський обласний центр комплексної реабілітації інвалідів» </t>
  </si>
  <si>
    <t>9010</t>
  </si>
  <si>
    <t>Обслуговування боргу</t>
  </si>
  <si>
    <r>
      <t xml:space="preserve">Повернення кредиту </t>
    </r>
    <r>
      <rPr>
        <sz val="11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</si>
  <si>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t xml:space="preserve">  ______________ 2018 року № _____</t>
  </si>
  <si>
    <t>за рах субвенції з державного бюджету на забезпечення якісної, сучасної та доступної загальної середньої освіти "Нова українська школа"</t>
  </si>
  <si>
    <t>за рах освітньої субвенції з державного бюджету на оснащення кабінетів та на початкову школу (обласний залишок)</t>
  </si>
  <si>
    <t>за рах залишку субвенції з державного бюджету на здійснення заходів щодо соц-економічного розвитку окремих територій (Нова українська школа)</t>
  </si>
  <si>
    <t>6016</t>
  </si>
  <si>
    <t>7370</t>
  </si>
  <si>
    <t>Реалізація інших заходів щодо соціально-економічного розвитку територій</t>
  </si>
  <si>
    <t>в т. ч.: за рах субвенції з обласного бюджету (бюджету розвитку) на реконструкцію ЗОШ №2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</si>
  <si>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</si>
  <si>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</si>
  <si>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 xml:space="preserve"> в т.ч. за рахунок субвенції з державного бюджету по 30-км зоні (протирад.укриття №64382) (обласна частка)</t>
  </si>
  <si>
    <t>_____________2018 року №_____</t>
  </si>
  <si>
    <t>Плата за розміщення тимчасово вільних коштів місцевих бюджетів</t>
  </si>
  <si>
    <t>Доходи від операцій з капіталом  </t>
  </si>
  <si>
    <t>Надходження коштів від Державного фонду дорогоцінних металів і дорогоцінного каміння  </t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</si>
  <si>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</si>
  <si>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</si>
  <si>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</si>
  <si>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 xml:space="preserve">Власні надходження бюджетних установ </t>
  </si>
  <si>
    <r>
      <t xml:space="preserve">               Виконання бюджету м.Вараш по видатках та кредитуванню за січень - вересень                                                     </t>
    </r>
    <r>
      <rPr>
        <sz val="20"/>
        <rFont val="Times New Roman"/>
        <family val="1"/>
      </rPr>
      <t xml:space="preserve"> </t>
    </r>
    <r>
      <rPr>
        <b/>
        <sz val="20"/>
        <rFont val="Times New Roman"/>
        <family val="1"/>
      </rPr>
      <t>тис.грн.</t>
    </r>
  </si>
  <si>
    <t>затверджено на 01.10.2018</t>
  </si>
  <si>
    <t>виконано станом на 01.10.2018</t>
  </si>
  <si>
    <t>затверджено  на 01.10.2018</t>
  </si>
  <si>
    <t>ПЕРЕВІРКА</t>
  </si>
  <si>
    <t>3223</t>
  </si>
  <si>
    <r>
      <t xml:space="preserve"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</t>
    </r>
    <r>
      <rPr>
        <i/>
        <sz val="11"/>
        <rFont val="Times New Roman"/>
        <family val="1"/>
        <charset val="204"/>
      </rPr>
      <t>(за рахунок субвенції з держбюджету)</t>
    </r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</si>
  <si>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№11, ДНЗ №12)</t>
  </si>
  <si>
    <t xml:space="preserve">за рах субвенції з державного бюджету на здійснення заходів щодо соц-економічного розвитку окремих територій 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</si>
  <si>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</si>
  <si>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</si>
  <si>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</si>
  <si>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</si>
  <si>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6013</t>
  </si>
  <si>
    <t>Забезпечення діяльності водопровідно-каналізаційного господарства</t>
  </si>
  <si>
    <t>6082</t>
  </si>
  <si>
    <t>Придбання житла для окремих категорій населення відповідно до законодавства</t>
  </si>
  <si>
    <t>7350</t>
  </si>
  <si>
    <t>Розроблення схем планування та забудови територій (містобудівної документації)</t>
  </si>
  <si>
    <t xml:space="preserve">                        Секретар міської ради                                                                                          О.Мензул</t>
  </si>
  <si>
    <t xml:space="preserve">    Виконання  доходної  частини  бюджету м.Вараш за січень-вересень 2018 року</t>
  </si>
  <si>
    <t xml:space="preserve">Затверджено розписом станом на  01.10.2018р.                             </t>
  </si>
  <si>
    <t xml:space="preserve"> Фактичні надходження до бюджету станом  на 01.10.2018р.</t>
  </si>
  <si>
    <t>Субвенція з державного бюджету місцевим бюджетам на здійснення заходів 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</si>
  <si>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загиблих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які стали інвалідами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</si>
  <si>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інвалідами війни III групи відповідно до</t>
    </r>
    <r>
      <rPr>
        <sz val="18"/>
        <rFont val="Times New Roman"/>
        <family val="1"/>
        <charset val="204"/>
      </rPr>
      <t> пунктів 11 - 14</t>
    </r>
    <r>
      <rPr>
        <sz val="18"/>
        <color rgb="FF000000"/>
        <rFont val="Times New Roman"/>
        <family val="1"/>
        <charset val="204"/>
      </rPr>
      <t> частини другої статті 7 або учасниками бойових дій відповідно до</t>
    </r>
    <r>
      <rPr>
        <sz val="18"/>
        <rFont val="Times New Roman"/>
        <family val="1"/>
        <charset val="204"/>
      </rPr>
      <t> пунктів 19 - 20 частини першої статті 6 Закону Ук</t>
    </r>
    <r>
      <rPr>
        <sz val="18"/>
        <color rgb="FF000000"/>
        <rFont val="Times New Roman"/>
        <family val="1"/>
        <charset val="204"/>
      </rPr>
      <t>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</si>
  <si>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</si>
  <si>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Секретар міської ради                                                                       О.Мензул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</si>
</sst>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00000"/>
    <numFmt numFmtId="167" formatCode="#,##0.0"/>
  </numFmts>
  <fonts count="70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3.5"/>
      <name val="Cambria"/>
      <family val="1"/>
      <charset val="204"/>
      <scheme val="major"/>
    </font>
    <font>
      <sz val="13.5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sz val="18"/>
      <color rgb="FF333333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26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6.5"/>
      <color indexed="8"/>
      <name val="Cambria"/>
      <family val="1"/>
      <charset val="204"/>
      <scheme val="major"/>
    </font>
    <font>
      <b/>
      <sz val="16.5"/>
      <name val="Cambria"/>
      <family val="1"/>
      <charset val="204"/>
      <scheme val="major"/>
    </font>
    <font>
      <sz val="16.5"/>
      <name val="Times New Roman"/>
      <family val="1"/>
      <charset val="204"/>
    </font>
    <font>
      <sz val="16.5"/>
      <name val="Cambria"/>
      <family val="1"/>
      <charset val="204"/>
      <scheme val="major"/>
    </font>
    <font>
      <sz val="18"/>
      <color rgb="FF000000"/>
      <name val="Times New Roman"/>
      <family val="1"/>
      <charset val="204"/>
    </font>
    <font>
      <sz val="16.5"/>
      <color indexed="8"/>
      <name val="Times New Roman"/>
      <family val="1"/>
      <charset val="204"/>
    </font>
    <font>
      <sz val="16.5"/>
      <color theme="3" tint="-0.499984740745262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6.5"/>
      <color theme="1"/>
      <name val="Times New Roman"/>
      <family val="1"/>
      <charset val="204"/>
    </font>
    <font>
      <sz val="16.5"/>
      <color theme="1"/>
      <name val="Cambria"/>
      <family val="1"/>
      <charset val="204"/>
      <scheme val="major"/>
    </font>
    <font>
      <b/>
      <sz val="20"/>
      <name val="Times New Roman"/>
      <family val="1"/>
    </font>
    <font>
      <sz val="20"/>
      <name val="Times New Roman"/>
      <family val="1"/>
    </font>
    <font>
      <sz val="14"/>
      <color rgb="FFC00000"/>
      <name val="Arial Cyr"/>
      <family val="2"/>
      <charset val="204"/>
    </font>
    <font>
      <sz val="12"/>
      <color rgb="FFFFFF00"/>
      <name val="Times New Roman"/>
      <family val="1"/>
      <charset val="204"/>
    </font>
    <font>
      <b/>
      <sz val="12"/>
      <color rgb="FFFF0000"/>
      <name val="Arial Cyr"/>
      <charset val="204"/>
    </font>
    <font>
      <b/>
      <i/>
      <sz val="12"/>
      <color rgb="FFFF0000"/>
      <name val="Arial Cyr"/>
      <charset val="204"/>
    </font>
    <font>
      <b/>
      <i/>
      <sz val="12"/>
      <name val="Arial Cyr"/>
      <charset val="204"/>
    </font>
    <font>
      <i/>
      <sz val="12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/>
    <xf numFmtId="0" fontId="18" fillId="0" borderId="0"/>
    <xf numFmtId="0" fontId="26" fillId="0" borderId="0"/>
  </cellStyleXfs>
  <cellXfs count="85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2" fillId="0" borderId="0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9" xfId="0" applyFont="1" applyFill="1" applyBorder="1" applyAlignment="1"/>
    <xf numFmtId="0" fontId="7" fillId="0" borderId="10" xfId="0" applyFont="1" applyFill="1" applyBorder="1" applyAlignment="1"/>
    <xf numFmtId="0" fontId="7" fillId="0" borderId="11" xfId="0" applyFont="1" applyFill="1" applyBorder="1" applyAlignment="1"/>
    <xf numFmtId="0" fontId="7" fillId="0" borderId="12" xfId="0" applyFont="1" applyFill="1" applyBorder="1" applyAlignment="1"/>
    <xf numFmtId="0" fontId="7" fillId="0" borderId="13" xfId="0" applyFont="1" applyFill="1" applyBorder="1" applyAlignment="1"/>
    <xf numFmtId="0" fontId="7" fillId="0" borderId="15" xfId="0" applyFont="1" applyFill="1" applyBorder="1" applyAlignment="1"/>
    <xf numFmtId="0" fontId="7" fillId="0" borderId="17" xfId="0" applyFont="1" applyFill="1" applyBorder="1" applyAlignment="1"/>
    <xf numFmtId="0" fontId="2" fillId="0" borderId="19" xfId="0" applyFont="1" applyFill="1" applyBorder="1"/>
    <xf numFmtId="0" fontId="17" fillId="0" borderId="0" xfId="0" applyFont="1" applyFill="1"/>
    <xf numFmtId="167" fontId="13" fillId="0" borderId="14" xfId="0" applyNumberFormat="1" applyFont="1" applyFill="1" applyBorder="1" applyAlignment="1">
      <alignment horizontal="center"/>
    </xf>
    <xf numFmtId="167" fontId="13" fillId="0" borderId="20" xfId="0" applyNumberFormat="1" applyFont="1" applyFill="1" applyBorder="1" applyAlignment="1">
      <alignment horizontal="center"/>
    </xf>
    <xf numFmtId="167" fontId="14" fillId="0" borderId="7" xfId="0" applyNumberFormat="1" applyFont="1" applyFill="1" applyBorder="1" applyAlignment="1">
      <alignment horizontal="center"/>
    </xf>
    <xf numFmtId="167" fontId="13" fillId="0" borderId="7" xfId="0" applyNumberFormat="1" applyFont="1" applyFill="1" applyBorder="1" applyAlignment="1">
      <alignment horizontal="center"/>
    </xf>
    <xf numFmtId="167" fontId="14" fillId="0" borderId="5" xfId="0" applyNumberFormat="1" applyFont="1" applyFill="1" applyBorder="1" applyAlignment="1">
      <alignment horizontal="center"/>
    </xf>
    <xf numFmtId="167" fontId="14" fillId="0" borderId="4" xfId="0" applyNumberFormat="1" applyFont="1" applyFill="1" applyBorder="1" applyAlignment="1" applyProtection="1">
      <alignment horizontal="center"/>
      <protection locked="0"/>
    </xf>
    <xf numFmtId="167" fontId="14" fillId="0" borderId="4" xfId="0" applyNumberFormat="1" applyFont="1" applyFill="1" applyBorder="1" applyAlignment="1">
      <alignment horizontal="center"/>
    </xf>
    <xf numFmtId="167" fontId="14" fillId="0" borderId="22" xfId="0" applyNumberFormat="1" applyFont="1" applyFill="1" applyBorder="1" applyAlignment="1">
      <alignment horizontal="center"/>
    </xf>
    <xf numFmtId="167" fontId="14" fillId="0" borderId="8" xfId="0" applyNumberFormat="1" applyFont="1" applyFill="1" applyBorder="1" applyAlignment="1">
      <alignment horizontal="center"/>
    </xf>
    <xf numFmtId="167" fontId="13" fillId="0" borderId="16" xfId="0" applyNumberFormat="1" applyFont="1" applyFill="1" applyBorder="1" applyAlignment="1">
      <alignment horizontal="center"/>
    </xf>
    <xf numFmtId="165" fontId="13" fillId="0" borderId="7" xfId="0" applyNumberFormat="1" applyFont="1" applyFill="1" applyBorder="1" applyAlignment="1">
      <alignment horizontal="center"/>
    </xf>
    <xf numFmtId="167" fontId="13" fillId="0" borderId="23" xfId="0" applyNumberFormat="1" applyFont="1" applyFill="1" applyBorder="1" applyAlignment="1">
      <alignment horizontal="center"/>
    </xf>
    <xf numFmtId="167" fontId="14" fillId="0" borderId="6" xfId="0" applyNumberFormat="1" applyFont="1" applyFill="1" applyBorder="1" applyAlignment="1">
      <alignment horizontal="center"/>
    </xf>
    <xf numFmtId="167" fontId="14" fillId="0" borderId="16" xfId="0" applyNumberFormat="1" applyFont="1" applyFill="1" applyBorder="1" applyAlignment="1">
      <alignment horizontal="center"/>
    </xf>
    <xf numFmtId="167" fontId="13" fillId="0" borderId="9" xfId="0" applyNumberFormat="1" applyFont="1" applyFill="1" applyBorder="1" applyAlignment="1">
      <alignment horizontal="center"/>
    </xf>
    <xf numFmtId="167" fontId="13" fillId="0" borderId="18" xfId="0" applyNumberFormat="1" applyFont="1" applyFill="1" applyBorder="1" applyAlignment="1">
      <alignment horizontal="center"/>
    </xf>
    <xf numFmtId="167" fontId="13" fillId="0" borderId="6" xfId="0" applyNumberFormat="1" applyFont="1" applyFill="1" applyBorder="1" applyAlignment="1" applyProtection="1">
      <alignment horizontal="center"/>
      <protection locked="0"/>
    </xf>
    <xf numFmtId="167" fontId="14" fillId="0" borderId="14" xfId="0" applyNumberFormat="1" applyFont="1" applyFill="1" applyBorder="1" applyAlignment="1">
      <alignment horizontal="center"/>
    </xf>
    <xf numFmtId="167" fontId="13" fillId="0" borderId="7" xfId="0" applyNumberFormat="1" applyFont="1" applyFill="1" applyBorder="1" applyAlignment="1" applyProtection="1">
      <alignment horizontal="center"/>
      <protection locked="0"/>
    </xf>
    <xf numFmtId="167" fontId="13" fillId="0" borderId="7" xfId="0" applyNumberFormat="1" applyFont="1" applyFill="1" applyBorder="1" applyAlignment="1" applyProtection="1">
      <alignment horizontal="center"/>
    </xf>
    <xf numFmtId="165" fontId="13" fillId="0" borderId="5" xfId="0" applyNumberFormat="1" applyFont="1" applyFill="1" applyBorder="1" applyAlignment="1">
      <alignment horizontal="center"/>
    </xf>
    <xf numFmtId="167" fontId="13" fillId="0" borderId="5" xfId="0" applyNumberFormat="1" applyFont="1" applyFill="1" applyBorder="1" applyAlignment="1">
      <alignment horizontal="center"/>
    </xf>
    <xf numFmtId="167" fontId="13" fillId="0" borderId="4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167" fontId="14" fillId="0" borderId="7" xfId="0" applyNumberFormat="1" applyFont="1" applyFill="1" applyBorder="1" applyAlignment="1" applyProtection="1">
      <alignment horizontal="center"/>
      <protection locked="0"/>
    </xf>
    <xf numFmtId="167" fontId="14" fillId="0" borderId="23" xfId="0" applyNumberFormat="1" applyFont="1" applyFill="1" applyBorder="1" applyAlignment="1">
      <alignment horizontal="center"/>
    </xf>
    <xf numFmtId="167" fontId="13" fillId="0" borderId="6" xfId="0" applyNumberFormat="1" applyFont="1" applyFill="1" applyBorder="1" applyAlignment="1">
      <alignment horizontal="center"/>
    </xf>
    <xf numFmtId="167" fontId="13" fillId="0" borderId="9" xfId="0" applyNumberFormat="1" applyFont="1" applyFill="1" applyBorder="1" applyAlignment="1" applyProtection="1">
      <alignment horizontal="center"/>
      <protection locked="0"/>
    </xf>
    <xf numFmtId="167" fontId="13" fillId="0" borderId="23" xfId="0" applyNumberFormat="1" applyFont="1" applyFill="1" applyBorder="1" applyAlignment="1" applyProtection="1">
      <alignment horizontal="center"/>
    </xf>
    <xf numFmtId="0" fontId="7" fillId="0" borderId="36" xfId="0" applyFont="1" applyFill="1" applyBorder="1" applyAlignment="1"/>
    <xf numFmtId="0" fontId="8" fillId="0" borderId="9" xfId="0" applyFont="1" applyFill="1" applyBorder="1" applyAlignment="1"/>
    <xf numFmtId="0" fontId="2" fillId="0" borderId="0" xfId="0" applyFont="1" applyAlignment="1">
      <alignment wrapText="1"/>
    </xf>
    <xf numFmtId="0" fontId="7" fillId="0" borderId="37" xfId="0" applyFont="1" applyFill="1" applyBorder="1" applyAlignment="1"/>
    <xf numFmtId="167" fontId="14" fillId="0" borderId="38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0" fontId="8" fillId="0" borderId="21" xfId="0" applyFont="1" applyFill="1" applyBorder="1" applyAlignment="1" applyProtection="1">
      <alignment horizontal="left" wrapText="1"/>
      <protection locked="0"/>
    </xf>
    <xf numFmtId="0" fontId="7" fillId="0" borderId="28" xfId="0" applyFont="1" applyFill="1" applyBorder="1" applyAlignment="1" applyProtection="1">
      <alignment horizontal="left" wrapText="1"/>
      <protection locked="0"/>
    </xf>
    <xf numFmtId="0" fontId="7" fillId="0" borderId="24" xfId="0" applyFont="1" applyFill="1" applyBorder="1" applyAlignment="1" applyProtection="1">
      <alignment horizontal="left" wrapText="1"/>
      <protection locked="0"/>
    </xf>
    <xf numFmtId="0" fontId="7" fillId="0" borderId="26" xfId="0" applyFont="1" applyFill="1" applyBorder="1" applyAlignment="1" applyProtection="1">
      <alignment horizontal="left" wrapText="1"/>
      <protection locked="0"/>
    </xf>
    <xf numFmtId="0" fontId="8" fillId="0" borderId="27" xfId="0" applyFont="1" applyFill="1" applyBorder="1" applyAlignment="1" applyProtection="1">
      <alignment horizontal="left" wrapText="1"/>
      <protection locked="0"/>
    </xf>
    <xf numFmtId="0" fontId="7" fillId="0" borderId="25" xfId="0" applyFont="1" applyFill="1" applyBorder="1" applyAlignment="1" applyProtection="1">
      <alignment horizontal="left" wrapText="1"/>
      <protection locked="0"/>
    </xf>
    <xf numFmtId="0" fontId="8" fillId="0" borderId="32" xfId="0" applyFont="1" applyFill="1" applyBorder="1" applyAlignment="1">
      <alignment horizontal="center"/>
    </xf>
    <xf numFmtId="0" fontId="7" fillId="0" borderId="33" xfId="0" applyFont="1" applyFill="1" applyBorder="1" applyAlignment="1" applyProtection="1">
      <alignment horizontal="left" wrapText="1"/>
      <protection locked="0"/>
    </xf>
    <xf numFmtId="0" fontId="8" fillId="0" borderId="28" xfId="0" applyFont="1" applyFill="1" applyBorder="1" applyAlignment="1" applyProtection="1">
      <alignment horizontal="left" wrapText="1"/>
      <protection locked="0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49" fontId="8" fillId="0" borderId="21" xfId="0" applyNumberFormat="1" applyFont="1" applyFill="1" applyBorder="1" applyAlignment="1" applyProtection="1">
      <alignment horizontal="left" wrapText="1"/>
      <protection locked="0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7" xfId="1" applyNumberFormat="1" applyFont="1" applyFill="1" applyBorder="1" applyAlignment="1">
      <alignment horizontal="center" wrapText="1"/>
    </xf>
    <xf numFmtId="0" fontId="8" fillId="0" borderId="42" xfId="0" applyFont="1" applyFill="1" applyBorder="1" applyAlignment="1" applyProtection="1">
      <alignment horizontal="left" wrapText="1"/>
      <protection locked="0"/>
    </xf>
    <xf numFmtId="167" fontId="14" fillId="0" borderId="43" xfId="0" applyNumberFormat="1" applyFont="1" applyFill="1" applyBorder="1" applyAlignment="1">
      <alignment horizontal="center"/>
    </xf>
    <xf numFmtId="167" fontId="14" fillId="0" borderId="44" xfId="0" applyNumberFormat="1" applyFont="1" applyFill="1" applyBorder="1" applyAlignment="1">
      <alignment horizontal="center"/>
    </xf>
    <xf numFmtId="167" fontId="13" fillId="0" borderId="23" xfId="0" applyNumberFormat="1" applyFont="1" applyFill="1" applyBorder="1" applyAlignment="1" applyProtection="1">
      <alignment horizontal="center"/>
      <protection locked="0"/>
    </xf>
    <xf numFmtId="167" fontId="14" fillId="0" borderId="35" xfId="0" applyNumberFormat="1" applyFont="1" applyFill="1" applyBorder="1" applyAlignment="1">
      <alignment horizontal="center"/>
    </xf>
    <xf numFmtId="167" fontId="14" fillId="0" borderId="45" xfId="0" applyNumberFormat="1" applyFont="1" applyFill="1" applyBorder="1" applyAlignment="1">
      <alignment horizontal="center"/>
    </xf>
    <xf numFmtId="167" fontId="13" fillId="0" borderId="46" xfId="0" applyNumberFormat="1" applyFont="1" applyFill="1" applyBorder="1" applyAlignment="1" applyProtection="1">
      <alignment horizontal="center"/>
      <protection locked="0"/>
    </xf>
    <xf numFmtId="167" fontId="13" fillId="0" borderId="5" xfId="0" applyNumberFormat="1" applyFont="1" applyFill="1" applyBorder="1" applyAlignment="1" applyProtection="1">
      <alignment horizontal="center"/>
      <protection locked="0"/>
    </xf>
    <xf numFmtId="167" fontId="13" fillId="0" borderId="4" xfId="0" applyNumberFormat="1" applyFont="1" applyFill="1" applyBorder="1" applyAlignment="1" applyProtection="1">
      <alignment horizontal="center"/>
      <protection locked="0"/>
    </xf>
    <xf numFmtId="167" fontId="13" fillId="0" borderId="44" xfId="0" applyNumberFormat="1" applyFont="1" applyFill="1" applyBorder="1" applyAlignment="1" applyProtection="1">
      <alignment horizontal="center"/>
      <protection locked="0"/>
    </xf>
    <xf numFmtId="167" fontId="13" fillId="0" borderId="22" xfId="0" applyNumberFormat="1" applyFont="1" applyFill="1" applyBorder="1" applyAlignment="1" applyProtection="1">
      <alignment horizontal="center"/>
      <protection locked="0"/>
    </xf>
    <xf numFmtId="167" fontId="13" fillId="0" borderId="35" xfId="0" applyNumberFormat="1" applyFont="1" applyFill="1" applyBorder="1" applyAlignment="1" applyProtection="1">
      <alignment horizontal="center"/>
      <protection locked="0"/>
    </xf>
    <xf numFmtId="167" fontId="13" fillId="0" borderId="44" xfId="0" applyNumberFormat="1" applyFont="1" applyFill="1" applyBorder="1" applyAlignment="1" applyProtection="1">
      <alignment horizontal="center"/>
    </xf>
    <xf numFmtId="167" fontId="13" fillId="0" borderId="22" xfId="0" applyNumberFormat="1" applyFont="1" applyFill="1" applyBorder="1" applyAlignment="1" applyProtection="1">
      <alignment horizontal="center"/>
    </xf>
    <xf numFmtId="167" fontId="13" fillId="0" borderId="45" xfId="0" applyNumberFormat="1" applyFont="1" applyFill="1" applyBorder="1" applyAlignment="1" applyProtection="1">
      <alignment horizontal="center"/>
    </xf>
    <xf numFmtId="167" fontId="13" fillId="0" borderId="35" xfId="0" applyNumberFormat="1" applyFont="1" applyFill="1" applyBorder="1" applyAlignment="1" applyProtection="1">
      <alignment horizontal="center"/>
    </xf>
    <xf numFmtId="167" fontId="13" fillId="0" borderId="20" xfId="0" applyNumberFormat="1" applyFont="1" applyFill="1" applyBorder="1" applyAlignment="1" applyProtection="1">
      <alignment horizontal="center"/>
    </xf>
    <xf numFmtId="167" fontId="13" fillId="0" borderId="43" xfId="0" applyNumberFormat="1" applyFont="1" applyFill="1" applyBorder="1" applyAlignment="1" applyProtection="1">
      <alignment horizontal="center"/>
    </xf>
    <xf numFmtId="167" fontId="14" fillId="0" borderId="23" xfId="0" applyNumberFormat="1" applyFont="1" applyFill="1" applyBorder="1" applyAlignment="1" applyProtection="1">
      <alignment horizontal="center"/>
    </xf>
    <xf numFmtId="167" fontId="14" fillId="0" borderId="23" xfId="0" applyNumberFormat="1" applyFont="1" applyFill="1" applyBorder="1" applyAlignment="1" applyProtection="1">
      <alignment horizontal="center"/>
      <protection locked="0"/>
    </xf>
    <xf numFmtId="167" fontId="14" fillId="0" borderId="43" xfId="0" applyNumberFormat="1" applyFont="1" applyFill="1" applyBorder="1" applyAlignment="1" applyProtection="1">
      <alignment horizontal="center"/>
      <protection locked="0"/>
    </xf>
    <xf numFmtId="167" fontId="13" fillId="0" borderId="16" xfId="0" applyNumberFormat="1" applyFont="1" applyFill="1" applyBorder="1" applyAlignment="1" applyProtection="1">
      <alignment horizontal="center"/>
    </xf>
    <xf numFmtId="167" fontId="13" fillId="0" borderId="14" xfId="0" applyNumberFormat="1" applyFont="1" applyFill="1" applyBorder="1" applyAlignment="1" applyProtection="1">
      <alignment horizontal="center"/>
    </xf>
    <xf numFmtId="167" fontId="14" fillId="0" borderId="5" xfId="0" applyNumberFormat="1" applyFont="1" applyFill="1" applyBorder="1" applyAlignment="1" applyProtection="1">
      <alignment horizontal="center"/>
      <protection locked="0"/>
    </xf>
    <xf numFmtId="167" fontId="14" fillId="0" borderId="4" xfId="0" applyNumberFormat="1" applyFont="1" applyFill="1" applyBorder="1" applyAlignment="1" applyProtection="1">
      <alignment horizontal="center" wrapText="1"/>
    </xf>
    <xf numFmtId="167" fontId="14" fillId="0" borderId="5" xfId="0" applyNumberFormat="1" applyFont="1" applyFill="1" applyBorder="1" applyAlignment="1" applyProtection="1">
      <alignment horizontal="center"/>
    </xf>
    <xf numFmtId="165" fontId="13" fillId="0" borderId="32" xfId="0" applyNumberFormat="1" applyFont="1" applyFill="1" applyBorder="1" applyAlignment="1">
      <alignment horizontal="center"/>
    </xf>
    <xf numFmtId="164" fontId="14" fillId="0" borderId="4" xfId="0" applyNumberFormat="1" applyFont="1" applyFill="1" applyBorder="1" applyAlignment="1">
      <alignment horizontal="center"/>
    </xf>
    <xf numFmtId="167" fontId="14" fillId="0" borderId="11" xfId="0" applyNumberFormat="1" applyFont="1" applyFill="1" applyBorder="1" applyAlignment="1">
      <alignment horizontal="center"/>
    </xf>
    <xf numFmtId="167" fontId="14" fillId="0" borderId="10" xfId="0" applyNumberFormat="1" applyFont="1" applyFill="1" applyBorder="1" applyAlignment="1">
      <alignment horizontal="center"/>
    </xf>
    <xf numFmtId="167" fontId="14" fillId="0" borderId="15" xfId="0" applyNumberFormat="1" applyFont="1" applyFill="1" applyBorder="1" applyAlignment="1">
      <alignment horizontal="center"/>
    </xf>
    <xf numFmtId="167" fontId="13" fillId="0" borderId="45" xfId="0" applyNumberFormat="1" applyFont="1" applyFill="1" applyBorder="1" applyAlignment="1">
      <alignment horizontal="center"/>
    </xf>
    <xf numFmtId="167" fontId="13" fillId="0" borderId="43" xfId="0" applyNumberFormat="1" applyFont="1" applyFill="1" applyBorder="1" applyAlignment="1">
      <alignment horizontal="center"/>
    </xf>
    <xf numFmtId="167" fontId="13" fillId="0" borderId="44" xfId="0" applyNumberFormat="1" applyFont="1" applyFill="1" applyBorder="1" applyAlignment="1">
      <alignment horizontal="center"/>
    </xf>
    <xf numFmtId="167" fontId="13" fillId="0" borderId="22" xfId="0" applyNumberFormat="1" applyFont="1" applyFill="1" applyBorder="1" applyAlignment="1">
      <alignment horizontal="center"/>
    </xf>
    <xf numFmtId="167" fontId="13" fillId="0" borderId="15" xfId="0" applyNumberFormat="1" applyFont="1" applyFill="1" applyBorder="1" applyAlignment="1">
      <alignment horizontal="center"/>
    </xf>
    <xf numFmtId="167" fontId="13" fillId="0" borderId="36" xfId="0" applyNumberFormat="1" applyFont="1" applyFill="1" applyBorder="1" applyAlignment="1">
      <alignment horizontal="center"/>
    </xf>
    <xf numFmtId="167" fontId="14" fillId="0" borderId="38" xfId="0" applyNumberFormat="1" applyFont="1" applyFill="1" applyBorder="1" applyAlignment="1" applyProtection="1">
      <alignment horizontal="center"/>
      <protection locked="0"/>
    </xf>
    <xf numFmtId="167" fontId="14" fillId="0" borderId="16" xfId="0" applyNumberFormat="1" applyFont="1" applyFill="1" applyBorder="1" applyAlignment="1" applyProtection="1">
      <alignment horizontal="center"/>
      <protection locked="0"/>
    </xf>
    <xf numFmtId="167" fontId="14" fillId="0" borderId="8" xfId="0" applyNumberFormat="1" applyFont="1" applyFill="1" applyBorder="1" applyAlignment="1" applyProtection="1">
      <alignment horizontal="center"/>
      <protection locked="0"/>
    </xf>
    <xf numFmtId="167" fontId="13" fillId="0" borderId="18" xfId="0" applyNumberFormat="1" applyFont="1" applyFill="1" applyBorder="1" applyAlignment="1" applyProtection="1">
      <alignment horizontal="center"/>
      <protection locked="0"/>
    </xf>
    <xf numFmtId="167" fontId="13" fillId="0" borderId="8" xfId="0" applyNumberFormat="1" applyFont="1" applyFill="1" applyBorder="1" applyAlignment="1">
      <alignment horizontal="center"/>
    </xf>
    <xf numFmtId="167" fontId="13" fillId="0" borderId="5" xfId="0" applyNumberFormat="1" applyFont="1" applyFill="1" applyBorder="1" applyAlignment="1" applyProtection="1">
      <alignment horizontal="center"/>
    </xf>
    <xf numFmtId="167" fontId="13" fillId="0" borderId="8" xfId="0" applyNumberFormat="1" applyFont="1" applyFill="1" applyBorder="1" applyAlignment="1" applyProtection="1">
      <alignment horizontal="center"/>
    </xf>
    <xf numFmtId="165" fontId="13" fillId="0" borderId="47" xfId="0" applyNumberFormat="1" applyFont="1" applyFill="1" applyBorder="1" applyAlignment="1">
      <alignment horizontal="center"/>
    </xf>
    <xf numFmtId="165" fontId="13" fillId="0" borderId="40" xfId="0" applyNumberFormat="1" applyFont="1" applyFill="1" applyBorder="1" applyAlignment="1">
      <alignment horizontal="center"/>
    </xf>
    <xf numFmtId="165" fontId="13" fillId="0" borderId="48" xfId="0" applyNumberFormat="1" applyFont="1" applyFill="1" applyBorder="1" applyAlignment="1">
      <alignment horizontal="center"/>
    </xf>
    <xf numFmtId="165" fontId="14" fillId="0" borderId="34" xfId="0" applyNumberFormat="1" applyFont="1" applyFill="1" applyBorder="1" applyAlignment="1">
      <alignment horizontal="center"/>
    </xf>
    <xf numFmtId="167" fontId="14" fillId="0" borderId="37" xfId="0" applyNumberFormat="1" applyFont="1" applyFill="1" applyBorder="1" applyAlignment="1">
      <alignment horizontal="center"/>
    </xf>
    <xf numFmtId="167" fontId="14" fillId="0" borderId="11" xfId="0" applyNumberFormat="1" applyFont="1" applyFill="1" applyBorder="1" applyAlignment="1" applyProtection="1">
      <alignment horizontal="center"/>
      <protection locked="0"/>
    </xf>
    <xf numFmtId="167" fontId="13" fillId="0" borderId="16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 applyProtection="1">
      <alignment wrapText="1"/>
      <protection locked="0"/>
    </xf>
    <xf numFmtId="167" fontId="13" fillId="0" borderId="4" xfId="0" applyNumberFormat="1" applyFont="1" applyFill="1" applyBorder="1" applyAlignment="1" applyProtection="1">
      <alignment horizontal="center"/>
    </xf>
    <xf numFmtId="49" fontId="8" fillId="0" borderId="21" xfId="0" applyNumberFormat="1" applyFont="1" applyFill="1" applyBorder="1" applyAlignment="1">
      <alignment wrapText="1"/>
    </xf>
    <xf numFmtId="49" fontId="8" fillId="0" borderId="21" xfId="1" applyNumberFormat="1" applyFont="1" applyFill="1" applyBorder="1" applyAlignment="1">
      <alignment wrapText="1"/>
    </xf>
    <xf numFmtId="167" fontId="13" fillId="0" borderId="6" xfId="0" applyNumberFormat="1" applyFont="1" applyFill="1" applyBorder="1" applyAlignment="1" applyProtection="1">
      <alignment horizontal="center"/>
    </xf>
    <xf numFmtId="167" fontId="14" fillId="0" borderId="7" xfId="0" applyNumberFormat="1" applyFont="1" applyFill="1" applyBorder="1" applyAlignment="1" applyProtection="1">
      <alignment horizontal="center"/>
    </xf>
    <xf numFmtId="49" fontId="8" fillId="0" borderId="28" xfId="1" applyNumberFormat="1" applyFont="1" applyFill="1" applyBorder="1" applyAlignment="1">
      <alignment wrapText="1"/>
    </xf>
    <xf numFmtId="0" fontId="2" fillId="0" borderId="49" xfId="0" applyFont="1" applyFill="1" applyBorder="1"/>
    <xf numFmtId="167" fontId="13" fillId="0" borderId="50" xfId="0" applyNumberFormat="1" applyFont="1" applyFill="1" applyBorder="1" applyAlignment="1">
      <alignment horizontal="center"/>
    </xf>
    <xf numFmtId="49" fontId="7" fillId="0" borderId="29" xfId="0" applyNumberFormat="1" applyFont="1" applyFill="1" applyBorder="1" applyAlignment="1">
      <alignment wrapText="1"/>
    </xf>
    <xf numFmtId="49" fontId="7" fillId="0" borderId="29" xfId="0" applyNumberFormat="1" applyFont="1" applyFill="1" applyBorder="1" applyAlignment="1" applyProtection="1">
      <alignment horizontal="left" wrapText="1"/>
      <protection locked="0"/>
    </xf>
    <xf numFmtId="49" fontId="7" fillId="0" borderId="29" xfId="0" applyNumberFormat="1" applyFont="1" applyFill="1" applyBorder="1" applyAlignment="1">
      <alignment horizontal="left" wrapText="1"/>
    </xf>
    <xf numFmtId="0" fontId="7" fillId="0" borderId="29" xfId="0" applyFont="1" applyFill="1" applyBorder="1" applyAlignment="1" applyProtection="1">
      <alignment horizontal="left" wrapText="1"/>
      <protection locked="0"/>
    </xf>
    <xf numFmtId="0" fontId="7" fillId="0" borderId="34" xfId="0" applyFont="1" applyFill="1" applyBorder="1" applyAlignment="1" applyProtection="1">
      <alignment horizontal="left" wrapText="1"/>
      <protection locked="0"/>
    </xf>
    <xf numFmtId="167" fontId="14" fillId="0" borderId="46" xfId="0" applyNumberFormat="1" applyFont="1" applyFill="1" applyBorder="1" applyAlignment="1">
      <alignment horizontal="center"/>
    </xf>
    <xf numFmtId="167" fontId="14" fillId="0" borderId="18" xfId="0" applyNumberFormat="1" applyFont="1" applyFill="1" applyBorder="1" applyAlignment="1">
      <alignment horizontal="center"/>
    </xf>
    <xf numFmtId="167" fontId="14" fillId="0" borderId="11" xfId="0" applyNumberFormat="1" applyFont="1" applyFill="1" applyBorder="1" applyAlignment="1" applyProtection="1">
      <alignment horizontal="center" wrapText="1"/>
    </xf>
    <xf numFmtId="167" fontId="14" fillId="0" borderId="13" xfId="0" applyNumberFormat="1" applyFont="1" applyFill="1" applyBorder="1" applyAlignment="1">
      <alignment horizontal="center"/>
    </xf>
    <xf numFmtId="167" fontId="14" fillId="0" borderId="12" xfId="0" applyNumberFormat="1" applyFont="1" applyFill="1" applyBorder="1" applyAlignment="1">
      <alignment horizontal="center"/>
    </xf>
    <xf numFmtId="167" fontId="13" fillId="0" borderId="15" xfId="0" applyNumberFormat="1" applyFont="1" applyFill="1" applyBorder="1" applyAlignment="1" applyProtection="1">
      <alignment horizontal="center"/>
      <protection locked="0"/>
    </xf>
    <xf numFmtId="167" fontId="13" fillId="0" borderId="10" xfId="0" applyNumberFormat="1" applyFont="1" applyFill="1" applyBorder="1" applyAlignment="1" applyProtection="1">
      <alignment horizontal="center"/>
      <protection locked="0"/>
    </xf>
    <xf numFmtId="167" fontId="13" fillId="0" borderId="11" xfId="0" applyNumberFormat="1" applyFont="1" applyFill="1" applyBorder="1" applyAlignment="1" applyProtection="1">
      <alignment horizontal="center"/>
      <protection locked="0"/>
    </xf>
    <xf numFmtId="167" fontId="13" fillId="0" borderId="12" xfId="0" applyNumberFormat="1" applyFont="1" applyFill="1" applyBorder="1" applyAlignment="1" applyProtection="1">
      <alignment horizontal="center"/>
      <protection locked="0"/>
    </xf>
    <xf numFmtId="167" fontId="13" fillId="0" borderId="32" xfId="0" applyNumberFormat="1" applyFont="1" applyFill="1" applyBorder="1" applyAlignment="1">
      <alignment horizontal="center"/>
    </xf>
    <xf numFmtId="0" fontId="8" fillId="0" borderId="32" xfId="0" applyFont="1" applyFill="1" applyBorder="1" applyAlignment="1">
      <alignment horizontal="left" wrapText="1"/>
    </xf>
    <xf numFmtId="165" fontId="13" fillId="0" borderId="21" xfId="0" applyNumberFormat="1" applyFont="1" applyFill="1" applyBorder="1" applyAlignment="1">
      <alignment horizontal="center"/>
    </xf>
    <xf numFmtId="0" fontId="14" fillId="0" borderId="0" xfId="0" applyFont="1" applyFill="1" applyBorder="1" applyAlignment="1"/>
    <xf numFmtId="165" fontId="13" fillId="0" borderId="31" xfId="0" applyNumberFormat="1" applyFont="1" applyFill="1" applyBorder="1" applyAlignment="1">
      <alignment horizontal="center"/>
    </xf>
    <xf numFmtId="165" fontId="14" fillId="0" borderId="25" xfId="0" applyNumberFormat="1" applyFont="1" applyFill="1" applyBorder="1" applyAlignment="1">
      <alignment horizontal="center"/>
    </xf>
    <xf numFmtId="165" fontId="14" fillId="0" borderId="29" xfId="0" applyNumberFormat="1" applyFont="1" applyFill="1" applyBorder="1" applyAlignment="1">
      <alignment horizontal="center"/>
    </xf>
    <xf numFmtId="165" fontId="14" fillId="0" borderId="30" xfId="0" applyNumberFormat="1" applyFont="1" applyFill="1" applyBorder="1" applyAlignment="1">
      <alignment horizontal="center"/>
    </xf>
    <xf numFmtId="165" fontId="14" fillId="0" borderId="24" xfId="0" applyNumberFormat="1" applyFont="1" applyFill="1" applyBorder="1" applyAlignment="1">
      <alignment horizontal="center"/>
    </xf>
    <xf numFmtId="167" fontId="14" fillId="0" borderId="20" xfId="0" applyNumberFormat="1" applyFont="1" applyFill="1" applyBorder="1" applyAlignment="1">
      <alignment horizontal="center"/>
    </xf>
    <xf numFmtId="165" fontId="14" fillId="0" borderId="40" xfId="0" applyNumberFormat="1" applyFont="1" applyFill="1" applyBorder="1" applyAlignment="1">
      <alignment horizontal="center"/>
    </xf>
    <xf numFmtId="167" fontId="14" fillId="0" borderId="36" xfId="0" applyNumberFormat="1" applyFont="1" applyFill="1" applyBorder="1" applyAlignment="1">
      <alignment horizontal="center"/>
    </xf>
    <xf numFmtId="167" fontId="13" fillId="0" borderId="10" xfId="0" applyNumberFormat="1" applyFont="1" applyFill="1" applyBorder="1" applyAlignment="1">
      <alignment horizontal="center"/>
    </xf>
    <xf numFmtId="165" fontId="13" fillId="0" borderId="29" xfId="0" applyNumberFormat="1" applyFont="1" applyFill="1" applyBorder="1" applyAlignment="1">
      <alignment horizontal="center"/>
    </xf>
    <xf numFmtId="165" fontId="13" fillId="0" borderId="34" xfId="0" applyNumberFormat="1" applyFont="1" applyFill="1" applyBorder="1" applyAlignment="1">
      <alignment horizontal="center"/>
    </xf>
    <xf numFmtId="167" fontId="13" fillId="0" borderId="54" xfId="0" applyNumberFormat="1" applyFont="1" applyFill="1" applyBorder="1" applyAlignment="1">
      <alignment horizontal="center"/>
    </xf>
    <xf numFmtId="165" fontId="14" fillId="0" borderId="48" xfId="0" applyNumberFormat="1" applyFont="1" applyFill="1" applyBorder="1" applyAlignment="1">
      <alignment horizontal="center"/>
    </xf>
    <xf numFmtId="167" fontId="13" fillId="0" borderId="13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/>
    <xf numFmtId="167" fontId="13" fillId="0" borderId="8" xfId="0" applyNumberFormat="1" applyFont="1" applyFill="1" applyBorder="1" applyAlignment="1" applyProtection="1">
      <alignment horizontal="center"/>
      <protection locked="0"/>
    </xf>
    <xf numFmtId="0" fontId="20" fillId="0" borderId="63" xfId="2" applyFont="1" applyBorder="1" applyAlignment="1" applyProtection="1">
      <protection locked="0"/>
    </xf>
    <xf numFmtId="0" fontId="20" fillId="0" borderId="63" xfId="2" applyFont="1" applyFill="1" applyBorder="1" applyAlignment="1" applyProtection="1">
      <alignment wrapText="1"/>
      <protection locked="0"/>
    </xf>
    <xf numFmtId="0" fontId="20" fillId="0" borderId="65" xfId="2" applyFont="1" applyBorder="1" applyAlignment="1">
      <alignment horizontal="left" wrapText="1"/>
    </xf>
    <xf numFmtId="0" fontId="21" fillId="0" borderId="66" xfId="2" applyFont="1" applyBorder="1" applyAlignment="1">
      <alignment horizontal="left" wrapText="1"/>
    </xf>
    <xf numFmtId="49" fontId="20" fillId="0" borderId="66" xfId="2" applyNumberFormat="1" applyFont="1" applyBorder="1" applyAlignment="1">
      <alignment horizontal="left" wrapText="1"/>
    </xf>
    <xf numFmtId="0" fontId="20" fillId="0" borderId="63" xfId="2" applyFont="1" applyFill="1" applyBorder="1" applyAlignment="1" applyProtection="1">
      <alignment horizontal="left" wrapText="1"/>
      <protection locked="0"/>
    </xf>
    <xf numFmtId="0" fontId="20" fillId="0" borderId="63" xfId="2" applyFont="1" applyBorder="1" applyAlignment="1" applyProtection="1">
      <alignment wrapText="1"/>
      <protection locked="0"/>
    </xf>
    <xf numFmtId="49" fontId="23" fillId="0" borderId="63" xfId="2" applyNumberFormat="1" applyFont="1" applyBorder="1" applyAlignment="1" applyProtection="1">
      <alignment horizontal="left" wrapText="1"/>
      <protection locked="0"/>
    </xf>
    <xf numFmtId="0" fontId="20" fillId="0" borderId="63" xfId="2" applyFont="1" applyBorder="1" applyAlignment="1">
      <alignment horizontal="left" wrapText="1"/>
    </xf>
    <xf numFmtId="0" fontId="20" fillId="0" borderId="63" xfId="2" applyFont="1" applyBorder="1" applyAlignment="1">
      <alignment wrapText="1"/>
    </xf>
    <xf numFmtId="49" fontId="20" fillId="0" borderId="65" xfId="2" applyNumberFormat="1" applyFont="1" applyBorder="1" applyAlignment="1">
      <alignment horizontal="left" wrapText="1"/>
    </xf>
    <xf numFmtId="0" fontId="20" fillId="0" borderId="66" xfId="2" applyFont="1" applyBorder="1" applyAlignment="1">
      <alignment horizontal="left" wrapText="1"/>
    </xf>
    <xf numFmtId="0" fontId="26" fillId="0" borderId="0" xfId="3"/>
    <xf numFmtId="0" fontId="12" fillId="0" borderId="0" xfId="2" applyFont="1"/>
    <xf numFmtId="49" fontId="7" fillId="0" borderId="4" xfId="2" applyNumberFormat="1" applyFont="1" applyBorder="1" applyAlignment="1">
      <alignment horizontal="centerContinuous" vertical="center"/>
    </xf>
    <xf numFmtId="0" fontId="7" fillId="0" borderId="73" xfId="2" applyFont="1" applyBorder="1" applyAlignment="1">
      <alignment horizontal="centerContinuous" vertical="center"/>
    </xf>
    <xf numFmtId="0" fontId="10" fillId="3" borderId="4" xfId="2" applyFont="1" applyFill="1" applyBorder="1" applyAlignment="1">
      <alignment horizontal="center"/>
    </xf>
    <xf numFmtId="0" fontId="10" fillId="3" borderId="29" xfId="2" applyFont="1" applyFill="1" applyBorder="1" applyAlignment="1">
      <alignment horizontal="center"/>
    </xf>
    <xf numFmtId="0" fontId="29" fillId="0" borderId="4" xfId="3" applyFont="1" applyBorder="1" applyAlignment="1">
      <alignment horizontal="center"/>
    </xf>
    <xf numFmtId="0" fontId="10" fillId="3" borderId="4" xfId="2" applyFont="1" applyFill="1" applyBorder="1" applyAlignment="1">
      <alignment horizontal="centerContinuous"/>
    </xf>
    <xf numFmtId="0" fontId="30" fillId="0" borderId="59" xfId="2" applyFont="1" applyFill="1" applyBorder="1" applyAlignment="1">
      <alignment horizontal="center"/>
    </xf>
    <xf numFmtId="0" fontId="22" fillId="0" borderId="60" xfId="2" applyFont="1" applyFill="1" applyBorder="1" applyAlignment="1">
      <alignment horizontal="left" wrapText="1"/>
    </xf>
    <xf numFmtId="0" fontId="31" fillId="0" borderId="62" xfId="2" applyFont="1" applyBorder="1" applyAlignment="1">
      <alignment horizontal="center"/>
    </xf>
    <xf numFmtId="0" fontId="31" fillId="0" borderId="62" xfId="2" applyFont="1" applyFill="1" applyBorder="1" applyAlignment="1">
      <alignment horizontal="center"/>
    </xf>
    <xf numFmtId="0" fontId="31" fillId="0" borderId="74" xfId="2" applyFont="1" applyFill="1" applyBorder="1" applyAlignment="1">
      <alignment horizontal="center"/>
    </xf>
    <xf numFmtId="0" fontId="33" fillId="4" borderId="75" xfId="3" applyFont="1" applyFill="1" applyBorder="1" applyAlignment="1">
      <alignment vertical="center" wrapText="1"/>
    </xf>
    <xf numFmtId="0" fontId="33" fillId="0" borderId="0" xfId="3" applyFont="1" applyAlignment="1">
      <alignment wrapText="1"/>
    </xf>
    <xf numFmtId="0" fontId="20" fillId="0" borderId="65" xfId="2" applyFont="1" applyFill="1" applyBorder="1" applyAlignment="1" applyProtection="1">
      <alignment wrapText="1"/>
      <protection locked="0"/>
    </xf>
    <xf numFmtId="0" fontId="30" fillId="0" borderId="62" xfId="2" applyFont="1" applyFill="1" applyBorder="1" applyAlignment="1">
      <alignment horizontal="center"/>
    </xf>
    <xf numFmtId="0" fontId="31" fillId="0" borderId="62" xfId="2" applyFont="1" applyFill="1" applyBorder="1" applyAlignment="1">
      <alignment horizontal="center" wrapText="1"/>
    </xf>
    <xf numFmtId="0" fontId="30" fillId="0" borderId="67" xfId="2" applyFont="1" applyFill="1" applyBorder="1" applyAlignment="1">
      <alignment horizontal="center"/>
    </xf>
    <xf numFmtId="0" fontId="22" fillId="0" borderId="61" xfId="2" applyFont="1" applyFill="1" applyBorder="1" applyAlignment="1">
      <alignment horizontal="left" wrapText="1"/>
    </xf>
    <xf numFmtId="0" fontId="20" fillId="0" borderId="63" xfId="3" applyFont="1" applyBorder="1" applyAlignment="1">
      <alignment wrapText="1"/>
    </xf>
    <xf numFmtId="0" fontId="31" fillId="0" borderId="74" xfId="2" applyFont="1" applyBorder="1" applyAlignment="1">
      <alignment horizontal="center"/>
    </xf>
    <xf numFmtId="0" fontId="20" fillId="2" borderId="63" xfId="3" applyFont="1" applyFill="1" applyBorder="1" applyAlignment="1" applyProtection="1">
      <alignment horizontal="left" wrapText="1"/>
    </xf>
    <xf numFmtId="0" fontId="31" fillId="0" borderId="67" xfId="2" applyFont="1" applyBorder="1" applyAlignment="1">
      <alignment horizontal="center"/>
    </xf>
    <xf numFmtId="49" fontId="20" fillId="0" borderId="63" xfId="3" applyNumberFormat="1" applyFont="1" applyBorder="1" applyAlignment="1" applyProtection="1">
      <alignment horizontal="left" wrapText="1"/>
      <protection locked="0"/>
    </xf>
    <xf numFmtId="0" fontId="20" fillId="0" borderId="63" xfId="2" applyFont="1" applyBorder="1" applyAlignment="1"/>
    <xf numFmtId="11" fontId="20" fillId="0" borderId="61" xfId="2" applyNumberFormat="1" applyFont="1" applyBorder="1" applyAlignment="1">
      <alignment wrapText="1"/>
    </xf>
    <xf numFmtId="0" fontId="30" fillId="0" borderId="62" xfId="2" applyFont="1" applyBorder="1" applyAlignment="1">
      <alignment horizontal="center"/>
    </xf>
    <xf numFmtId="0" fontId="22" fillId="0" borderId="63" xfId="2" applyFont="1" applyFill="1" applyBorder="1" applyAlignment="1">
      <alignment horizontal="left" wrapText="1"/>
    </xf>
    <xf numFmtId="0" fontId="20" fillId="0" borderId="63" xfId="3" applyFont="1" applyBorder="1" applyAlignment="1">
      <alignment horizontal="left" vertical="center" wrapText="1"/>
    </xf>
    <xf numFmtId="11" fontId="20" fillId="0" borderId="63" xfId="2" applyNumberFormat="1" applyFont="1" applyBorder="1" applyAlignment="1" applyProtection="1">
      <alignment horizontal="left" wrapText="1"/>
      <protection locked="0"/>
    </xf>
    <xf numFmtId="11" fontId="20" fillId="0" borderId="77" xfId="2" applyNumberFormat="1" applyFont="1" applyBorder="1" applyAlignment="1" applyProtection="1">
      <alignment horizontal="left" wrapText="1"/>
      <protection locked="0"/>
    </xf>
    <xf numFmtId="0" fontId="20" fillId="0" borderId="76" xfId="3" applyFont="1" applyBorder="1" applyAlignment="1">
      <alignment vertical="center" wrapText="1"/>
    </xf>
    <xf numFmtId="0" fontId="20" fillId="0" borderId="77" xfId="3" applyFont="1" applyBorder="1" applyAlignment="1">
      <alignment wrapText="1"/>
    </xf>
    <xf numFmtId="0" fontId="32" fillId="0" borderId="62" xfId="2" applyFont="1" applyBorder="1" applyAlignment="1">
      <alignment horizontal="center"/>
    </xf>
    <xf numFmtId="0" fontId="23" fillId="0" borderId="61" xfId="2" applyFont="1" applyFill="1" applyBorder="1" applyAlignment="1">
      <alignment horizontal="left" wrapText="1"/>
    </xf>
    <xf numFmtId="0" fontId="35" fillId="0" borderId="78" xfId="2" applyFont="1" applyBorder="1" applyAlignment="1">
      <alignment horizontal="center"/>
    </xf>
    <xf numFmtId="0" fontId="20" fillId="0" borderId="79" xfId="3" applyFont="1" applyBorder="1" applyAlignment="1">
      <alignment wrapText="1"/>
    </xf>
    <xf numFmtId="0" fontId="26" fillId="0" borderId="1" xfId="3" applyBorder="1"/>
    <xf numFmtId="0" fontId="36" fillId="0" borderId="67" xfId="2" applyFont="1" applyFill="1" applyBorder="1" applyAlignment="1">
      <alignment horizontal="center"/>
    </xf>
    <xf numFmtId="0" fontId="34" fillId="0" borderId="63" xfId="3" applyFont="1" applyBorder="1" applyAlignment="1">
      <alignment wrapText="1"/>
    </xf>
    <xf numFmtId="0" fontId="34" fillId="0" borderId="65" xfId="3" applyFont="1" applyBorder="1" applyAlignment="1">
      <alignment horizontal="left" wrapText="1"/>
    </xf>
    <xf numFmtId="0" fontId="34" fillId="0" borderId="66" xfId="3" applyFont="1" applyBorder="1" applyAlignment="1">
      <alignment horizontal="left" wrapText="1"/>
    </xf>
    <xf numFmtId="0" fontId="32" fillId="0" borderId="62" xfId="2" applyFont="1" applyFill="1" applyBorder="1" applyAlignment="1">
      <alignment horizontal="center"/>
    </xf>
    <xf numFmtId="0" fontId="31" fillId="5" borderId="62" xfId="2" applyFont="1" applyFill="1" applyBorder="1" applyAlignment="1">
      <alignment horizontal="center"/>
    </xf>
    <xf numFmtId="0" fontId="23" fillId="5" borderId="63" xfId="2" applyFont="1" applyFill="1" applyBorder="1" applyAlignment="1">
      <alignment horizontal="left" wrapText="1"/>
    </xf>
    <xf numFmtId="0" fontId="31" fillId="0" borderId="67" xfId="2" applyFont="1" applyFill="1" applyBorder="1" applyAlignment="1">
      <alignment horizontal="center"/>
    </xf>
    <xf numFmtId="0" fontId="20" fillId="0" borderId="0" xfId="2" applyFont="1" applyFill="1" applyBorder="1" applyAlignment="1">
      <alignment wrapText="1"/>
    </xf>
    <xf numFmtId="0" fontId="20" fillId="0" borderId="63" xfId="2" applyFont="1" applyFill="1" applyBorder="1" applyAlignment="1"/>
    <xf numFmtId="0" fontId="37" fillId="0" borderId="68" xfId="2" applyFont="1" applyFill="1" applyBorder="1"/>
    <xf numFmtId="0" fontId="21" fillId="0" borderId="69" xfId="2" applyFont="1" applyFill="1" applyBorder="1" applyAlignment="1">
      <alignment horizontal="left"/>
    </xf>
    <xf numFmtId="0" fontId="18" fillId="0" borderId="0" xfId="2"/>
    <xf numFmtId="0" fontId="40" fillId="0" borderId="0" xfId="2" applyFont="1" applyBorder="1"/>
    <xf numFmtId="4" fontId="41" fillId="0" borderId="0" xfId="2" applyNumberFormat="1" applyFont="1" applyFill="1" applyBorder="1" applyAlignment="1">
      <alignment horizontal="right"/>
    </xf>
    <xf numFmtId="4" fontId="41" fillId="0" borderId="0" xfId="2" applyNumberFormat="1" applyFont="1" applyFill="1" applyBorder="1"/>
    <xf numFmtId="4" fontId="40" fillId="2" borderId="0" xfId="2" applyNumberFormat="1" applyFont="1" applyFill="1" applyBorder="1"/>
    <xf numFmtId="4" fontId="40" fillId="0" borderId="0" xfId="2" applyNumberFormat="1" applyFont="1" applyFill="1" applyBorder="1"/>
    <xf numFmtId="0" fontId="42" fillId="0" borderId="0" xfId="2" applyFont="1"/>
    <xf numFmtId="167" fontId="24" fillId="0" borderId="0" xfId="2" applyNumberFormat="1" applyFont="1" applyFill="1" applyBorder="1"/>
    <xf numFmtId="165" fontId="43" fillId="0" borderId="0" xfId="2" applyNumberFormat="1" applyFont="1" applyFill="1" applyBorder="1"/>
    <xf numFmtId="167" fontId="13" fillId="0" borderId="38" xfId="0" applyNumberFormat="1" applyFont="1" applyFill="1" applyBorder="1" applyAlignment="1">
      <alignment horizontal="center"/>
    </xf>
    <xf numFmtId="167" fontId="14" fillId="0" borderId="55" xfId="0" applyNumberFormat="1" applyFont="1" applyFill="1" applyBorder="1" applyAlignment="1" applyProtection="1">
      <alignment horizontal="center"/>
      <protection locked="0"/>
    </xf>
    <xf numFmtId="167" fontId="14" fillId="0" borderId="22" xfId="0" applyNumberFormat="1" applyFont="1" applyFill="1" applyBorder="1" applyAlignment="1" applyProtection="1">
      <alignment horizontal="center"/>
      <protection locked="0"/>
    </xf>
    <xf numFmtId="167" fontId="14" fillId="0" borderId="71" xfId="0" applyNumberFormat="1" applyFont="1" applyFill="1" applyBorder="1" applyAlignment="1" applyProtection="1">
      <alignment horizontal="center"/>
      <protection locked="0"/>
    </xf>
    <xf numFmtId="167" fontId="14" fillId="0" borderId="83" xfId="0" applyNumberFormat="1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/>
    <xf numFmtId="0" fontId="15" fillId="0" borderId="29" xfId="0" applyFont="1" applyFill="1" applyBorder="1" applyAlignment="1">
      <alignment horizontal="left" wrapText="1"/>
    </xf>
    <xf numFmtId="167" fontId="16" fillId="0" borderId="71" xfId="0" applyNumberFormat="1" applyFont="1" applyFill="1" applyBorder="1" applyAlignment="1" applyProtection="1">
      <alignment horizontal="center"/>
      <protection locked="0"/>
    </xf>
    <xf numFmtId="167" fontId="16" fillId="0" borderId="4" xfId="0" applyNumberFormat="1" applyFont="1" applyFill="1" applyBorder="1" applyAlignment="1" applyProtection="1">
      <alignment horizontal="center"/>
      <protection locked="0"/>
    </xf>
    <xf numFmtId="167" fontId="16" fillId="0" borderId="11" xfId="0" applyNumberFormat="1" applyFont="1" applyFill="1" applyBorder="1" applyAlignment="1">
      <alignment horizontal="center"/>
    </xf>
    <xf numFmtId="167" fontId="16" fillId="0" borderId="4" xfId="0" applyNumberFormat="1" applyFont="1" applyFill="1" applyBorder="1" applyAlignment="1">
      <alignment horizontal="center"/>
    </xf>
    <xf numFmtId="165" fontId="16" fillId="0" borderId="25" xfId="0" applyNumberFormat="1" applyFont="1" applyFill="1" applyBorder="1" applyAlignment="1">
      <alignment horizontal="center"/>
    </xf>
    <xf numFmtId="167" fontId="16" fillId="0" borderId="10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left" wrapText="1"/>
    </xf>
    <xf numFmtId="167" fontId="14" fillId="0" borderId="71" xfId="0" applyNumberFormat="1" applyFont="1" applyFill="1" applyBorder="1" applyAlignment="1">
      <alignment horizontal="center"/>
    </xf>
    <xf numFmtId="166" fontId="7" fillId="0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165" fontId="14" fillId="0" borderId="5" xfId="0" applyNumberFormat="1" applyFont="1" applyFill="1" applyBorder="1" applyAlignment="1">
      <alignment horizontal="center"/>
    </xf>
    <xf numFmtId="167" fontId="16" fillId="0" borderId="11" xfId="0" applyNumberFormat="1" applyFont="1" applyFill="1" applyBorder="1" applyAlignment="1" applyProtection="1">
      <alignment horizontal="center" wrapText="1"/>
    </xf>
    <xf numFmtId="167" fontId="16" fillId="0" borderId="4" xfId="0" applyNumberFormat="1" applyFont="1" applyFill="1" applyBorder="1" applyAlignment="1" applyProtection="1">
      <alignment horizontal="center" wrapText="1"/>
    </xf>
    <xf numFmtId="165" fontId="16" fillId="0" borderId="5" xfId="0" applyNumberFormat="1" applyFont="1" applyFill="1" applyBorder="1" applyAlignment="1">
      <alignment horizontal="center"/>
    </xf>
    <xf numFmtId="167" fontId="16" fillId="0" borderId="5" xfId="0" applyNumberFormat="1" applyFont="1" applyFill="1" applyBorder="1" applyAlignment="1">
      <alignment horizontal="center"/>
    </xf>
    <xf numFmtId="165" fontId="16" fillId="0" borderId="24" xfId="0" applyNumberFormat="1" applyFont="1" applyFill="1" applyBorder="1" applyAlignment="1">
      <alignment horizontal="center"/>
    </xf>
    <xf numFmtId="167" fontId="16" fillId="0" borderId="22" xfId="0" applyNumberFormat="1" applyFont="1" applyFill="1" applyBorder="1" applyAlignment="1">
      <alignment horizontal="center"/>
    </xf>
    <xf numFmtId="165" fontId="16" fillId="0" borderId="29" xfId="0" applyNumberFormat="1" applyFont="1" applyFill="1" applyBorder="1" applyAlignment="1">
      <alignment horizontal="center"/>
    </xf>
    <xf numFmtId="0" fontId="15" fillId="0" borderId="24" xfId="0" applyFont="1" applyFill="1" applyBorder="1" applyAlignment="1" applyProtection="1">
      <alignment horizontal="left" wrapText="1"/>
      <protection locked="0"/>
    </xf>
    <xf numFmtId="167" fontId="14" fillId="0" borderId="71" xfId="0" applyNumberFormat="1" applyFont="1" applyFill="1" applyBorder="1" applyAlignment="1" applyProtection="1">
      <alignment horizontal="center" wrapText="1"/>
    </xf>
    <xf numFmtId="49" fontId="15" fillId="0" borderId="4" xfId="0" applyNumberFormat="1" applyFont="1" applyFill="1" applyBorder="1" applyAlignment="1" applyProtection="1">
      <alignment horizontal="center" wrapText="1"/>
      <protection locked="0"/>
    </xf>
    <xf numFmtId="1" fontId="15" fillId="0" borderId="4" xfId="0" applyNumberFormat="1" applyFont="1" applyFill="1" applyBorder="1" applyAlignment="1" applyProtection="1">
      <alignment horizontal="center" wrapText="1"/>
      <protection locked="0"/>
    </xf>
    <xf numFmtId="0" fontId="15" fillId="0" borderId="29" xfId="0" applyFont="1" applyFill="1" applyBorder="1" applyAlignment="1" applyProtection="1">
      <alignment horizontal="left" wrapText="1"/>
      <protection locked="0"/>
    </xf>
    <xf numFmtId="167" fontId="16" fillId="0" borderId="22" xfId="0" applyNumberFormat="1" applyFont="1" applyFill="1" applyBorder="1" applyAlignment="1" applyProtection="1">
      <alignment horizontal="center" wrapText="1"/>
    </xf>
    <xf numFmtId="165" fontId="16" fillId="0" borderId="4" xfId="0" applyNumberFormat="1" applyFont="1" applyFill="1" applyBorder="1" applyAlignment="1">
      <alignment horizontal="center"/>
    </xf>
    <xf numFmtId="167" fontId="45" fillId="0" borderId="0" xfId="0" applyNumberFormat="1" applyFont="1" applyFill="1" applyBorder="1" applyAlignment="1">
      <alignment horizontal="center"/>
    </xf>
    <xf numFmtId="0" fontId="45" fillId="0" borderId="0" xfId="0" applyFont="1" applyFill="1" applyBorder="1" applyAlignment="1">
      <alignment horizontal="right"/>
    </xf>
    <xf numFmtId="0" fontId="45" fillId="0" borderId="0" xfId="0" applyFont="1" applyFill="1" applyBorder="1"/>
    <xf numFmtId="0" fontId="15" fillId="0" borderId="25" xfId="0" applyFont="1" applyFill="1" applyBorder="1" applyAlignment="1" applyProtection="1">
      <alignment horizontal="left" wrapText="1"/>
      <protection locked="0"/>
    </xf>
    <xf numFmtId="167" fontId="16" fillId="0" borderId="71" xfId="0" applyNumberFormat="1" applyFont="1" applyFill="1" applyBorder="1" applyAlignment="1" applyProtection="1">
      <alignment horizontal="center" wrapText="1"/>
    </xf>
    <xf numFmtId="49" fontId="7" fillId="0" borderId="4" xfId="0" applyNumberFormat="1" applyFont="1" applyFill="1" applyBorder="1" applyAlignment="1" applyProtection="1">
      <alignment horizontal="center" wrapText="1"/>
      <protection locked="0"/>
    </xf>
    <xf numFmtId="1" fontId="7" fillId="0" borderId="4" xfId="0" applyNumberFormat="1" applyFont="1" applyFill="1" applyBorder="1" applyAlignment="1" applyProtection="1">
      <alignment horizontal="center" wrapText="1"/>
      <protection locked="0"/>
    </xf>
    <xf numFmtId="165" fontId="14" fillId="0" borderId="4" xfId="0" applyNumberFormat="1" applyFont="1" applyFill="1" applyBorder="1" applyAlignment="1">
      <alignment horizontal="center"/>
    </xf>
    <xf numFmtId="16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/>
    <xf numFmtId="16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1" fontId="7" fillId="0" borderId="0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wrapText="1"/>
    </xf>
    <xf numFmtId="0" fontId="14" fillId="0" borderId="52" xfId="0" applyFont="1" applyFill="1" applyBorder="1" applyAlignment="1"/>
    <xf numFmtId="0" fontId="14" fillId="0" borderId="53" xfId="0" applyFont="1" applyFill="1" applyBorder="1" applyAlignment="1"/>
    <xf numFmtId="167" fontId="44" fillId="0" borderId="0" xfId="0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right"/>
    </xf>
    <xf numFmtId="0" fontId="44" fillId="0" borderId="0" xfId="0" applyFont="1" applyFill="1" applyBorder="1"/>
    <xf numFmtId="167" fontId="14" fillId="0" borderId="22" xfId="0" applyNumberFormat="1" applyFont="1" applyFill="1" applyBorder="1" applyAlignment="1" applyProtection="1">
      <alignment horizontal="center" wrapText="1"/>
    </xf>
    <xf numFmtId="167" fontId="14" fillId="0" borderId="54" xfId="0" applyNumberFormat="1" applyFont="1" applyFill="1" applyBorder="1" applyAlignment="1" applyProtection="1">
      <alignment horizontal="center" wrapText="1"/>
    </xf>
    <xf numFmtId="167" fontId="14" fillId="0" borderId="14" xfId="0" applyNumberFormat="1" applyFont="1" applyFill="1" applyBorder="1" applyAlignment="1" applyProtection="1">
      <alignment horizontal="center" wrapText="1"/>
    </xf>
    <xf numFmtId="49" fontId="7" fillId="0" borderId="38" xfId="0" applyNumberFormat="1" applyFont="1" applyFill="1" applyBorder="1" applyAlignment="1">
      <alignment horizontal="center" wrapText="1"/>
    </xf>
    <xf numFmtId="49" fontId="7" fillId="0" borderId="39" xfId="0" applyNumberFormat="1" applyFont="1" applyFill="1" applyBorder="1" applyAlignment="1">
      <alignment horizontal="left" wrapText="1"/>
    </xf>
    <xf numFmtId="167" fontId="14" fillId="0" borderId="1" xfId="0" applyNumberFormat="1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 wrapText="1"/>
    </xf>
    <xf numFmtId="49" fontId="15" fillId="0" borderId="25" xfId="0" applyNumberFormat="1" applyFont="1" applyFill="1" applyBorder="1" applyAlignment="1">
      <alignment horizontal="left" wrapText="1"/>
    </xf>
    <xf numFmtId="167" fontId="14" fillId="0" borderId="29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wrapText="1"/>
    </xf>
    <xf numFmtId="0" fontId="46" fillId="0" borderId="25" xfId="0" applyFont="1" applyFill="1" applyBorder="1" applyAlignment="1" applyProtection="1">
      <alignment horizontal="left" wrapText="1"/>
      <protection locked="0"/>
    </xf>
    <xf numFmtId="167" fontId="16" fillId="0" borderId="71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>
      <alignment wrapText="1"/>
    </xf>
    <xf numFmtId="49" fontId="7" fillId="0" borderId="58" xfId="0" applyNumberFormat="1" applyFont="1" applyFill="1" applyBorder="1" applyAlignment="1">
      <alignment wrapText="1"/>
    </xf>
    <xf numFmtId="0" fontId="15" fillId="0" borderId="13" xfId="0" applyFont="1" applyFill="1" applyBorder="1" applyAlignment="1"/>
    <xf numFmtId="167" fontId="16" fillId="0" borderId="13" xfId="0" applyNumberFormat="1" applyFont="1" applyFill="1" applyBorder="1" applyAlignment="1">
      <alignment horizontal="center"/>
    </xf>
    <xf numFmtId="167" fontId="16" fillId="0" borderId="8" xfId="0" applyNumberFormat="1" applyFont="1" applyFill="1" applyBorder="1" applyAlignment="1">
      <alignment horizontal="center"/>
    </xf>
    <xf numFmtId="167" fontId="14" fillId="0" borderId="84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 wrapText="1"/>
    </xf>
    <xf numFmtId="49" fontId="7" fillId="0" borderId="33" xfId="0" applyNumberFormat="1" applyFont="1" applyFill="1" applyBorder="1" applyAlignment="1">
      <alignment horizontal="left" wrapText="1"/>
    </xf>
    <xf numFmtId="49" fontId="7" fillId="0" borderId="25" xfId="0" applyNumberFormat="1" applyFont="1" applyFill="1" applyBorder="1" applyAlignment="1" applyProtection="1">
      <alignment horizontal="left" wrapText="1"/>
      <protection locked="0"/>
    </xf>
    <xf numFmtId="49" fontId="7" fillId="0" borderId="29" xfId="0" applyNumberFormat="1" applyFont="1" applyFill="1" applyBorder="1" applyAlignment="1">
      <alignment horizontal="center"/>
    </xf>
    <xf numFmtId="49" fontId="7" fillId="0" borderId="4" xfId="0" applyNumberFormat="1" applyFont="1" applyFill="1" applyBorder="1" applyAlignment="1">
      <alignment horizontal="center"/>
    </xf>
    <xf numFmtId="0" fontId="7" fillId="0" borderId="53" xfId="0" applyFont="1" applyFill="1" applyBorder="1" applyAlignment="1">
      <alignment wrapText="1"/>
    </xf>
    <xf numFmtId="167" fontId="14" fillId="0" borderId="14" xfId="0" applyNumberFormat="1" applyFont="1" applyFill="1" applyBorder="1" applyAlignment="1" applyProtection="1">
      <alignment horizontal="center"/>
      <protection locked="0"/>
    </xf>
    <xf numFmtId="0" fontId="48" fillId="0" borderId="4" xfId="0" applyNumberFormat="1" applyFont="1" applyFill="1" applyBorder="1" applyAlignment="1" applyProtection="1">
      <alignment horizontal="left" wrapText="1"/>
      <protection locked="0"/>
    </xf>
    <xf numFmtId="167" fontId="14" fillId="0" borderId="13" xfId="0" applyNumberFormat="1" applyFont="1" applyFill="1" applyBorder="1" applyAlignment="1" applyProtection="1">
      <alignment horizontal="center"/>
      <protection locked="0"/>
    </xf>
    <xf numFmtId="0" fontId="8" fillId="0" borderId="40" xfId="0" applyFont="1" applyFill="1" applyBorder="1" applyAlignment="1">
      <alignment horizontal="center"/>
    </xf>
    <xf numFmtId="0" fontId="7" fillId="0" borderId="28" xfId="0" applyFont="1" applyFill="1" applyBorder="1" applyAlignment="1" applyProtection="1">
      <alignment wrapText="1"/>
      <protection locked="0"/>
    </xf>
    <xf numFmtId="0" fontId="8" fillId="0" borderId="34" xfId="0" applyFont="1" applyFill="1" applyBorder="1" applyAlignment="1">
      <alignment horizontal="center"/>
    </xf>
    <xf numFmtId="49" fontId="8" fillId="0" borderId="40" xfId="0" applyNumberFormat="1" applyFont="1" applyFill="1" applyBorder="1" applyAlignment="1">
      <alignment horizontal="center" wrapText="1"/>
    </xf>
    <xf numFmtId="167" fontId="14" fillId="0" borderId="43" xfId="0" applyNumberFormat="1" applyFont="1" applyFill="1" applyBorder="1" applyAlignment="1" applyProtection="1">
      <alignment horizontal="center"/>
    </xf>
    <xf numFmtId="167" fontId="13" fillId="0" borderId="50" xfId="0" applyNumberFormat="1" applyFont="1" applyFill="1" applyBorder="1" applyAlignment="1" applyProtection="1">
      <alignment horizontal="center"/>
    </xf>
    <xf numFmtId="167" fontId="14" fillId="0" borderId="82" xfId="0" applyNumberFormat="1" applyFont="1" applyFill="1" applyBorder="1" applyAlignment="1">
      <alignment horizontal="center"/>
    </xf>
    <xf numFmtId="167" fontId="13" fillId="0" borderId="37" xfId="0" applyNumberFormat="1" applyFont="1" applyFill="1" applyBorder="1" applyAlignment="1">
      <alignment horizontal="center"/>
    </xf>
    <xf numFmtId="167" fontId="13" fillId="0" borderId="11" xfId="0" applyNumberFormat="1" applyFont="1" applyFill="1" applyBorder="1" applyAlignment="1" applyProtection="1">
      <alignment horizontal="center"/>
    </xf>
    <xf numFmtId="167" fontId="13" fillId="0" borderId="12" xfId="0" applyNumberFormat="1" applyFont="1" applyFill="1" applyBorder="1" applyAlignment="1">
      <alignment horizontal="center"/>
    </xf>
    <xf numFmtId="0" fontId="15" fillId="0" borderId="37" xfId="0" applyFont="1" applyFill="1" applyBorder="1" applyAlignment="1"/>
    <xf numFmtId="0" fontId="15" fillId="0" borderId="39" xfId="0" applyFont="1" applyFill="1" applyBorder="1" applyAlignment="1" applyProtection="1">
      <alignment horizontal="left" wrapText="1"/>
      <protection locked="0"/>
    </xf>
    <xf numFmtId="167" fontId="16" fillId="0" borderId="43" xfId="0" applyNumberFormat="1" applyFont="1" applyFill="1" applyBorder="1" applyAlignment="1" applyProtection="1">
      <alignment horizontal="center"/>
    </xf>
    <xf numFmtId="167" fontId="16" fillId="0" borderId="38" xfId="0" applyNumberFormat="1" applyFont="1" applyFill="1" applyBorder="1" applyAlignment="1" applyProtection="1">
      <alignment horizontal="center"/>
    </xf>
    <xf numFmtId="167" fontId="16" fillId="0" borderId="43" xfId="0" applyNumberFormat="1" applyFont="1" applyFill="1" applyBorder="1" applyAlignment="1">
      <alignment horizontal="center"/>
    </xf>
    <xf numFmtId="167" fontId="16" fillId="0" borderId="37" xfId="0" applyNumberFormat="1" applyFont="1" applyFill="1" applyBorder="1" applyAlignment="1">
      <alignment horizontal="center"/>
    </xf>
    <xf numFmtId="167" fontId="16" fillId="0" borderId="38" xfId="0" applyNumberFormat="1" applyFont="1" applyFill="1" applyBorder="1" applyAlignment="1">
      <alignment horizontal="center"/>
    </xf>
    <xf numFmtId="167" fontId="13" fillId="0" borderId="15" xfId="0" applyNumberFormat="1" applyFont="1" applyFill="1" applyBorder="1" applyAlignment="1" applyProtection="1">
      <alignment horizontal="center"/>
    </xf>
    <xf numFmtId="49" fontId="8" fillId="0" borderId="23" xfId="0" applyNumberFormat="1" applyFont="1" applyFill="1" applyBorder="1" applyAlignment="1">
      <alignment horizontal="center" wrapText="1"/>
    </xf>
    <xf numFmtId="167" fontId="13" fillId="0" borderId="2" xfId="0" applyNumberFormat="1" applyFont="1" applyFill="1" applyBorder="1" applyAlignment="1" applyProtection="1">
      <alignment horizontal="center"/>
    </xf>
    <xf numFmtId="167" fontId="13" fillId="0" borderId="2" xfId="0" applyNumberFormat="1" applyFont="1" applyFill="1" applyBorder="1" applyAlignment="1" applyProtection="1">
      <alignment horizontal="center"/>
      <protection locked="0"/>
    </xf>
    <xf numFmtId="167" fontId="14" fillId="0" borderId="44" xfId="0" applyNumberFormat="1" applyFont="1" applyFill="1" applyBorder="1" applyAlignment="1" applyProtection="1">
      <alignment horizontal="center"/>
      <protection locked="0"/>
    </xf>
    <xf numFmtId="167" fontId="14" fillId="0" borderId="45" xfId="0" applyNumberFormat="1" applyFont="1" applyFill="1" applyBorder="1" applyAlignment="1" applyProtection="1">
      <alignment horizontal="center"/>
      <protection locked="0"/>
    </xf>
    <xf numFmtId="167" fontId="13" fillId="0" borderId="43" xfId="0" applyNumberFormat="1" applyFont="1" applyFill="1" applyBorder="1" applyAlignment="1" applyProtection="1">
      <alignment horizontal="center"/>
      <protection locked="0"/>
    </xf>
    <xf numFmtId="167" fontId="13" fillId="0" borderId="20" xfId="0" applyNumberFormat="1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left" wrapText="1"/>
      <protection locked="0"/>
    </xf>
    <xf numFmtId="0" fontId="8" fillId="0" borderId="27" xfId="0" applyFont="1" applyFill="1" applyBorder="1" applyAlignment="1" applyProtection="1">
      <alignment wrapText="1"/>
      <protection locked="0"/>
    </xf>
    <xf numFmtId="167" fontId="13" fillId="0" borderId="3" xfId="0" applyNumberFormat="1" applyFont="1" applyFill="1" applyBorder="1" applyAlignment="1" applyProtection="1">
      <alignment horizontal="center"/>
      <protection locked="0"/>
    </xf>
    <xf numFmtId="167" fontId="13" fillId="0" borderId="14" xfId="0" applyNumberFormat="1" applyFont="1" applyFill="1" applyBorder="1" applyAlignment="1" applyProtection="1">
      <alignment horizontal="center"/>
      <protection locked="0"/>
    </xf>
    <xf numFmtId="0" fontId="25" fillId="0" borderId="0" xfId="2" applyFont="1" applyBorder="1" applyAlignment="1"/>
    <xf numFmtId="0" fontId="7" fillId="0" borderId="22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65" fontId="14" fillId="0" borderId="51" xfId="0" applyNumberFormat="1" applyFont="1" applyFill="1" applyBorder="1" applyAlignment="1">
      <alignment horizontal="center"/>
    </xf>
    <xf numFmtId="167" fontId="14" fillId="0" borderId="1" xfId="0" applyNumberFormat="1" applyFont="1" applyFill="1" applyBorder="1" applyAlignment="1" applyProtection="1">
      <alignment horizontal="center" wrapText="1"/>
    </xf>
    <xf numFmtId="0" fontId="16" fillId="0" borderId="2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164" fontId="16" fillId="0" borderId="11" xfId="0" applyNumberFormat="1" applyFont="1" applyFill="1" applyBorder="1" applyAlignment="1">
      <alignment horizontal="center"/>
    </xf>
    <xf numFmtId="164" fontId="16" fillId="0" borderId="4" xfId="0" applyNumberFormat="1" applyFont="1" applyFill="1" applyBorder="1" applyAlignment="1">
      <alignment horizontal="center"/>
    </xf>
    <xf numFmtId="164" fontId="16" fillId="0" borderId="10" xfId="0" applyNumberFormat="1" applyFont="1" applyFill="1" applyBorder="1" applyAlignment="1">
      <alignment horizontal="center"/>
    </xf>
    <xf numFmtId="167" fontId="14" fillId="0" borderId="85" xfId="0" applyNumberFormat="1" applyFont="1" applyFill="1" applyBorder="1" applyAlignment="1" applyProtection="1">
      <alignment horizontal="center" wrapText="1"/>
    </xf>
    <xf numFmtId="0" fontId="15" fillId="0" borderId="11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167" fontId="50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center"/>
    </xf>
    <xf numFmtId="164" fontId="14" fillId="0" borderId="29" xfId="0" applyNumberFormat="1" applyFont="1" applyFill="1" applyBorder="1" applyAlignment="1">
      <alignment horizontal="center"/>
    </xf>
    <xf numFmtId="49" fontId="7" fillId="0" borderId="25" xfId="0" applyNumberFormat="1" applyFont="1" applyFill="1" applyBorder="1" applyAlignment="1" applyProtection="1">
      <alignment wrapText="1"/>
      <protection locked="0"/>
    </xf>
    <xf numFmtId="165" fontId="16" fillId="0" borderId="34" xfId="0" applyNumberFormat="1" applyFont="1" applyFill="1" applyBorder="1" applyAlignment="1">
      <alignment horizontal="center"/>
    </xf>
    <xf numFmtId="165" fontId="14" fillId="0" borderId="31" xfId="0" applyNumberFormat="1" applyFont="1" applyFill="1" applyBorder="1" applyAlignment="1">
      <alignment horizontal="center"/>
    </xf>
    <xf numFmtId="0" fontId="15" fillId="0" borderId="9" xfId="0" applyFont="1" applyFill="1" applyBorder="1" applyAlignment="1"/>
    <xf numFmtId="49" fontId="51" fillId="0" borderId="7" xfId="0" applyNumberFormat="1" applyFont="1" applyFill="1" applyBorder="1" applyAlignment="1">
      <alignment horizontal="center" wrapText="1"/>
    </xf>
    <xf numFmtId="167" fontId="16" fillId="0" borderId="9" xfId="0" applyNumberFormat="1" applyFont="1" applyFill="1" applyBorder="1" applyAlignment="1">
      <alignment horizontal="center"/>
    </xf>
    <xf numFmtId="167" fontId="16" fillId="0" borderId="7" xfId="0" applyNumberFormat="1" applyFont="1" applyFill="1" applyBorder="1" applyAlignment="1">
      <alignment horizontal="center"/>
    </xf>
    <xf numFmtId="165" fontId="16" fillId="0" borderId="32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27" xfId="0" applyNumberFormat="1" applyFont="1" applyFill="1" applyBorder="1" applyAlignment="1">
      <alignment wrapText="1"/>
    </xf>
    <xf numFmtId="167" fontId="13" fillId="0" borderId="54" xfId="0" applyNumberFormat="1" applyFont="1" applyFill="1" applyBorder="1" applyAlignment="1" applyProtection="1">
      <alignment horizontal="center"/>
    </xf>
    <xf numFmtId="165" fontId="16" fillId="0" borderId="51" xfId="0" applyNumberFormat="1" applyFont="1" applyFill="1" applyBorder="1" applyAlignment="1">
      <alignment horizontal="center"/>
    </xf>
    <xf numFmtId="1" fontId="15" fillId="0" borderId="6" xfId="0" applyNumberFormat="1" applyFont="1" applyFill="1" applyBorder="1" applyAlignment="1" applyProtection="1">
      <alignment horizontal="center" wrapText="1"/>
      <protection locked="0"/>
    </xf>
    <xf numFmtId="49" fontId="15" fillId="0" borderId="6" xfId="0" applyNumberFormat="1" applyFont="1" applyFill="1" applyBorder="1" applyAlignment="1" applyProtection="1">
      <alignment horizontal="center" wrapText="1"/>
      <protection locked="0"/>
    </xf>
    <xf numFmtId="0" fontId="16" fillId="0" borderId="6" xfId="0" applyFont="1" applyFill="1" applyBorder="1" applyAlignment="1">
      <alignment horizontal="center"/>
    </xf>
    <xf numFmtId="49" fontId="8" fillId="0" borderId="45" xfId="0" applyNumberFormat="1" applyFont="1" applyFill="1" applyBorder="1" applyAlignment="1">
      <alignment horizontal="center" wrapText="1"/>
    </xf>
    <xf numFmtId="165" fontId="13" fillId="0" borderId="51" xfId="0" applyNumberFormat="1" applyFont="1" applyFill="1" applyBorder="1" applyAlignment="1">
      <alignment horizontal="center"/>
    </xf>
    <xf numFmtId="167" fontId="52" fillId="0" borderId="60" xfId="2" applyNumberFormat="1" applyFont="1" applyFill="1" applyBorder="1" applyAlignment="1">
      <alignment wrapText="1"/>
    </xf>
    <xf numFmtId="167" fontId="52" fillId="0" borderId="60" xfId="2" applyNumberFormat="1" applyFont="1" applyFill="1" applyBorder="1" applyAlignment="1">
      <alignment horizontal="right" wrapText="1"/>
    </xf>
    <xf numFmtId="165" fontId="53" fillId="0" borderId="64" xfId="2" applyNumberFormat="1" applyFont="1" applyFill="1" applyBorder="1"/>
    <xf numFmtId="167" fontId="54" fillId="0" borderId="63" xfId="2" applyNumberFormat="1" applyFont="1" applyBorder="1" applyAlignment="1" applyProtection="1">
      <protection locked="0"/>
    </xf>
    <xf numFmtId="167" fontId="55" fillId="0" borderId="63" xfId="2" applyNumberFormat="1" applyFont="1" applyBorder="1" applyProtection="1">
      <protection locked="0"/>
    </xf>
    <xf numFmtId="167" fontId="55" fillId="0" borderId="63" xfId="2" applyNumberFormat="1" applyFont="1" applyFill="1" applyBorder="1" applyAlignment="1" applyProtection="1">
      <alignment horizontal="right"/>
      <protection locked="0"/>
    </xf>
    <xf numFmtId="167" fontId="55" fillId="2" borderId="63" xfId="2" applyNumberFormat="1" applyFont="1" applyFill="1" applyBorder="1" applyAlignment="1">
      <alignment horizontal="right"/>
    </xf>
    <xf numFmtId="165" fontId="55" fillId="2" borderId="64" xfId="2" applyNumberFormat="1" applyFont="1" applyFill="1" applyBorder="1"/>
    <xf numFmtId="167" fontId="54" fillId="0" borderId="63" xfId="2" applyNumberFormat="1" applyFont="1" applyFill="1" applyBorder="1" applyAlignment="1" applyProtection="1">
      <alignment wrapText="1"/>
      <protection locked="0"/>
    </xf>
    <xf numFmtId="167" fontId="55" fillId="0" borderId="63" xfId="2" applyNumberFormat="1" applyFont="1" applyBorder="1" applyAlignment="1" applyProtection="1">
      <alignment horizontal="right"/>
      <protection locked="0"/>
    </xf>
    <xf numFmtId="167" fontId="55" fillId="0" borderId="63" xfId="2" applyNumberFormat="1" applyFont="1" applyFill="1" applyBorder="1" applyProtection="1">
      <protection locked="0"/>
    </xf>
    <xf numFmtId="167" fontId="54" fillId="0" borderId="76" xfId="2" applyNumberFormat="1" applyFont="1" applyFill="1" applyBorder="1" applyAlignment="1" applyProtection="1">
      <alignment wrapText="1"/>
      <protection locked="0"/>
    </xf>
    <xf numFmtId="167" fontId="54" fillId="0" borderId="65" xfId="2" applyNumberFormat="1" applyFont="1" applyFill="1" applyBorder="1" applyAlignment="1" applyProtection="1">
      <alignment wrapText="1"/>
      <protection locked="0"/>
    </xf>
    <xf numFmtId="4" fontId="54" fillId="0" borderId="65" xfId="2" applyNumberFormat="1" applyFont="1" applyFill="1" applyBorder="1" applyAlignment="1" applyProtection="1">
      <alignment wrapText="1"/>
      <protection locked="0"/>
    </xf>
    <xf numFmtId="4" fontId="54" fillId="0" borderId="65" xfId="2" applyNumberFormat="1" applyFont="1" applyBorder="1" applyAlignment="1">
      <alignment wrapText="1"/>
    </xf>
    <xf numFmtId="167" fontId="53" fillId="0" borderId="63" xfId="2" applyNumberFormat="1" applyFont="1" applyFill="1" applyBorder="1" applyAlignment="1" applyProtection="1">
      <protection locked="0"/>
    </xf>
    <xf numFmtId="167" fontId="53" fillId="0" borderId="63" xfId="2" applyNumberFormat="1" applyFont="1" applyFill="1" applyBorder="1" applyProtection="1">
      <protection locked="0"/>
    </xf>
    <xf numFmtId="167" fontId="53" fillId="2" borderId="63" xfId="2" applyNumberFormat="1" applyFont="1" applyFill="1" applyBorder="1" applyAlignment="1">
      <alignment horizontal="right"/>
    </xf>
    <xf numFmtId="0" fontId="54" fillId="0" borderId="66" xfId="2" applyNumberFormat="1" applyFont="1" applyBorder="1" applyAlignment="1">
      <alignment wrapText="1"/>
    </xf>
    <xf numFmtId="164" fontId="54" fillId="0" borderId="66" xfId="2" applyNumberFormat="1" applyFont="1" applyBorder="1" applyAlignment="1">
      <alignment wrapText="1"/>
    </xf>
    <xf numFmtId="167" fontId="52" fillId="0" borderId="61" xfId="2" applyNumberFormat="1" applyFont="1" applyFill="1" applyBorder="1" applyAlignment="1"/>
    <xf numFmtId="167" fontId="52" fillId="0" borderId="61" xfId="2" applyNumberFormat="1" applyFont="1" applyFill="1" applyBorder="1" applyAlignment="1">
      <alignment horizontal="right"/>
    </xf>
    <xf numFmtId="164" fontId="54" fillId="0" borderId="63" xfId="2" applyNumberFormat="1" applyFont="1" applyFill="1" applyBorder="1" applyAlignment="1" applyProtection="1">
      <alignment horizontal="right" wrapText="1"/>
      <protection locked="0"/>
    </xf>
    <xf numFmtId="0" fontId="56" fillId="0" borderId="0" xfId="0" applyFont="1" applyAlignment="1">
      <alignment wrapText="1"/>
    </xf>
    <xf numFmtId="164" fontId="54" fillId="0" borderId="63" xfId="3" applyNumberFormat="1" applyFont="1" applyBorder="1" applyAlignment="1">
      <alignment horizontal="right" wrapText="1"/>
    </xf>
    <xf numFmtId="164" fontId="54" fillId="0" borderId="63" xfId="2" applyNumberFormat="1" applyFont="1" applyBorder="1" applyAlignment="1" applyProtection="1">
      <alignment horizontal="right" wrapText="1"/>
      <protection locked="0"/>
    </xf>
    <xf numFmtId="164" fontId="54" fillId="2" borderId="63" xfId="3" applyNumberFormat="1" applyFont="1" applyFill="1" applyBorder="1" applyAlignment="1" applyProtection="1">
      <alignment horizontal="right" wrapText="1"/>
    </xf>
    <xf numFmtId="164" fontId="57" fillId="0" borderId="63" xfId="2" applyNumberFormat="1" applyFont="1" applyBorder="1" applyAlignment="1" applyProtection="1">
      <alignment horizontal="right" wrapText="1"/>
      <protection locked="0"/>
    </xf>
    <xf numFmtId="164" fontId="58" fillId="0" borderId="77" xfId="3" applyNumberFormat="1" applyFont="1" applyBorder="1" applyAlignment="1" applyProtection="1">
      <alignment horizontal="right" wrapText="1"/>
      <protection locked="0"/>
    </xf>
    <xf numFmtId="164" fontId="58" fillId="0" borderId="63" xfId="3" applyNumberFormat="1" applyFont="1" applyBorder="1" applyAlignment="1" applyProtection="1">
      <alignment horizontal="right" wrapText="1"/>
      <protection locked="0"/>
    </xf>
    <xf numFmtId="164" fontId="54" fillId="0" borderId="63" xfId="2" applyNumberFormat="1" applyFont="1" applyBorder="1" applyAlignment="1" applyProtection="1">
      <alignment horizontal="right"/>
      <protection locked="0"/>
    </xf>
    <xf numFmtId="164" fontId="54" fillId="0" borderId="63" xfId="2" applyNumberFormat="1" applyFont="1" applyBorder="1" applyAlignment="1">
      <alignment horizontal="right"/>
    </xf>
    <xf numFmtId="164" fontId="54" fillId="0" borderId="61" xfId="2" applyNumberFormat="1" applyFont="1" applyBorder="1" applyAlignment="1">
      <alignment horizontal="right" wrapText="1"/>
    </xf>
    <xf numFmtId="167" fontId="55" fillId="0" borderId="61" xfId="2" applyNumberFormat="1" applyFont="1" applyFill="1" applyBorder="1" applyProtection="1">
      <protection locked="0"/>
    </xf>
    <xf numFmtId="0" fontId="59" fillId="0" borderId="63" xfId="0" applyFont="1" applyBorder="1"/>
    <xf numFmtId="0" fontId="54" fillId="0" borderId="61" xfId="2" applyFont="1" applyBorder="1" applyAlignment="1">
      <alignment wrapText="1"/>
    </xf>
    <xf numFmtId="0" fontId="56" fillId="0" borderId="63" xfId="0" applyFont="1" applyBorder="1" applyAlignment="1">
      <alignment wrapText="1"/>
    </xf>
    <xf numFmtId="167" fontId="53" fillId="0" borderId="63" xfId="2" applyNumberFormat="1" applyFont="1" applyBorder="1" applyAlignment="1" applyProtection="1">
      <alignment horizontal="right"/>
      <protection locked="0"/>
    </xf>
    <xf numFmtId="167" fontId="53" fillId="0" borderId="63" xfId="2" applyNumberFormat="1" applyFont="1" applyFill="1" applyBorder="1" applyAlignment="1" applyProtection="1">
      <alignment horizontal="right"/>
      <protection locked="0"/>
    </xf>
    <xf numFmtId="0" fontId="54" fillId="0" borderId="63" xfId="2" applyFont="1" applyBorder="1" applyAlignment="1">
      <alignment horizontal="right" wrapText="1"/>
    </xf>
    <xf numFmtId="167" fontId="55" fillId="0" borderId="63" xfId="2" applyNumberFormat="1" applyFont="1" applyFill="1" applyBorder="1" applyAlignment="1" applyProtection="1">
      <protection locked="0"/>
    </xf>
    <xf numFmtId="164" fontId="54" fillId="0" borderId="0" xfId="3" applyNumberFormat="1" applyFont="1" applyBorder="1" applyAlignment="1">
      <alignment horizontal="right" wrapText="1"/>
    </xf>
    <xf numFmtId="164" fontId="55" fillId="0" borderId="63" xfId="2" applyNumberFormat="1" applyFont="1" applyFill="1" applyBorder="1" applyAlignment="1" applyProtection="1">
      <protection locked="0"/>
    </xf>
    <xf numFmtId="164" fontId="54" fillId="0" borderId="63" xfId="2" applyNumberFormat="1" applyFont="1" applyBorder="1" applyAlignment="1">
      <alignment horizontal="right" wrapText="1"/>
    </xf>
    <xf numFmtId="0" fontId="20" fillId="0" borderId="77" xfId="0" applyFont="1" applyBorder="1" applyAlignment="1">
      <alignment wrapText="1"/>
    </xf>
    <xf numFmtId="0" fontId="20" fillId="0" borderId="63" xfId="0" applyFont="1" applyBorder="1" applyAlignment="1">
      <alignment wrapText="1"/>
    </xf>
    <xf numFmtId="0" fontId="34" fillId="0" borderId="0" xfId="0" applyFont="1" applyAlignment="1">
      <alignment wrapText="1"/>
    </xf>
    <xf numFmtId="164" fontId="57" fillId="0" borderId="61" xfId="2" applyNumberFormat="1" applyFont="1" applyFill="1" applyBorder="1" applyAlignment="1">
      <alignment horizontal="right" wrapText="1"/>
    </xf>
    <xf numFmtId="0" fontId="54" fillId="0" borderId="79" xfId="3" applyFont="1" applyBorder="1" applyAlignment="1">
      <alignment wrapText="1"/>
    </xf>
    <xf numFmtId="167" fontId="55" fillId="0" borderId="80" xfId="2" applyNumberFormat="1" applyFont="1" applyBorder="1" applyAlignment="1" applyProtection="1">
      <alignment horizontal="right"/>
      <protection locked="0"/>
    </xf>
    <xf numFmtId="167" fontId="55" fillId="0" borderId="80" xfId="2" applyNumberFormat="1" applyFont="1" applyFill="1" applyBorder="1" applyAlignment="1" applyProtection="1">
      <protection locked="0"/>
    </xf>
    <xf numFmtId="167" fontId="55" fillId="2" borderId="80" xfId="2" applyNumberFormat="1" applyFont="1" applyFill="1" applyBorder="1" applyAlignment="1">
      <alignment horizontal="right"/>
    </xf>
    <xf numFmtId="165" fontId="55" fillId="2" borderId="81" xfId="2" applyNumberFormat="1" applyFont="1" applyFill="1" applyBorder="1"/>
    <xf numFmtId="167" fontId="53" fillId="0" borderId="61" xfId="2" applyNumberFormat="1" applyFont="1" applyFill="1" applyBorder="1" applyProtection="1">
      <protection locked="0"/>
    </xf>
    <xf numFmtId="164" fontId="54" fillId="0" borderId="65" xfId="2" applyNumberFormat="1" applyFont="1" applyBorder="1" applyAlignment="1">
      <alignment horizontal="right" wrapText="1"/>
    </xf>
    <xf numFmtId="0" fontId="60" fillId="0" borderId="63" xfId="3" applyFont="1" applyBorder="1" applyAlignment="1">
      <alignment horizontal="right" wrapText="1"/>
    </xf>
    <xf numFmtId="0" fontId="60" fillId="0" borderId="65" xfId="3" applyFont="1" applyBorder="1" applyAlignment="1">
      <alignment horizontal="right" wrapText="1"/>
    </xf>
    <xf numFmtId="0" fontId="61" fillId="0" borderId="63" xfId="3" applyFont="1" applyBorder="1" applyAlignment="1">
      <alignment horizontal="center"/>
    </xf>
    <xf numFmtId="0" fontId="61" fillId="0" borderId="63" xfId="3" applyFont="1" applyFill="1" applyBorder="1" applyAlignment="1">
      <alignment horizontal="right"/>
    </xf>
    <xf numFmtId="0" fontId="61" fillId="0" borderId="64" xfId="3" applyFont="1" applyBorder="1" applyAlignment="1">
      <alignment horizontal="center"/>
    </xf>
    <xf numFmtId="0" fontId="60" fillId="0" borderId="66" xfId="3" applyFont="1" applyBorder="1" applyAlignment="1">
      <alignment horizontal="right" wrapText="1"/>
    </xf>
    <xf numFmtId="167" fontId="61" fillId="0" borderId="63" xfId="3" applyNumberFormat="1" applyFont="1" applyBorder="1" applyAlignment="1">
      <alignment horizontal="right"/>
    </xf>
    <xf numFmtId="167" fontId="61" fillId="0" borderId="63" xfId="3" applyNumberFormat="1" applyFont="1" applyFill="1" applyBorder="1" applyAlignment="1">
      <alignment horizontal="right"/>
    </xf>
    <xf numFmtId="0" fontId="57" fillId="0" borderId="61" xfId="2" applyFont="1" applyFill="1" applyBorder="1" applyAlignment="1">
      <alignment horizontal="right" wrapText="1"/>
    </xf>
    <xf numFmtId="0" fontId="57" fillId="5" borderId="63" xfId="2" applyFont="1" applyFill="1" applyBorder="1" applyAlignment="1">
      <alignment horizontal="left" wrapText="1"/>
    </xf>
    <xf numFmtId="167" fontId="53" fillId="5" borderId="63" xfId="2" applyNumberFormat="1" applyFont="1" applyFill="1" applyBorder="1" applyProtection="1">
      <protection locked="0"/>
    </xf>
    <xf numFmtId="165" fontId="55" fillId="5" borderId="64" xfId="2" applyNumberFormat="1" applyFont="1" applyFill="1" applyBorder="1"/>
    <xf numFmtId="0" fontId="54" fillId="0" borderId="63" xfId="2" applyFont="1" applyFill="1" applyBorder="1" applyAlignment="1">
      <alignment wrapText="1"/>
    </xf>
    <xf numFmtId="164" fontId="54" fillId="0" borderId="63" xfId="2" applyNumberFormat="1" applyFont="1" applyFill="1" applyBorder="1" applyAlignment="1"/>
    <xf numFmtId="167" fontId="53" fillId="0" borderId="69" xfId="2" applyNumberFormat="1" applyFont="1" applyFill="1" applyBorder="1" applyAlignment="1">
      <alignment horizontal="right"/>
    </xf>
    <xf numFmtId="165" fontId="53" fillId="0" borderId="70" xfId="2" applyNumberFormat="1" applyFont="1" applyFill="1" applyBorder="1"/>
    <xf numFmtId="0" fontId="7" fillId="0" borderId="1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" fillId="5" borderId="0" xfId="0" applyFont="1" applyFill="1" applyBorder="1"/>
    <xf numFmtId="0" fontId="4" fillId="5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65" fillId="7" borderId="0" xfId="0" applyFont="1" applyFill="1" applyBorder="1" applyAlignment="1">
      <alignment horizontal="center" wrapText="1"/>
    </xf>
    <xf numFmtId="0" fontId="65" fillId="7" borderId="0" xfId="0" applyFont="1" applyFill="1" applyBorder="1" applyAlignment="1">
      <alignment wrapText="1"/>
    </xf>
    <xf numFmtId="0" fontId="7" fillId="0" borderId="14" xfId="0" applyFont="1" applyBorder="1" applyAlignment="1">
      <alignment horizontal="center"/>
    </xf>
    <xf numFmtId="0" fontId="8" fillId="2" borderId="27" xfId="0" applyFont="1" applyFill="1" applyBorder="1" applyAlignment="1">
      <alignment horizontal="center" wrapText="1"/>
    </xf>
    <xf numFmtId="167" fontId="13" fillId="5" borderId="14" xfId="0" applyNumberFormat="1" applyFont="1" applyFill="1" applyBorder="1" applyAlignment="1">
      <alignment horizontal="center"/>
    </xf>
    <xf numFmtId="165" fontId="13" fillId="2" borderId="14" xfId="0" applyNumberFormat="1" applyFont="1" applyFill="1" applyBorder="1" applyAlignment="1">
      <alignment horizontal="center"/>
    </xf>
    <xf numFmtId="167" fontId="13" fillId="2" borderId="16" xfId="0" applyNumberFormat="1" applyFont="1" applyFill="1" applyBorder="1" applyAlignment="1">
      <alignment horizontal="center"/>
    </xf>
    <xf numFmtId="165" fontId="13" fillId="2" borderId="27" xfId="0" applyNumberFormat="1" applyFont="1" applyFill="1" applyBorder="1" applyAlignment="1">
      <alignment horizontal="center"/>
    </xf>
    <xf numFmtId="165" fontId="13" fillId="2" borderId="25" xfId="0" applyNumberFormat="1" applyFont="1" applyFill="1" applyBorder="1" applyAlignment="1">
      <alignment horizontal="center"/>
    </xf>
    <xf numFmtId="0" fontId="66" fillId="6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167" fontId="13" fillId="5" borderId="50" xfId="0" applyNumberFormat="1" applyFont="1" applyFill="1" applyBorder="1" applyAlignment="1">
      <alignment horizontal="center"/>
    </xf>
    <xf numFmtId="167" fontId="13" fillId="5" borderId="7" xfId="0" applyNumberFormat="1" applyFont="1" applyFill="1" applyBorder="1" applyAlignment="1">
      <alignment horizontal="center"/>
    </xf>
    <xf numFmtId="165" fontId="13" fillId="5" borderId="7" xfId="0" applyNumberFormat="1" applyFont="1" applyFill="1" applyBorder="1" applyAlignment="1">
      <alignment horizontal="center"/>
    </xf>
    <xf numFmtId="165" fontId="13" fillId="5" borderId="21" xfId="0" applyNumberFormat="1" applyFont="1" applyFill="1" applyBorder="1" applyAlignment="1">
      <alignment horizontal="center"/>
    </xf>
    <xf numFmtId="167" fontId="13" fillId="5" borderId="32" xfId="0" applyNumberFormat="1" applyFont="1" applyFill="1" applyBorder="1" applyAlignment="1">
      <alignment horizontal="center"/>
    </xf>
    <xf numFmtId="165" fontId="13" fillId="2" borderId="21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21" xfId="0" applyNumberFormat="1" applyFont="1" applyBorder="1" applyAlignment="1" applyProtection="1">
      <alignment horizontal="left" wrapText="1"/>
      <protection locked="0"/>
    </xf>
    <xf numFmtId="167" fontId="13" fillId="5" borderId="23" xfId="0" applyNumberFormat="1" applyFont="1" applyFill="1" applyBorder="1" applyAlignment="1">
      <alignment horizontal="center"/>
    </xf>
    <xf numFmtId="165" fontId="13" fillId="2" borderId="7" xfId="0" applyNumberFormat="1" applyFont="1" applyFill="1" applyBorder="1" applyAlignment="1">
      <alignment horizontal="center"/>
    </xf>
    <xf numFmtId="167" fontId="13" fillId="2" borderId="7" xfId="0" applyNumberFormat="1" applyFont="1" applyFill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49" fontId="8" fillId="0" borderId="38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 wrapText="1"/>
    </xf>
    <xf numFmtId="0" fontId="7" fillId="0" borderId="39" xfId="0" applyFont="1" applyBorder="1" applyAlignment="1">
      <alignment horizontal="left" wrapText="1"/>
    </xf>
    <xf numFmtId="167" fontId="14" fillId="5" borderId="18" xfId="0" applyNumberFormat="1" applyFont="1" applyFill="1" applyBorder="1" applyAlignment="1">
      <alignment horizontal="center"/>
    </xf>
    <xf numFmtId="165" fontId="14" fillId="2" borderId="6" xfId="0" applyNumberFormat="1" applyFont="1" applyFill="1" applyBorder="1" applyAlignment="1">
      <alignment horizontal="center"/>
    </xf>
    <xf numFmtId="167" fontId="14" fillId="2" borderId="6" xfId="0" applyNumberFormat="1" applyFont="1" applyFill="1" applyBorder="1" applyAlignment="1">
      <alignment horizontal="center"/>
    </xf>
    <xf numFmtId="167" fontId="13" fillId="5" borderId="18" xfId="0" applyNumberFormat="1" applyFont="1" applyFill="1" applyBorder="1" applyAlignment="1">
      <alignment horizontal="center"/>
    </xf>
    <xf numFmtId="167" fontId="14" fillId="5" borderId="8" xfId="0" applyNumberFormat="1" applyFont="1" applyFill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 wrapText="1"/>
    </xf>
    <xf numFmtId="167" fontId="7" fillId="0" borderId="34" xfId="0" applyNumberFormat="1" applyFont="1" applyBorder="1" applyAlignment="1" applyProtection="1">
      <alignment horizontal="left" wrapText="1"/>
      <protection locked="0"/>
    </xf>
    <xf numFmtId="167" fontId="14" fillId="5" borderId="38" xfId="0" applyNumberFormat="1" applyFont="1" applyFill="1" applyBorder="1" applyAlignment="1" applyProtection="1">
      <alignment horizontal="center"/>
      <protection locked="0"/>
    </xf>
    <xf numFmtId="165" fontId="14" fillId="2" borderId="38" xfId="0" applyNumberFormat="1" applyFont="1" applyFill="1" applyBorder="1" applyAlignment="1">
      <alignment horizontal="center"/>
    </xf>
    <xf numFmtId="167" fontId="14" fillId="2" borderId="38" xfId="0" applyNumberFormat="1" applyFont="1" applyFill="1" applyBorder="1" applyAlignment="1">
      <alignment horizontal="center"/>
    </xf>
    <xf numFmtId="165" fontId="14" fillId="2" borderId="51" xfId="0" applyNumberFormat="1" applyFont="1" applyFill="1" applyBorder="1" applyAlignment="1">
      <alignment horizontal="center"/>
    </xf>
    <xf numFmtId="167" fontId="14" fillId="5" borderId="38" xfId="0" applyNumberFormat="1" applyFont="1" applyFill="1" applyBorder="1" applyAlignment="1">
      <alignment horizontal="center"/>
    </xf>
    <xf numFmtId="165" fontId="14" fillId="2" borderId="39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wrapText="1"/>
    </xf>
    <xf numFmtId="0" fontId="7" fillId="0" borderId="29" xfId="0" applyFont="1" applyBorder="1" applyAlignment="1">
      <alignment wrapText="1"/>
    </xf>
    <xf numFmtId="167" fontId="14" fillId="5" borderId="4" xfId="0" applyNumberFormat="1" applyFont="1" applyFill="1" applyBorder="1" applyAlignment="1" applyProtection="1">
      <alignment horizontal="center"/>
      <protection locked="0"/>
    </xf>
    <xf numFmtId="165" fontId="14" fillId="2" borderId="4" xfId="0" applyNumberFormat="1" applyFont="1" applyFill="1" applyBorder="1" applyAlignment="1">
      <alignment horizontal="center"/>
    </xf>
    <xf numFmtId="167" fontId="14" fillId="2" borderId="5" xfId="0" applyNumberFormat="1" applyFont="1" applyFill="1" applyBorder="1" applyAlignment="1">
      <alignment horizontal="center"/>
    </xf>
    <xf numFmtId="165" fontId="14" fillId="2" borderId="29" xfId="0" applyNumberFormat="1" applyFont="1" applyFill="1" applyBorder="1" applyAlignment="1">
      <alignment horizontal="center"/>
    </xf>
    <xf numFmtId="167" fontId="14" fillId="5" borderId="4" xfId="0" applyNumberFormat="1" applyFont="1" applyFill="1" applyBorder="1" applyAlignment="1">
      <alignment horizontal="center"/>
    </xf>
    <xf numFmtId="165" fontId="14" fillId="2" borderId="25" xfId="0" applyNumberFormat="1" applyFont="1" applyFill="1" applyBorder="1" applyAlignment="1">
      <alignment horizontal="center"/>
    </xf>
    <xf numFmtId="0" fontId="7" fillId="0" borderId="0" xfId="0" applyFont="1" applyBorder="1"/>
    <xf numFmtId="165" fontId="14" fillId="2" borderId="33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left" wrapText="1"/>
    </xf>
    <xf numFmtId="49" fontId="7" fillId="0" borderId="6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 wrapText="1"/>
    </xf>
    <xf numFmtId="0" fontId="7" fillId="0" borderId="25" xfId="0" applyFont="1" applyBorder="1" applyAlignment="1">
      <alignment horizontal="left" wrapText="1"/>
    </xf>
    <xf numFmtId="0" fontId="7" fillId="0" borderId="0" xfId="0" applyFont="1" applyAlignment="1">
      <alignment wrapText="1"/>
    </xf>
    <xf numFmtId="0" fontId="7" fillId="0" borderId="25" xfId="0" applyFont="1" applyBorder="1" applyAlignment="1">
      <alignment wrapText="1"/>
    </xf>
    <xf numFmtId="0" fontId="7" fillId="0" borderId="25" xfId="0" applyFont="1" applyBorder="1"/>
    <xf numFmtId="0" fontId="7" fillId="0" borderId="0" xfId="0" applyFont="1"/>
    <xf numFmtId="0" fontId="7" fillId="0" borderId="29" xfId="0" applyFont="1" applyBorder="1" applyAlignment="1"/>
    <xf numFmtId="0" fontId="7" fillId="5" borderId="29" xfId="0" applyFont="1" applyFill="1" applyBorder="1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5" borderId="0" xfId="0" applyFont="1" applyFill="1" applyBorder="1" applyAlignment="1">
      <alignment wrapText="1"/>
    </xf>
    <xf numFmtId="0" fontId="7" fillId="5" borderId="25" xfId="0" applyFont="1" applyFill="1" applyBorder="1" applyAlignment="1">
      <alignment wrapText="1"/>
    </xf>
    <xf numFmtId="164" fontId="14" fillId="5" borderId="4" xfId="0" applyNumberFormat="1" applyFont="1" applyFill="1" applyBorder="1" applyAlignment="1" applyProtection="1">
      <alignment horizontal="center"/>
      <protection locked="0"/>
    </xf>
    <xf numFmtId="49" fontId="15" fillId="0" borderId="0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 wrapText="1"/>
    </xf>
    <xf numFmtId="167" fontId="16" fillId="2" borderId="5" xfId="0" applyNumberFormat="1" applyFont="1" applyFill="1" applyBorder="1" applyAlignment="1">
      <alignment horizontal="center"/>
    </xf>
    <xf numFmtId="165" fontId="16" fillId="2" borderId="29" xfId="0" applyNumberFormat="1" applyFont="1" applyFill="1" applyBorder="1" applyAlignment="1">
      <alignment horizontal="center"/>
    </xf>
    <xf numFmtId="167" fontId="16" fillId="5" borderId="4" xfId="0" applyNumberFormat="1" applyFont="1" applyFill="1" applyBorder="1" applyAlignment="1">
      <alignment horizontal="center"/>
    </xf>
    <xf numFmtId="167" fontId="16" fillId="5" borderId="4" xfId="0" applyNumberFormat="1" applyFont="1" applyFill="1" applyBorder="1" applyAlignment="1" applyProtection="1">
      <alignment horizontal="center"/>
      <protection locked="0"/>
    </xf>
    <xf numFmtId="167" fontId="44" fillId="0" borderId="0" xfId="0" applyNumberFormat="1" applyFont="1" applyBorder="1" applyAlignment="1">
      <alignment horizontal="center"/>
    </xf>
    <xf numFmtId="0" fontId="67" fillId="6" borderId="0" xfId="0" applyFont="1" applyFill="1" applyBorder="1" applyAlignment="1">
      <alignment horizontal="center"/>
    </xf>
    <xf numFmtId="0" fontId="44" fillId="0" borderId="0" xfId="0" applyFont="1" applyBorder="1" applyAlignment="1">
      <alignment horizontal="right"/>
    </xf>
    <xf numFmtId="0" fontId="44" fillId="0" borderId="0" xfId="0" applyFont="1" applyBorder="1"/>
    <xf numFmtId="164" fontId="14" fillId="5" borderId="4" xfId="0" applyNumberFormat="1" applyFont="1" applyFill="1" applyBorder="1" applyAlignment="1">
      <alignment horizontal="center"/>
    </xf>
    <xf numFmtId="167" fontId="14" fillId="2" borderId="4" xfId="0" applyNumberFormat="1" applyFont="1" applyFill="1" applyBorder="1" applyAlignment="1">
      <alignment horizontal="center"/>
    </xf>
    <xf numFmtId="0" fontId="2" fillId="0" borderId="1" xfId="0" applyFont="1" applyBorder="1"/>
    <xf numFmtId="49" fontId="7" fillId="0" borderId="7" xfId="0" applyNumberFormat="1" applyFont="1" applyBorder="1" applyAlignment="1">
      <alignment horizontal="center"/>
    </xf>
    <xf numFmtId="0" fontId="8" fillId="2" borderId="21" xfId="0" applyFont="1" applyFill="1" applyBorder="1" applyAlignment="1">
      <alignment horizontal="left" wrapText="1"/>
    </xf>
    <xf numFmtId="167" fontId="13" fillId="0" borderId="17" xfId="0" applyNumberFormat="1" applyFont="1" applyFill="1" applyBorder="1" applyAlignment="1">
      <alignment horizontal="center"/>
    </xf>
    <xf numFmtId="167" fontId="13" fillId="0" borderId="46" xfId="0" applyNumberFormat="1" applyFont="1" applyFill="1" applyBorder="1" applyAlignment="1">
      <alignment horizontal="center"/>
    </xf>
    <xf numFmtId="165" fontId="13" fillId="2" borderId="18" xfId="0" applyNumberFormat="1" applyFont="1" applyFill="1" applyBorder="1" applyAlignment="1">
      <alignment horizontal="center"/>
    </xf>
    <xf numFmtId="167" fontId="13" fillId="2" borderId="18" xfId="0" applyNumberFormat="1" applyFont="1" applyFill="1" applyBorder="1" applyAlignment="1">
      <alignment horizontal="center"/>
    </xf>
    <xf numFmtId="165" fontId="13" fillId="2" borderId="42" xfId="0" applyNumberFormat="1" applyFont="1" applyFill="1" applyBorder="1" applyAlignment="1">
      <alignment horizontal="center"/>
    </xf>
    <xf numFmtId="49" fontId="7" fillId="0" borderId="24" xfId="0" applyNumberFormat="1" applyFont="1" applyFill="1" applyBorder="1" applyAlignment="1" applyProtection="1">
      <alignment wrapText="1"/>
      <protection locked="0"/>
    </xf>
    <xf numFmtId="167" fontId="14" fillId="0" borderId="5" xfId="0" applyNumberFormat="1" applyFont="1" applyFill="1" applyBorder="1" applyAlignment="1" applyProtection="1">
      <alignment horizontal="center" wrapText="1"/>
    </xf>
    <xf numFmtId="167" fontId="14" fillId="5" borderId="5" xfId="0" applyNumberFormat="1" applyFont="1" applyFill="1" applyBorder="1" applyAlignment="1" applyProtection="1">
      <alignment horizontal="center"/>
    </xf>
    <xf numFmtId="167" fontId="14" fillId="5" borderId="5" xfId="0" applyNumberFormat="1" applyFont="1" applyFill="1" applyBorder="1" applyAlignment="1">
      <alignment horizontal="center"/>
    </xf>
    <xf numFmtId="166" fontId="15" fillId="0" borderId="4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0" fontId="15" fillId="0" borderId="25" xfId="0" applyFont="1" applyBorder="1" applyAlignment="1" applyProtection="1">
      <alignment horizontal="left" wrapText="1"/>
      <protection locked="0"/>
    </xf>
    <xf numFmtId="167" fontId="16" fillId="5" borderId="4" xfId="0" applyNumberFormat="1" applyFont="1" applyFill="1" applyBorder="1" applyAlignment="1" applyProtection="1">
      <alignment horizontal="center"/>
    </xf>
    <xf numFmtId="165" fontId="14" fillId="2" borderId="27" xfId="0" applyNumberFormat="1" applyFont="1" applyFill="1" applyBorder="1" applyAlignment="1">
      <alignment horizontal="center"/>
    </xf>
    <xf numFmtId="0" fontId="44" fillId="0" borderId="0" xfId="0" applyFont="1"/>
    <xf numFmtId="165" fontId="14" fillId="2" borderId="42" xfId="0" applyNumberFormat="1" applyFont="1" applyFill="1" applyBorder="1" applyAlignment="1">
      <alignment horizontal="center"/>
    </xf>
    <xf numFmtId="0" fontId="16" fillId="5" borderId="4" xfId="0" applyFont="1" applyFill="1" applyBorder="1" applyAlignment="1">
      <alignment horizontal="center"/>
    </xf>
    <xf numFmtId="164" fontId="16" fillId="5" borderId="4" xfId="0" applyNumberFormat="1" applyFont="1" applyFill="1" applyBorder="1" applyAlignment="1">
      <alignment horizontal="center"/>
    </xf>
    <xf numFmtId="49" fontId="7" fillId="0" borderId="4" xfId="0" applyNumberFormat="1" applyFont="1" applyBorder="1" applyAlignment="1" applyProtection="1">
      <alignment horizontal="center" wrapText="1"/>
      <protection locked="0"/>
    </xf>
    <xf numFmtId="1" fontId="7" fillId="0" borderId="4" xfId="0" applyNumberFormat="1" applyFont="1" applyBorder="1" applyAlignment="1" applyProtection="1">
      <alignment horizontal="center" wrapText="1"/>
      <protection locked="0"/>
    </xf>
    <xf numFmtId="49" fontId="7" fillId="0" borderId="25" xfId="0" applyNumberFormat="1" applyFont="1" applyBorder="1" applyAlignment="1" applyProtection="1">
      <alignment wrapText="1"/>
      <protection locked="0"/>
    </xf>
    <xf numFmtId="167" fontId="14" fillId="5" borderId="4" xfId="0" applyNumberFormat="1" applyFont="1" applyFill="1" applyBorder="1" applyAlignment="1" applyProtection="1">
      <alignment horizontal="center"/>
    </xf>
    <xf numFmtId="167" fontId="16" fillId="0" borderId="4" xfId="0" applyNumberFormat="1" applyFont="1" applyFill="1" applyBorder="1" applyAlignment="1" applyProtection="1">
      <alignment horizontal="center"/>
    </xf>
    <xf numFmtId="0" fontId="68" fillId="6" borderId="0" xfId="0" applyFont="1" applyFill="1" applyBorder="1" applyAlignment="1">
      <alignment horizontal="center"/>
    </xf>
    <xf numFmtId="0" fontId="45" fillId="0" borderId="0" xfId="0" applyFont="1" applyFill="1"/>
    <xf numFmtId="167" fontId="16" fillId="8" borderId="71" xfId="0" applyNumberFormat="1" applyFont="1" applyFill="1" applyBorder="1" applyAlignment="1" applyProtection="1">
      <alignment horizontal="center" wrapText="1"/>
    </xf>
    <xf numFmtId="167" fontId="16" fillId="9" borderId="4" xfId="0" applyNumberFormat="1" applyFont="1" applyFill="1" applyBorder="1" applyAlignment="1" applyProtection="1">
      <alignment horizontal="center" wrapText="1"/>
    </xf>
    <xf numFmtId="167" fontId="16" fillId="8" borderId="11" xfId="0" applyNumberFormat="1" applyFont="1" applyFill="1" applyBorder="1" applyAlignment="1" applyProtection="1">
      <alignment horizontal="center" wrapText="1"/>
    </xf>
    <xf numFmtId="165" fontId="14" fillId="2" borderId="21" xfId="0" applyNumberFormat="1" applyFont="1" applyFill="1" applyBorder="1" applyAlignment="1">
      <alignment horizontal="center"/>
    </xf>
    <xf numFmtId="167" fontId="14" fillId="8" borderId="11" xfId="0" applyNumberFormat="1" applyFont="1" applyFill="1" applyBorder="1" applyAlignment="1" applyProtection="1">
      <alignment horizontal="center" wrapText="1"/>
    </xf>
    <xf numFmtId="167" fontId="14" fillId="9" borderId="4" xfId="0" applyNumberFormat="1" applyFont="1" applyFill="1" applyBorder="1" applyAlignment="1" applyProtection="1">
      <alignment horizontal="center" wrapText="1"/>
    </xf>
    <xf numFmtId="0" fontId="11" fillId="0" borderId="0" xfId="0" applyFont="1" applyFill="1"/>
    <xf numFmtId="0" fontId="10" fillId="0" borderId="0" xfId="0" applyFont="1" applyFill="1"/>
    <xf numFmtId="0" fontId="14" fillId="8" borderId="52" xfId="0" applyFont="1" applyFill="1" applyBorder="1" applyAlignment="1"/>
    <xf numFmtId="0" fontId="14" fillId="9" borderId="0" xfId="0" applyFont="1" applyFill="1" applyBorder="1" applyAlignment="1"/>
    <xf numFmtId="0" fontId="14" fillId="5" borderId="0" xfId="0" applyFont="1" applyFill="1" applyBorder="1" applyAlignment="1"/>
    <xf numFmtId="0" fontId="16" fillId="5" borderId="11" xfId="0" applyFont="1" applyFill="1" applyBorder="1" applyAlignment="1">
      <alignment horizontal="center"/>
    </xf>
    <xf numFmtId="0" fontId="50" fillId="0" borderId="0" xfId="0" applyFont="1" applyFill="1" applyAlignment="1">
      <alignment horizontal="center"/>
    </xf>
    <xf numFmtId="165" fontId="14" fillId="2" borderId="28" xfId="0" applyNumberFormat="1" applyFont="1" applyFill="1" applyBorder="1" applyAlignment="1">
      <alignment horizontal="center"/>
    </xf>
    <xf numFmtId="164" fontId="16" fillId="5" borderId="11" xfId="0" applyNumberFormat="1" applyFont="1" applyFill="1" applyBorder="1" applyAlignment="1">
      <alignment horizontal="center"/>
    </xf>
    <xf numFmtId="0" fontId="44" fillId="0" borderId="0" xfId="0" applyFont="1" applyFill="1"/>
    <xf numFmtId="167" fontId="16" fillId="9" borderId="11" xfId="0" applyNumberFormat="1" applyFont="1" applyFill="1" applyBorder="1" applyAlignment="1" applyProtection="1">
      <alignment horizontal="center" wrapText="1"/>
    </xf>
    <xf numFmtId="167" fontId="16" fillId="9" borderId="4" xfId="0" applyNumberFormat="1" applyFont="1" applyFill="1" applyBorder="1" applyAlignment="1" applyProtection="1">
      <alignment horizontal="center"/>
    </xf>
    <xf numFmtId="167" fontId="16" fillId="5" borderId="11" xfId="0" applyNumberFormat="1" applyFont="1" applyFill="1" applyBorder="1" applyAlignment="1">
      <alignment horizontal="center"/>
    </xf>
    <xf numFmtId="49" fontId="7" fillId="0" borderId="29" xfId="0" applyNumberFormat="1" applyFont="1" applyBorder="1" applyAlignment="1" applyProtection="1">
      <alignment wrapText="1"/>
      <protection locked="0"/>
    </xf>
    <xf numFmtId="49" fontId="15" fillId="0" borderId="4" xfId="0" applyNumberFormat="1" applyFont="1" applyBorder="1" applyAlignment="1" applyProtection="1">
      <alignment horizontal="center" wrapText="1"/>
      <protection locked="0"/>
    </xf>
    <xf numFmtId="165" fontId="16" fillId="2" borderId="4" xfId="0" applyNumberFormat="1" applyFont="1" applyFill="1" applyBorder="1" applyAlignment="1">
      <alignment horizontal="center"/>
    </xf>
    <xf numFmtId="165" fontId="16" fillId="2" borderId="25" xfId="0" applyNumberFormat="1" applyFont="1" applyFill="1" applyBorder="1" applyAlignment="1">
      <alignment horizontal="center"/>
    </xf>
    <xf numFmtId="167" fontId="16" fillId="5" borderId="12" xfId="0" applyNumberFormat="1" applyFont="1" applyFill="1" applyBorder="1" applyAlignment="1">
      <alignment horizontal="center"/>
    </xf>
    <xf numFmtId="167" fontId="16" fillId="5" borderId="6" xfId="0" applyNumberFormat="1" applyFont="1" applyFill="1" applyBorder="1" applyAlignment="1">
      <alignment horizontal="center"/>
    </xf>
    <xf numFmtId="167" fontId="14" fillId="5" borderId="16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/>
    <xf numFmtId="165" fontId="14" fillId="2" borderId="5" xfId="0" applyNumberFormat="1" applyFont="1" applyFill="1" applyBorder="1" applyAlignment="1">
      <alignment horizontal="center"/>
    </xf>
    <xf numFmtId="165" fontId="14" fillId="2" borderId="34" xfId="0" applyNumberFormat="1" applyFont="1" applyFill="1" applyBorder="1" applyAlignment="1">
      <alignment horizontal="center"/>
    </xf>
    <xf numFmtId="165" fontId="16" fillId="2" borderId="5" xfId="0" applyNumberFormat="1" applyFont="1" applyFill="1" applyBorder="1" applyAlignment="1">
      <alignment horizontal="center"/>
    </xf>
    <xf numFmtId="165" fontId="16" fillId="2" borderId="34" xfId="0" applyNumberFormat="1" applyFont="1" applyFill="1" applyBorder="1" applyAlignment="1">
      <alignment horizontal="center"/>
    </xf>
    <xf numFmtId="167" fontId="45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right"/>
    </xf>
    <xf numFmtId="0" fontId="45" fillId="0" borderId="0" xfId="0" applyFont="1" applyBorder="1"/>
    <xf numFmtId="0" fontId="45" fillId="0" borderId="0" xfId="0" applyFont="1"/>
    <xf numFmtId="167" fontId="14" fillId="0" borderId="30" xfId="0" applyNumberFormat="1" applyFont="1" applyFill="1" applyBorder="1" applyAlignment="1">
      <alignment horizontal="center"/>
    </xf>
    <xf numFmtId="0" fontId="7" fillId="0" borderId="24" xfId="0" applyFont="1" applyBorder="1" applyAlignment="1">
      <alignment wrapText="1"/>
    </xf>
    <xf numFmtId="49" fontId="7" fillId="0" borderId="8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167" fontId="16" fillId="5" borderId="8" xfId="0" applyNumberFormat="1" applyFont="1" applyFill="1" applyBorder="1" applyAlignment="1">
      <alignment horizontal="center"/>
    </xf>
    <xf numFmtId="167" fontId="16" fillId="5" borderId="5" xfId="0" applyNumberFormat="1" applyFont="1" applyFill="1" applyBorder="1" applyAlignment="1">
      <alignment horizontal="center"/>
    </xf>
    <xf numFmtId="0" fontId="7" fillId="0" borderId="73" xfId="0" applyFont="1" applyBorder="1"/>
    <xf numFmtId="167" fontId="13" fillId="5" borderId="9" xfId="0" applyNumberFormat="1" applyFont="1" applyFill="1" applyBorder="1" applyAlignment="1">
      <alignment horizontal="center"/>
    </xf>
    <xf numFmtId="0" fontId="3" fillId="0" borderId="0" xfId="0" applyFont="1" applyFill="1"/>
    <xf numFmtId="49" fontId="7" fillId="0" borderId="29" xfId="0" applyNumberFormat="1" applyFont="1" applyBorder="1" applyAlignment="1" applyProtection="1">
      <alignment horizontal="left" wrapText="1"/>
      <protection locked="0"/>
    </xf>
    <xf numFmtId="165" fontId="14" fillId="2" borderId="24" xfId="0" applyNumberFormat="1" applyFont="1" applyFill="1" applyBorder="1" applyAlignment="1">
      <alignment horizontal="center"/>
    </xf>
    <xf numFmtId="49" fontId="7" fillId="5" borderId="4" xfId="0" applyNumberFormat="1" applyFont="1" applyFill="1" applyBorder="1" applyAlignment="1">
      <alignment horizontal="center" wrapText="1"/>
    </xf>
    <xf numFmtId="0" fontId="7" fillId="2" borderId="30" xfId="0" applyFont="1" applyFill="1" applyBorder="1" applyAlignment="1">
      <alignment horizontal="left" wrapText="1"/>
    </xf>
    <xf numFmtId="167" fontId="14" fillId="5" borderId="6" xfId="0" applyNumberFormat="1" applyFont="1" applyFill="1" applyBorder="1" applyAlignment="1">
      <alignment horizontal="center"/>
    </xf>
    <xf numFmtId="167" fontId="14" fillId="2" borderId="16" xfId="0" applyNumberFormat="1" applyFont="1" applyFill="1" applyBorder="1" applyAlignment="1">
      <alignment horizontal="center"/>
    </xf>
    <xf numFmtId="0" fontId="8" fillId="2" borderId="32" xfId="0" applyFont="1" applyFill="1" applyBorder="1" applyAlignment="1" applyProtection="1">
      <alignment horizontal="left" wrapText="1"/>
      <protection locked="0"/>
    </xf>
    <xf numFmtId="165" fontId="13" fillId="2" borderId="32" xfId="0" applyNumberFormat="1" applyFont="1" applyFill="1" applyBorder="1" applyAlignment="1">
      <alignment horizontal="center"/>
    </xf>
    <xf numFmtId="0" fontId="2" fillId="0" borderId="2" xfId="0" applyFont="1" applyBorder="1"/>
    <xf numFmtId="3" fontId="7" fillId="0" borderId="29" xfId="0" applyNumberFormat="1" applyFont="1" applyBorder="1" applyAlignment="1">
      <alignment horizontal="left" wrapText="1"/>
    </xf>
    <xf numFmtId="167" fontId="14" fillId="0" borderId="11" xfId="0" applyNumberFormat="1" applyFont="1" applyBorder="1" applyAlignment="1">
      <alignment horizontal="center" wrapText="1"/>
    </xf>
    <xf numFmtId="167" fontId="14" fillId="5" borderId="14" xfId="0" applyNumberFormat="1" applyFont="1" applyFill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wrapText="1"/>
    </xf>
    <xf numFmtId="165" fontId="14" fillId="2" borderId="16" xfId="0" applyNumberFormat="1" applyFont="1" applyFill="1" applyBorder="1" applyAlignment="1">
      <alignment horizontal="center"/>
    </xf>
    <xf numFmtId="165" fontId="14" fillId="2" borderId="40" xfId="0" applyNumberFormat="1" applyFont="1" applyFill="1" applyBorder="1" applyAlignment="1">
      <alignment horizontal="center"/>
    </xf>
    <xf numFmtId="0" fontId="2" fillId="0" borderId="19" xfId="0" applyFont="1" applyBorder="1"/>
    <xf numFmtId="0" fontId="8" fillId="0" borderId="32" xfId="0" applyFont="1" applyBorder="1" applyAlignment="1" applyProtection="1">
      <alignment horizontal="left" wrapText="1"/>
      <protection locked="0"/>
    </xf>
    <xf numFmtId="0" fontId="2" fillId="0" borderId="3" xfId="0" applyFont="1" applyBorder="1"/>
    <xf numFmtId="0" fontId="8" fillId="0" borderId="21" xfId="0" applyFont="1" applyBorder="1" applyAlignment="1" applyProtection="1">
      <alignment horizontal="left" wrapText="1"/>
      <protection locked="0"/>
    </xf>
    <xf numFmtId="167" fontId="13" fillId="2" borderId="14" xfId="0" applyNumberFormat="1" applyFont="1" applyFill="1" applyBorder="1" applyAlignment="1">
      <alignment horizontal="center"/>
    </xf>
    <xf numFmtId="49" fontId="7" fillId="0" borderId="51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/>
    </xf>
    <xf numFmtId="49" fontId="15" fillId="0" borderId="29" xfId="0" applyNumberFormat="1" applyFont="1" applyBorder="1" applyAlignment="1">
      <alignment horizontal="center"/>
    </xf>
    <xf numFmtId="165" fontId="47" fillId="2" borderId="25" xfId="0" applyNumberFormat="1" applyFont="1" applyFill="1" applyBorder="1" applyAlignment="1">
      <alignment horizontal="center"/>
    </xf>
    <xf numFmtId="0" fontId="7" fillId="0" borderId="25" xfId="0" applyFont="1" applyBorder="1" applyAlignment="1" applyProtection="1">
      <alignment horizontal="left" wrapText="1"/>
      <protection locked="0"/>
    </xf>
    <xf numFmtId="3" fontId="7" fillId="0" borderId="25" xfId="0" applyNumberFormat="1" applyFont="1" applyBorder="1" applyAlignment="1">
      <alignment horizontal="left" wrapText="1"/>
    </xf>
    <xf numFmtId="167" fontId="14" fillId="5" borderId="8" xfId="0" applyNumberFormat="1" applyFont="1" applyFill="1" applyBorder="1" applyAlignment="1" applyProtection="1">
      <alignment horizontal="center"/>
      <protection locked="0"/>
    </xf>
    <xf numFmtId="167" fontId="14" fillId="5" borderId="16" xfId="0" applyNumberFormat="1" applyFont="1" applyFill="1" applyBorder="1" applyAlignment="1" applyProtection="1">
      <alignment horizontal="center"/>
      <protection locked="0"/>
    </xf>
    <xf numFmtId="165" fontId="14" fillId="2" borderId="14" xfId="0" applyNumberFormat="1" applyFont="1" applyFill="1" applyBorder="1" applyAlignment="1">
      <alignment horizontal="center"/>
    </xf>
    <xf numFmtId="167" fontId="14" fillId="2" borderId="14" xfId="0" applyNumberFormat="1" applyFont="1" applyFill="1" applyBorder="1" applyAlignment="1">
      <alignment horizontal="center"/>
    </xf>
    <xf numFmtId="165" fontId="14" fillId="2" borderId="26" xfId="0" applyNumberFormat="1" applyFont="1" applyFill="1" applyBorder="1" applyAlignment="1">
      <alignment horizontal="center"/>
    </xf>
    <xf numFmtId="167" fontId="14" fillId="5" borderId="5" xfId="0" applyNumberFormat="1" applyFont="1" applyFill="1" applyBorder="1" applyAlignment="1" applyProtection="1">
      <alignment horizontal="center"/>
      <protection locked="0"/>
    </xf>
    <xf numFmtId="167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0" fontId="7" fillId="0" borderId="25" xfId="0" applyFont="1" applyBorder="1" applyAlignment="1" applyProtection="1">
      <alignment wrapText="1"/>
      <protection locked="0"/>
    </xf>
    <xf numFmtId="49" fontId="7" fillId="0" borderId="48" xfId="0" applyNumberFormat="1" applyFont="1" applyBorder="1" applyAlignment="1">
      <alignment horizontal="center"/>
    </xf>
    <xf numFmtId="165" fontId="14" fillId="2" borderId="8" xfId="0" applyNumberFormat="1" applyFont="1" applyFill="1" applyBorder="1" applyAlignment="1">
      <alignment horizontal="center"/>
    </xf>
    <xf numFmtId="167" fontId="14" fillId="2" borderId="8" xfId="0" applyNumberFormat="1" applyFont="1" applyFill="1" applyBorder="1" applyAlignment="1">
      <alignment horizontal="center"/>
    </xf>
    <xf numFmtId="49" fontId="8" fillId="2" borderId="16" xfId="0" applyNumberFormat="1" applyFont="1" applyFill="1" applyBorder="1" applyAlignment="1">
      <alignment horizontal="center" wrapText="1"/>
    </xf>
    <xf numFmtId="49" fontId="8" fillId="2" borderId="26" xfId="0" applyNumberFormat="1" applyFont="1" applyFill="1" applyBorder="1" applyAlignment="1">
      <alignment horizontal="left" wrapText="1"/>
    </xf>
    <xf numFmtId="167" fontId="13" fillId="5" borderId="16" xfId="0" applyNumberFormat="1" applyFont="1" applyFill="1" applyBorder="1" applyAlignment="1" applyProtection="1">
      <alignment horizontal="center"/>
      <protection locked="0"/>
    </xf>
    <xf numFmtId="165" fontId="13" fillId="2" borderId="16" xfId="0" applyNumberFormat="1" applyFont="1" applyFill="1" applyBorder="1" applyAlignment="1">
      <alignment horizontal="center"/>
    </xf>
    <xf numFmtId="165" fontId="13" fillId="2" borderId="26" xfId="0" applyNumberFormat="1" applyFont="1" applyFill="1" applyBorder="1" applyAlignment="1">
      <alignment horizontal="center"/>
    </xf>
    <xf numFmtId="167" fontId="13" fillId="5" borderId="16" xfId="0" applyNumberFormat="1" applyFont="1" applyFill="1" applyBorder="1" applyAlignment="1">
      <alignment horizontal="center"/>
    </xf>
    <xf numFmtId="0" fontId="7" fillId="0" borderId="34" xfId="0" applyFont="1" applyBorder="1" applyAlignment="1">
      <alignment horizontal="center"/>
    </xf>
    <xf numFmtId="167" fontId="13" fillId="5" borderId="5" xfId="0" applyNumberFormat="1" applyFont="1" applyFill="1" applyBorder="1" applyAlignment="1" applyProtection="1">
      <alignment horizontal="center"/>
      <protection locked="0"/>
    </xf>
    <xf numFmtId="164" fontId="13" fillId="2" borderId="5" xfId="0" applyNumberFormat="1" applyFont="1" applyFill="1" applyBorder="1" applyAlignment="1">
      <alignment horizontal="center"/>
    </xf>
    <xf numFmtId="165" fontId="13" fillId="2" borderId="24" xfId="0" applyNumberFormat="1" applyFont="1" applyFill="1" applyBorder="1" applyAlignment="1">
      <alignment horizontal="center"/>
    </xf>
    <xf numFmtId="0" fontId="7" fillId="0" borderId="29" xfId="0" applyFont="1" applyBorder="1" applyAlignment="1">
      <alignment horizontal="center"/>
    </xf>
    <xf numFmtId="167" fontId="13" fillId="5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0" xfId="0" applyFont="1" applyBorder="1" applyAlignment="1">
      <alignment wrapText="1"/>
    </xf>
    <xf numFmtId="167" fontId="13" fillId="5" borderId="6" xfId="0" applyNumberFormat="1" applyFont="1" applyFill="1" applyBorder="1" applyAlignment="1" applyProtection="1">
      <alignment horizontal="center"/>
      <protection locked="0"/>
    </xf>
    <xf numFmtId="164" fontId="13" fillId="2" borderId="6" xfId="0" applyNumberFormat="1" applyFont="1" applyFill="1" applyBorder="1" applyAlignment="1">
      <alignment horizontal="center"/>
    </xf>
    <xf numFmtId="165" fontId="13" fillId="2" borderId="28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7" fillId="0" borderId="34" xfId="0" applyFont="1" applyBorder="1" applyAlignment="1" applyProtection="1">
      <alignment horizontal="left" wrapText="1"/>
      <protection locked="0"/>
    </xf>
    <xf numFmtId="167" fontId="14" fillId="5" borderId="22" xfId="0" applyNumberFormat="1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7" fontId="13" fillId="5" borderId="18" xfId="0" applyNumberFormat="1" applyFont="1" applyFill="1" applyBorder="1" applyAlignment="1" applyProtection="1">
      <alignment horizontal="center"/>
      <protection locked="0"/>
    </xf>
    <xf numFmtId="164" fontId="13" fillId="2" borderId="18" xfId="0" applyNumberFormat="1" applyFont="1" applyFill="1" applyBorder="1" applyAlignment="1">
      <alignment horizontal="center"/>
    </xf>
    <xf numFmtId="165" fontId="13" fillId="2" borderId="33" xfId="0" applyNumberFormat="1" applyFont="1" applyFill="1" applyBorder="1" applyAlignment="1">
      <alignment horizontal="center"/>
    </xf>
    <xf numFmtId="167" fontId="13" fillId="5" borderId="8" xfId="0" applyNumberFormat="1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49" fontId="8" fillId="5" borderId="7" xfId="0" applyNumberFormat="1" applyFont="1" applyFill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center" wrapText="1"/>
    </xf>
    <xf numFmtId="49" fontId="8" fillId="2" borderId="21" xfId="0" applyNumberFormat="1" applyFont="1" applyFill="1" applyBorder="1" applyAlignment="1">
      <alignment horizontal="left" wrapText="1"/>
    </xf>
    <xf numFmtId="167" fontId="13" fillId="5" borderId="7" xfId="0" applyNumberFormat="1" applyFont="1" applyFill="1" applyBorder="1" applyAlignment="1" applyProtection="1">
      <alignment horizontal="center"/>
      <protection locked="0"/>
    </xf>
    <xf numFmtId="49" fontId="8" fillId="0" borderId="32" xfId="0" applyNumberFormat="1" applyFont="1" applyBorder="1" applyAlignment="1">
      <alignment horizontal="center"/>
    </xf>
    <xf numFmtId="49" fontId="8" fillId="5" borderId="7" xfId="0" applyNumberFormat="1" applyFont="1" applyFill="1" applyBorder="1" applyAlignment="1">
      <alignment horizontal="center"/>
    </xf>
    <xf numFmtId="0" fontId="8" fillId="0" borderId="21" xfId="0" applyFont="1" applyBorder="1" applyAlignment="1">
      <alignment horizontal="left" wrapText="1"/>
    </xf>
    <xf numFmtId="167" fontId="13" fillId="5" borderId="7" xfId="0" applyNumberFormat="1" applyFont="1" applyFill="1" applyBorder="1" applyAlignment="1" applyProtection="1">
      <alignment horizontal="center"/>
    </xf>
    <xf numFmtId="167" fontId="3" fillId="0" borderId="0" xfId="0" applyNumberFormat="1" applyFont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167" fontId="13" fillId="5" borderId="5" xfId="0" applyNumberFormat="1" applyFont="1" applyFill="1" applyBorder="1" applyAlignment="1" applyProtection="1">
      <alignment horizontal="center"/>
    </xf>
    <xf numFmtId="167" fontId="13" fillId="2" borderId="5" xfId="0" applyNumberFormat="1" applyFont="1" applyFill="1" applyBorder="1" applyAlignment="1">
      <alignment horizontal="center"/>
    </xf>
    <xf numFmtId="167" fontId="13" fillId="5" borderId="5" xfId="0" applyNumberFormat="1" applyFont="1" applyFill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7" fontId="13" fillId="5" borderId="4" xfId="0" applyNumberFormat="1" applyFont="1" applyFill="1" applyBorder="1" applyAlignment="1" applyProtection="1">
      <alignment horizontal="center"/>
    </xf>
    <xf numFmtId="167" fontId="13" fillId="5" borderId="4" xfId="0" applyNumberFormat="1" applyFont="1" applyFill="1" applyBorder="1" applyAlignment="1">
      <alignment horizontal="center"/>
    </xf>
    <xf numFmtId="0" fontId="8" fillId="0" borderId="40" xfId="0" applyFont="1" applyBorder="1" applyAlignment="1">
      <alignment horizontal="center"/>
    </xf>
    <xf numFmtId="49" fontId="8" fillId="5" borderId="16" xfId="0" applyNumberFormat="1" applyFont="1" applyFill="1" applyBorder="1" applyAlignment="1">
      <alignment horizontal="center" wrapText="1"/>
    </xf>
    <xf numFmtId="0" fontId="8" fillId="0" borderId="41" xfId="0" applyFont="1" applyBorder="1"/>
    <xf numFmtId="167" fontId="13" fillId="5" borderId="16" xfId="0" applyNumberFormat="1" applyFont="1" applyFill="1" applyBorder="1" applyAlignment="1" applyProtection="1">
      <alignment horizontal="center"/>
    </xf>
    <xf numFmtId="0" fontId="8" fillId="0" borderId="3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165" fontId="14" fillId="0" borderId="21" xfId="0" applyNumberFormat="1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15" fillId="0" borderId="21" xfId="0" applyFont="1" applyBorder="1" applyAlignment="1" applyProtection="1">
      <alignment horizontal="left" wrapText="1"/>
      <protection locked="0"/>
    </xf>
    <xf numFmtId="167" fontId="16" fillId="5" borderId="7" xfId="0" applyNumberFormat="1" applyFont="1" applyFill="1" applyBorder="1" applyAlignment="1">
      <alignment horizontal="center"/>
    </xf>
    <xf numFmtId="165" fontId="16" fillId="2" borderId="7" xfId="0" applyNumberFormat="1" applyFont="1" applyFill="1" applyBorder="1" applyAlignment="1">
      <alignment horizontal="center"/>
    </xf>
    <xf numFmtId="167" fontId="16" fillId="2" borderId="7" xfId="0" applyNumberFormat="1" applyFont="1" applyFill="1" applyBorder="1" applyAlignment="1">
      <alignment horizontal="center"/>
    </xf>
    <xf numFmtId="165" fontId="16" fillId="2" borderId="32" xfId="0" applyNumberFormat="1" applyFont="1" applyFill="1" applyBorder="1" applyAlignment="1">
      <alignment horizontal="center"/>
    </xf>
    <xf numFmtId="0" fontId="44" fillId="0" borderId="3" xfId="0" applyFont="1" applyBorder="1"/>
    <xf numFmtId="0" fontId="8" fillId="0" borderId="31" xfId="0" applyFont="1" applyBorder="1" applyAlignment="1">
      <alignment horizontal="center"/>
    </xf>
    <xf numFmtId="167" fontId="13" fillId="5" borderId="14" xfId="0" applyNumberFormat="1" applyFont="1" applyFill="1" applyBorder="1" applyAlignment="1" applyProtection="1">
      <alignment horizontal="center"/>
    </xf>
    <xf numFmtId="167" fontId="14" fillId="2" borderId="7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5" fontId="13" fillId="2" borderId="34" xfId="0" applyNumberFormat="1" applyFont="1" applyFill="1" applyBorder="1" applyAlignment="1">
      <alignment horizontal="center"/>
    </xf>
    <xf numFmtId="167" fontId="14" fillId="5" borderId="38" xfId="0" applyNumberFormat="1" applyFont="1" applyFill="1" applyBorder="1" applyAlignment="1" applyProtection="1">
      <alignment horizontal="center"/>
    </xf>
    <xf numFmtId="167" fontId="13" fillId="5" borderId="38" xfId="0" applyNumberFormat="1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13" fillId="2" borderId="29" xfId="0" applyNumberFormat="1" applyFont="1" applyFill="1" applyBorder="1" applyAlignment="1">
      <alignment horizontal="center"/>
    </xf>
    <xf numFmtId="167" fontId="14" fillId="5" borderId="6" xfId="0" applyNumberFormat="1" applyFont="1" applyFill="1" applyBorder="1" applyAlignment="1" applyProtection="1">
      <alignment horizontal="center"/>
    </xf>
    <xf numFmtId="167" fontId="14" fillId="5" borderId="16" xfId="0" applyNumberFormat="1" applyFont="1" applyFill="1" applyBorder="1" applyAlignment="1" applyProtection="1">
      <alignment horizontal="center"/>
    </xf>
    <xf numFmtId="167" fontId="13" fillId="5" borderId="6" xfId="0" applyNumberFormat="1" applyFont="1" applyFill="1" applyBorder="1" applyAlignment="1" applyProtection="1">
      <alignment horizontal="center"/>
    </xf>
    <xf numFmtId="165" fontId="13" fillId="2" borderId="30" xfId="0" applyNumberFormat="1" applyFont="1" applyFill="1" applyBorder="1" applyAlignment="1">
      <alignment horizontal="center"/>
    </xf>
    <xf numFmtId="167" fontId="14" fillId="5" borderId="8" xfId="0" applyNumberFormat="1" applyFont="1" applyFill="1" applyBorder="1" applyAlignment="1" applyProtection="1">
      <alignment horizontal="center"/>
    </xf>
    <xf numFmtId="164" fontId="13" fillId="2" borderId="7" xfId="0" applyNumberFormat="1" applyFont="1" applyFill="1" applyBorder="1" applyAlignment="1">
      <alignment horizontal="center"/>
    </xf>
    <xf numFmtId="0" fontId="3" fillId="0" borderId="3" xfId="0" applyFont="1" applyBorder="1"/>
    <xf numFmtId="49" fontId="8" fillId="0" borderId="31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165" fontId="13" fillId="2" borderId="31" xfId="0" applyNumberFormat="1" applyFont="1" applyFill="1" applyBorder="1" applyAlignment="1">
      <alignment horizontal="center"/>
    </xf>
    <xf numFmtId="49" fontId="8" fillId="0" borderId="48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167" fontId="13" fillId="5" borderId="8" xfId="0" applyNumberFormat="1" applyFont="1" applyFill="1" applyBorder="1" applyAlignment="1" applyProtection="1">
      <alignment horizontal="center"/>
    </xf>
    <xf numFmtId="165" fontId="14" fillId="2" borderId="7" xfId="0" applyNumberFormat="1" applyFont="1" applyFill="1" applyBorder="1" applyAlignment="1">
      <alignment horizontal="center"/>
    </xf>
    <xf numFmtId="167" fontId="14" fillId="5" borderId="7" xfId="0" applyNumberFormat="1" applyFont="1" applyFill="1" applyBorder="1" applyAlignment="1" applyProtection="1">
      <alignment horizontal="center"/>
    </xf>
    <xf numFmtId="49" fontId="15" fillId="0" borderId="48" xfId="0" applyNumberFormat="1" applyFont="1" applyBorder="1" applyAlignment="1">
      <alignment horizontal="center"/>
    </xf>
    <xf numFmtId="167" fontId="16" fillId="5" borderId="38" xfId="0" applyNumberFormat="1" applyFont="1" applyFill="1" applyBorder="1" applyAlignment="1" applyProtection="1">
      <alignment horizontal="center"/>
    </xf>
    <xf numFmtId="165" fontId="16" fillId="2" borderId="38" xfId="0" applyNumberFormat="1" applyFont="1" applyFill="1" applyBorder="1" applyAlignment="1">
      <alignment horizontal="center"/>
    </xf>
    <xf numFmtId="167" fontId="16" fillId="2" borderId="38" xfId="0" applyNumberFormat="1" applyFont="1" applyFill="1" applyBorder="1" applyAlignment="1">
      <alignment horizontal="center"/>
    </xf>
    <xf numFmtId="165" fontId="16" fillId="2" borderId="39" xfId="0" applyNumberFormat="1" applyFont="1" applyFill="1" applyBorder="1" applyAlignment="1">
      <alignment horizontal="center"/>
    </xf>
    <xf numFmtId="167" fontId="16" fillId="5" borderId="8" xfId="0" applyNumberFormat="1" applyFont="1" applyFill="1" applyBorder="1" applyAlignment="1" applyProtection="1">
      <alignment horizontal="center"/>
    </xf>
    <xf numFmtId="167" fontId="16" fillId="5" borderId="38" xfId="0" applyNumberFormat="1" applyFont="1" applyFill="1" applyBorder="1" applyAlignment="1">
      <alignment horizontal="center"/>
    </xf>
    <xf numFmtId="0" fontId="69" fillId="6" borderId="0" xfId="0" applyFont="1" applyFill="1" applyBorder="1" applyAlignment="1">
      <alignment horizontal="center"/>
    </xf>
    <xf numFmtId="49" fontId="8" fillId="0" borderId="47" xfId="0" applyNumberFormat="1" applyFont="1" applyBorder="1" applyAlignment="1">
      <alignment horizontal="center"/>
    </xf>
    <xf numFmtId="0" fontId="8" fillId="0" borderId="27" xfId="0" applyFont="1" applyBorder="1" applyAlignment="1" applyProtection="1">
      <alignment horizontal="left" wrapText="1"/>
      <protection locked="0"/>
    </xf>
    <xf numFmtId="165" fontId="13" fillId="2" borderId="39" xfId="0" applyNumberFormat="1" applyFont="1" applyFill="1" applyBorder="1" applyAlignment="1">
      <alignment horizontal="center"/>
    </xf>
    <xf numFmtId="167" fontId="13" fillId="5" borderId="2" xfId="0" applyNumberFormat="1" applyFont="1" applyFill="1" applyBorder="1" applyAlignment="1" applyProtection="1">
      <alignment horizontal="center"/>
    </xf>
    <xf numFmtId="49" fontId="8" fillId="0" borderId="7" xfId="0" applyNumberFormat="1" applyFont="1" applyBorder="1" applyAlignment="1">
      <alignment horizontal="center" wrapText="1"/>
    </xf>
    <xf numFmtId="49" fontId="8" fillId="0" borderId="21" xfId="0" applyNumberFormat="1" applyFont="1" applyBorder="1" applyAlignment="1" applyProtection="1">
      <alignment horizontal="left" wrapText="1"/>
      <protection locked="0"/>
    </xf>
    <xf numFmtId="0" fontId="7" fillId="0" borderId="21" xfId="0" applyFont="1" applyBorder="1" applyAlignment="1" applyProtection="1">
      <alignment horizontal="left" wrapText="1"/>
      <protection locked="0"/>
    </xf>
    <xf numFmtId="167" fontId="14" fillId="5" borderId="7" xfId="0" applyNumberFormat="1" applyFont="1" applyFill="1" applyBorder="1" applyAlignment="1" applyProtection="1">
      <alignment horizontal="center"/>
      <protection locked="0"/>
    </xf>
    <xf numFmtId="167" fontId="14" fillId="5" borderId="7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7" fillId="0" borderId="33" xfId="0" applyFont="1" applyBorder="1" applyAlignment="1" applyProtection="1">
      <alignment horizontal="left" wrapText="1"/>
      <protection locked="0"/>
    </xf>
    <xf numFmtId="167" fontId="13" fillId="5" borderId="6" xfId="0" applyNumberFormat="1" applyFont="1" applyFill="1" applyBorder="1" applyAlignment="1">
      <alignment horizontal="center"/>
    </xf>
    <xf numFmtId="0" fontId="7" fillId="0" borderId="39" xfId="0" applyFont="1" applyBorder="1" applyAlignment="1" applyProtection="1">
      <alignment horizontal="left" wrapText="1"/>
      <protection locked="0"/>
    </xf>
    <xf numFmtId="0" fontId="7" fillId="5" borderId="33" xfId="0" applyFont="1" applyFill="1" applyBorder="1" applyAlignment="1" applyProtection="1">
      <alignment horizontal="left" wrapText="1"/>
      <protection locked="0"/>
    </xf>
    <xf numFmtId="167" fontId="13" fillId="5" borderId="8" xfId="0" applyNumberFormat="1" applyFont="1" applyFill="1" applyBorder="1" applyAlignment="1" applyProtection="1">
      <alignment horizontal="center"/>
      <protection locked="0"/>
    </xf>
    <xf numFmtId="165" fontId="13" fillId="2" borderId="8" xfId="0" applyNumberFormat="1" applyFont="1" applyFill="1" applyBorder="1" applyAlignment="1">
      <alignment horizontal="center"/>
    </xf>
    <xf numFmtId="167" fontId="13" fillId="2" borderId="8" xfId="0" applyNumberFormat="1" applyFont="1" applyFill="1" applyBorder="1" applyAlignment="1">
      <alignment horizontal="center"/>
    </xf>
    <xf numFmtId="0" fontId="8" fillId="0" borderId="27" xfId="0" applyFont="1" applyBorder="1"/>
    <xf numFmtId="167" fontId="13" fillId="5" borderId="20" xfId="0" applyNumberFormat="1" applyFont="1" applyFill="1" applyBorder="1" applyAlignment="1" applyProtection="1">
      <alignment horizontal="center"/>
      <protection locked="0"/>
    </xf>
    <xf numFmtId="2" fontId="7" fillId="0" borderId="24" xfId="0" applyNumberFormat="1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8" fillId="0" borderId="27" xfId="0" applyFont="1" applyBorder="1" applyAlignment="1">
      <alignment wrapText="1"/>
    </xf>
    <xf numFmtId="167" fontId="13" fillId="5" borderId="20" xfId="0" applyNumberFormat="1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165" fontId="13" fillId="2" borderId="38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13" fillId="5" borderId="14" xfId="0" applyNumberFormat="1" applyFont="1" applyFill="1" applyBorder="1" applyAlignment="1" applyProtection="1">
      <alignment horizontal="center"/>
      <protection locked="0"/>
    </xf>
    <xf numFmtId="165" fontId="16" fillId="2" borderId="14" xfId="0" applyNumberFormat="1" applyFont="1" applyFill="1" applyBorder="1" applyAlignment="1">
      <alignment horizontal="center"/>
    </xf>
    <xf numFmtId="167" fontId="16" fillId="2" borderId="14" xfId="0" applyNumberFormat="1" applyFont="1" applyFill="1" applyBorder="1" applyAlignment="1">
      <alignment horizontal="center"/>
    </xf>
    <xf numFmtId="167" fontId="14" fillId="5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8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 wrapText="1"/>
    </xf>
    <xf numFmtId="0" fontId="1" fillId="0" borderId="0" xfId="0" applyFont="1"/>
    <xf numFmtId="0" fontId="17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2" fillId="6" borderId="0" xfId="0" applyFont="1" applyFill="1" applyBorder="1" applyAlignment="1">
      <alignment horizontal="center"/>
    </xf>
    <xf numFmtId="0" fontId="17" fillId="5" borderId="0" xfId="0" applyFont="1" applyFill="1"/>
    <xf numFmtId="0" fontId="2" fillId="6" borderId="0" xfId="0" applyFont="1" applyFill="1" applyBorder="1"/>
    <xf numFmtId="165" fontId="53" fillId="2" borderId="64" xfId="2" applyNumberFormat="1" applyFont="1" applyFill="1" applyBorder="1"/>
    <xf numFmtId="0" fontId="38" fillId="0" borderId="57" xfId="2" applyFont="1" applyBorder="1" applyAlignment="1"/>
    <xf numFmtId="0" fontId="39" fillId="0" borderId="57" xfId="3" applyFont="1" applyBorder="1" applyAlignment="1"/>
    <xf numFmtId="0" fontId="26" fillId="0" borderId="57" xfId="3" applyBorder="1" applyAlignment="1"/>
    <xf numFmtId="0" fontId="6" fillId="0" borderId="0" xfId="2" applyFont="1" applyAlignment="1" applyProtection="1">
      <alignment horizontal="center"/>
      <protection locked="0"/>
    </xf>
    <xf numFmtId="0" fontId="27" fillId="0" borderId="0" xfId="3" applyFont="1" applyAlignment="1">
      <alignment horizontal="center"/>
    </xf>
    <xf numFmtId="0" fontId="6" fillId="0" borderId="0" xfId="2" applyFont="1" applyAlignment="1">
      <alignment horizontal="center"/>
    </xf>
    <xf numFmtId="0" fontId="28" fillId="0" borderId="0" xfId="2" applyFont="1" applyAlignment="1">
      <alignment horizontal="center"/>
    </xf>
    <xf numFmtId="0" fontId="26" fillId="0" borderId="0" xfId="3" applyAlignment="1">
      <alignment horizontal="center"/>
    </xf>
    <xf numFmtId="0" fontId="8" fillId="0" borderId="57" xfId="2" applyFont="1" applyBorder="1" applyAlignment="1">
      <alignment horizontal="center" vertical="center" wrapText="1"/>
    </xf>
    <xf numFmtId="0" fontId="8" fillId="0" borderId="72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center" vertical="center"/>
    </xf>
    <xf numFmtId="0" fontId="20" fillId="0" borderId="5" xfId="2" applyFont="1" applyBorder="1" applyAlignment="1">
      <alignment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8" xfId="2" applyFont="1" applyBorder="1" applyAlignment="1" applyProtection="1">
      <alignment horizontal="center" vertical="center" wrapText="1"/>
      <protection locked="0"/>
    </xf>
    <xf numFmtId="0" fontId="8" fillId="0" borderId="5" xfId="2" applyFont="1" applyBorder="1" applyAlignment="1">
      <alignment vertical="center" wrapText="1"/>
    </xf>
    <xf numFmtId="0" fontId="64" fillId="6" borderId="0" xfId="0" applyFont="1" applyFill="1" applyBorder="1" applyAlignment="1">
      <alignment horizontal="center" wrapText="1"/>
    </xf>
    <xf numFmtId="165" fontId="11" fillId="0" borderId="29" xfId="0" applyNumberFormat="1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5" fontId="11" fillId="0" borderId="25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11" fillId="5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2" fillId="0" borderId="0" xfId="0" applyFont="1" applyBorder="1" applyAlignment="1">
      <alignment horizontal="center" vertical="top"/>
    </xf>
    <xf numFmtId="0" fontId="7" fillId="0" borderId="3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_Do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87"/>
  <sheetViews>
    <sheetView tabSelected="1" view="pageBreakPreview" zoomScaleNormal="110" zoomScaleSheetLayoutView="100" workbookViewId="0">
      <selection activeCell="C61" sqref="C61"/>
    </sheetView>
  </sheetViews>
  <sheetFormatPr defaultRowHeight="15" x14ac:dyDescent="0.25"/>
  <cols>
    <col min="1" max="1" width="16.85546875" style="184" customWidth="1"/>
    <col min="2" max="2" width="80.28515625" style="184" customWidth="1"/>
    <col min="3" max="3" width="16.140625" style="184" customWidth="1"/>
    <col min="4" max="4" width="15.7109375" style="184" customWidth="1"/>
    <col min="5" max="5" width="16" style="184" customWidth="1"/>
    <col min="6" max="6" width="16.28515625" style="184" customWidth="1"/>
    <col min="7" max="7" width="15.140625" style="184" customWidth="1"/>
    <col min="8" max="8" width="14.5703125" style="184" customWidth="1"/>
    <col min="9" max="16384" width="9.140625" style="184"/>
  </cols>
  <sheetData>
    <row r="1" spans="1:8" ht="25.5" customHeight="1" x14ac:dyDescent="0.4">
      <c r="D1" s="809" t="s">
        <v>293</v>
      </c>
      <c r="E1" s="809"/>
      <c r="F1" s="809"/>
      <c r="G1" s="809"/>
      <c r="H1" s="809"/>
    </row>
    <row r="2" spans="1:8" ht="22.5" customHeight="1" x14ac:dyDescent="0.4">
      <c r="D2" s="809" t="s">
        <v>264</v>
      </c>
      <c r="E2" s="809"/>
      <c r="F2" s="809"/>
      <c r="G2" s="809"/>
      <c r="H2" s="809"/>
    </row>
    <row r="3" spans="1:8" ht="24.75" customHeight="1" x14ac:dyDescent="0.4">
      <c r="D3" s="809" t="s">
        <v>483</v>
      </c>
      <c r="E3" s="809"/>
      <c r="F3" s="809"/>
      <c r="G3" s="809"/>
      <c r="H3" s="809"/>
    </row>
    <row r="4" spans="1:8" ht="30" customHeight="1" x14ac:dyDescent="0.3">
      <c r="A4" s="185"/>
      <c r="B4" s="810"/>
      <c r="C4" s="810"/>
      <c r="D4" s="810"/>
      <c r="E4" s="810"/>
      <c r="F4" s="810"/>
      <c r="G4" s="810"/>
      <c r="H4" s="810"/>
    </row>
    <row r="5" spans="1:8" ht="40.5" customHeight="1" x14ac:dyDescent="0.45">
      <c r="A5" s="811" t="s">
        <v>511</v>
      </c>
      <c r="B5" s="812"/>
      <c r="C5" s="812"/>
      <c r="D5" s="812"/>
      <c r="E5" s="812"/>
      <c r="F5" s="812"/>
      <c r="G5" s="812"/>
      <c r="H5" s="812"/>
    </row>
    <row r="6" spans="1:8" ht="17.25" customHeight="1" x14ac:dyDescent="0.3">
      <c r="A6" s="185"/>
      <c r="B6" s="808"/>
      <c r="C6" s="808"/>
      <c r="D6" s="808"/>
      <c r="E6" s="808"/>
      <c r="F6" s="808"/>
      <c r="G6" s="808"/>
      <c r="H6" s="808"/>
    </row>
    <row r="7" spans="1:8" ht="2.25" customHeight="1" thickBot="1" x14ac:dyDescent="0.3">
      <c r="A7" s="185"/>
      <c r="B7" s="185"/>
      <c r="C7" s="185"/>
      <c r="D7" s="185"/>
      <c r="E7" s="185"/>
      <c r="F7" s="185"/>
      <c r="G7" s="185"/>
      <c r="H7" s="185"/>
    </row>
    <row r="8" spans="1:8" ht="63.75" customHeight="1" x14ac:dyDescent="0.25">
      <c r="A8" s="815" t="s">
        <v>294</v>
      </c>
      <c r="B8" s="817" t="s">
        <v>265</v>
      </c>
      <c r="C8" s="819" t="s">
        <v>295</v>
      </c>
      <c r="D8" s="819" t="s">
        <v>296</v>
      </c>
      <c r="E8" s="819" t="s">
        <v>512</v>
      </c>
      <c r="F8" s="821" t="s">
        <v>513</v>
      </c>
      <c r="G8" s="813" t="s">
        <v>297</v>
      </c>
      <c r="H8" s="814"/>
    </row>
    <row r="9" spans="1:8" ht="15" customHeight="1" x14ac:dyDescent="0.25">
      <c r="A9" s="816"/>
      <c r="B9" s="818"/>
      <c r="C9" s="820"/>
      <c r="D9" s="820"/>
      <c r="E9" s="820"/>
      <c r="F9" s="822"/>
      <c r="G9" s="186" t="s">
        <v>266</v>
      </c>
      <c r="H9" s="187" t="s">
        <v>267</v>
      </c>
    </row>
    <row r="10" spans="1:8" ht="17.25" customHeight="1" x14ac:dyDescent="0.25">
      <c r="A10" s="188">
        <v>1</v>
      </c>
      <c r="B10" s="189">
        <v>2</v>
      </c>
      <c r="C10" s="190">
        <v>3</v>
      </c>
      <c r="D10" s="189">
        <v>4</v>
      </c>
      <c r="E10" s="189">
        <v>5</v>
      </c>
      <c r="F10" s="191">
        <v>6</v>
      </c>
      <c r="G10" s="191">
        <v>7</v>
      </c>
      <c r="H10" s="191">
        <v>8</v>
      </c>
    </row>
    <row r="11" spans="1:8" ht="24" customHeight="1" x14ac:dyDescent="0.3">
      <c r="A11" s="192">
        <v>10000000</v>
      </c>
      <c r="B11" s="193" t="s">
        <v>268</v>
      </c>
      <c r="C11" s="388">
        <f>SUM(C12:C14,C20)</f>
        <v>311934.90000000002</v>
      </c>
      <c r="D11" s="388">
        <f>SUM(D12:D14,D20)</f>
        <v>311934.90000000002</v>
      </c>
      <c r="E11" s="389">
        <f>SUM(E12:E14,E20)</f>
        <v>228084.8</v>
      </c>
      <c r="F11" s="389">
        <f>SUM(F12:F14,F20)</f>
        <v>247188.9</v>
      </c>
      <c r="G11" s="389">
        <f>SUM(G12:G14,G20)</f>
        <v>19104.099999999999</v>
      </c>
      <c r="H11" s="390">
        <f>SUM(F11/E11)</f>
        <v>1.0837587598998268</v>
      </c>
    </row>
    <row r="12" spans="1:8" ht="27.75" customHeight="1" x14ac:dyDescent="0.35">
      <c r="A12" s="194">
        <v>11010000</v>
      </c>
      <c r="B12" s="172" t="s">
        <v>269</v>
      </c>
      <c r="C12" s="391">
        <v>240033.6</v>
      </c>
      <c r="D12" s="391">
        <v>240033.6</v>
      </c>
      <c r="E12" s="392">
        <v>177249.4</v>
      </c>
      <c r="F12" s="393">
        <v>191886.9</v>
      </c>
      <c r="G12" s="394">
        <f>SUM(F12-E12)</f>
        <v>14637.5</v>
      </c>
      <c r="H12" s="395">
        <f t="shared" ref="H12:H19" si="0">SUM(F12/E12)</f>
        <v>1.0825813796830905</v>
      </c>
    </row>
    <row r="13" spans="1:8" ht="24" customHeight="1" x14ac:dyDescent="0.35">
      <c r="A13" s="195">
        <v>11020000</v>
      </c>
      <c r="B13" s="173" t="s">
        <v>270</v>
      </c>
      <c r="C13" s="396">
        <v>172</v>
      </c>
      <c r="D13" s="396">
        <v>172</v>
      </c>
      <c r="E13" s="397">
        <v>122</v>
      </c>
      <c r="F13" s="398">
        <v>286.3</v>
      </c>
      <c r="G13" s="394">
        <f t="shared" ref="G13:G19" si="1">SUM(F13-E13)</f>
        <v>164.3</v>
      </c>
      <c r="H13" s="395">
        <f t="shared" si="0"/>
        <v>2.34672131147541</v>
      </c>
    </row>
    <row r="14" spans="1:8" ht="24" customHeight="1" x14ac:dyDescent="0.3">
      <c r="A14" s="196">
        <v>14000000</v>
      </c>
      <c r="B14" s="197" t="s">
        <v>298</v>
      </c>
      <c r="C14" s="399">
        <v>11506.6</v>
      </c>
      <c r="D14" s="399">
        <v>11506.6</v>
      </c>
      <c r="E14" s="397">
        <f>SUM(E15,E17,E19)</f>
        <v>6077.3</v>
      </c>
      <c r="F14" s="397">
        <f>SUM(F15,F17,F19)</f>
        <v>7897.2000000000007</v>
      </c>
      <c r="G14" s="394">
        <f t="shared" si="1"/>
        <v>1819.9000000000005</v>
      </c>
      <c r="H14" s="395">
        <f t="shared" si="0"/>
        <v>1.2994586411728895</v>
      </c>
    </row>
    <row r="15" spans="1:8" ht="42.75" customHeight="1" x14ac:dyDescent="0.35">
      <c r="A15" s="195">
        <v>14020000</v>
      </c>
      <c r="B15" s="198" t="s">
        <v>299</v>
      </c>
      <c r="C15" s="400">
        <v>1620</v>
      </c>
      <c r="D15" s="400">
        <v>1620</v>
      </c>
      <c r="E15" s="397">
        <f>SUM(E16)</f>
        <v>650</v>
      </c>
      <c r="F15" s="398">
        <f>SUM(F16)</f>
        <v>914.1</v>
      </c>
      <c r="G15" s="394">
        <f t="shared" si="1"/>
        <v>264.10000000000002</v>
      </c>
      <c r="H15" s="395">
        <f t="shared" si="0"/>
        <v>1.4063076923076923</v>
      </c>
    </row>
    <row r="16" spans="1:8" ht="24" customHeight="1" x14ac:dyDescent="0.35">
      <c r="A16" s="195">
        <v>14021900</v>
      </c>
      <c r="B16" s="199" t="s">
        <v>300</v>
      </c>
      <c r="C16" s="400">
        <v>1620</v>
      </c>
      <c r="D16" s="400">
        <v>1620</v>
      </c>
      <c r="E16" s="397">
        <v>650</v>
      </c>
      <c r="F16" s="398">
        <v>914.1</v>
      </c>
      <c r="G16" s="394">
        <f t="shared" si="1"/>
        <v>264.10000000000002</v>
      </c>
      <c r="H16" s="395">
        <f t="shared" si="0"/>
        <v>1.4063076923076923</v>
      </c>
    </row>
    <row r="17" spans="1:8" ht="43.5" customHeight="1" x14ac:dyDescent="0.35">
      <c r="A17" s="195">
        <v>14030000</v>
      </c>
      <c r="B17" s="199" t="s">
        <v>301</v>
      </c>
      <c r="C17" s="401">
        <v>5615.3</v>
      </c>
      <c r="D17" s="401">
        <v>5615.3</v>
      </c>
      <c r="E17" s="397">
        <f>SUM(E18)</f>
        <v>2215</v>
      </c>
      <c r="F17" s="398">
        <f>SUM(F18)</f>
        <v>3640.2</v>
      </c>
      <c r="G17" s="394">
        <f t="shared" si="1"/>
        <v>1425.1999999999998</v>
      </c>
      <c r="H17" s="395">
        <f t="shared" si="0"/>
        <v>1.6434311512415349</v>
      </c>
    </row>
    <row r="18" spans="1:8" ht="24" customHeight="1" x14ac:dyDescent="0.35">
      <c r="A18" s="195">
        <v>14031900</v>
      </c>
      <c r="B18" s="199" t="s">
        <v>300</v>
      </c>
      <c r="C18" s="401">
        <v>5615.3</v>
      </c>
      <c r="D18" s="401">
        <v>5615.3</v>
      </c>
      <c r="E18" s="397">
        <v>2215</v>
      </c>
      <c r="F18" s="398">
        <v>3640.2</v>
      </c>
      <c r="G18" s="394">
        <f t="shared" si="1"/>
        <v>1425.1999999999998</v>
      </c>
      <c r="H18" s="395">
        <f t="shared" si="0"/>
        <v>1.6434311512415349</v>
      </c>
    </row>
    <row r="19" spans="1:8" ht="45" customHeight="1" x14ac:dyDescent="0.35">
      <c r="A19" s="195">
        <v>14040000</v>
      </c>
      <c r="B19" s="174" t="s">
        <v>271</v>
      </c>
      <c r="C19" s="402">
        <v>4271.3</v>
      </c>
      <c r="D19" s="402">
        <v>4271.3</v>
      </c>
      <c r="E19" s="398">
        <v>3212.3</v>
      </c>
      <c r="F19" s="398">
        <v>3342.9</v>
      </c>
      <c r="G19" s="394">
        <f t="shared" si="1"/>
        <v>130.59999999999991</v>
      </c>
      <c r="H19" s="395">
        <f t="shared" si="0"/>
        <v>1.0406562276250662</v>
      </c>
    </row>
    <row r="20" spans="1:8" ht="21.75" customHeight="1" x14ac:dyDescent="0.3">
      <c r="A20" s="200">
        <v>18000000</v>
      </c>
      <c r="B20" s="175" t="s">
        <v>272</v>
      </c>
      <c r="C20" s="403">
        <f t="shared" ref="C20:F20" si="2">SUM(C25:C26,C21)</f>
        <v>60222.7</v>
      </c>
      <c r="D20" s="404">
        <f t="shared" si="2"/>
        <v>60222.7</v>
      </c>
      <c r="E20" s="404">
        <f t="shared" si="2"/>
        <v>44636.100000000006</v>
      </c>
      <c r="F20" s="404">
        <f t="shared" si="2"/>
        <v>47118.500000000007</v>
      </c>
      <c r="G20" s="405">
        <f>SUM(G25:G26,G21)</f>
        <v>2482.3999999999992</v>
      </c>
      <c r="H20" s="395">
        <f t="shared" ref="H20:H26" si="3">SUM(F20/E20)</f>
        <v>1.0556141777619461</v>
      </c>
    </row>
    <row r="21" spans="1:8" ht="24" customHeight="1" x14ac:dyDescent="0.35">
      <c r="A21" s="200">
        <v>18010000</v>
      </c>
      <c r="B21" s="183" t="s">
        <v>273</v>
      </c>
      <c r="C21" s="403">
        <f t="shared" ref="C21:F21" si="4">SUM(C22:C24)</f>
        <v>49219.6</v>
      </c>
      <c r="D21" s="404">
        <f t="shared" si="4"/>
        <v>49219.6</v>
      </c>
      <c r="E21" s="404">
        <f t="shared" si="4"/>
        <v>36952.800000000003</v>
      </c>
      <c r="F21" s="404">
        <f t="shared" si="4"/>
        <v>38030.600000000006</v>
      </c>
      <c r="G21" s="405">
        <f>SUM(G22:G24)</f>
        <v>1077.7999999999986</v>
      </c>
      <c r="H21" s="395">
        <f t="shared" si="3"/>
        <v>1.0291669372821546</v>
      </c>
    </row>
    <row r="22" spans="1:8" ht="36" customHeight="1" x14ac:dyDescent="0.35">
      <c r="A22" s="201" t="s">
        <v>291</v>
      </c>
      <c r="B22" s="176" t="s">
        <v>302</v>
      </c>
      <c r="C22" s="406">
        <v>3769.6</v>
      </c>
      <c r="D22" s="406">
        <v>3769.6</v>
      </c>
      <c r="E22" s="398">
        <v>2861.9</v>
      </c>
      <c r="F22" s="398">
        <v>4200.8</v>
      </c>
      <c r="G22" s="394">
        <f t="shared" ref="G22:G26" si="5">SUM(F22-E22)</f>
        <v>1338.9</v>
      </c>
      <c r="H22" s="395">
        <f t="shared" si="3"/>
        <v>1.467836052971802</v>
      </c>
    </row>
    <row r="23" spans="1:8" ht="41.25" customHeight="1" x14ac:dyDescent="0.35">
      <c r="A23" s="201" t="s">
        <v>292</v>
      </c>
      <c r="B23" s="176" t="s">
        <v>274</v>
      </c>
      <c r="C23" s="407">
        <v>45400</v>
      </c>
      <c r="D23" s="407">
        <v>45400</v>
      </c>
      <c r="E23" s="398">
        <v>34065.9</v>
      </c>
      <c r="F23" s="398">
        <v>33741.5</v>
      </c>
      <c r="G23" s="394">
        <f t="shared" si="5"/>
        <v>-324.40000000000146</v>
      </c>
      <c r="H23" s="395">
        <f t="shared" si="3"/>
        <v>0.99047728079986141</v>
      </c>
    </row>
    <row r="24" spans="1:8" ht="39.75" customHeight="1" x14ac:dyDescent="0.35">
      <c r="A24" s="201" t="s">
        <v>275</v>
      </c>
      <c r="B24" s="176" t="s">
        <v>303</v>
      </c>
      <c r="C24" s="407">
        <v>50</v>
      </c>
      <c r="D24" s="407">
        <v>50</v>
      </c>
      <c r="E24" s="398">
        <v>25</v>
      </c>
      <c r="F24" s="398">
        <v>88.3</v>
      </c>
      <c r="G24" s="394">
        <f t="shared" si="5"/>
        <v>63.3</v>
      </c>
      <c r="H24" s="395">
        <f t="shared" si="3"/>
        <v>3.532</v>
      </c>
    </row>
    <row r="25" spans="1:8" ht="26.25" customHeight="1" x14ac:dyDescent="0.35">
      <c r="A25" s="195">
        <v>18030000</v>
      </c>
      <c r="B25" s="176" t="s">
        <v>276</v>
      </c>
      <c r="C25" s="407">
        <v>3.1</v>
      </c>
      <c r="D25" s="407">
        <v>3.1</v>
      </c>
      <c r="E25" s="398">
        <v>3.1</v>
      </c>
      <c r="F25" s="398">
        <v>4.8</v>
      </c>
      <c r="G25" s="394">
        <f t="shared" si="5"/>
        <v>1.6999999999999997</v>
      </c>
      <c r="H25" s="395">
        <f t="shared" si="3"/>
        <v>1.5483870967741935</v>
      </c>
    </row>
    <row r="26" spans="1:8" ht="25.5" customHeight="1" x14ac:dyDescent="0.35">
      <c r="A26" s="195">
        <v>18050000</v>
      </c>
      <c r="B26" s="176" t="s">
        <v>277</v>
      </c>
      <c r="C26" s="407">
        <v>11000</v>
      </c>
      <c r="D26" s="407">
        <v>11000</v>
      </c>
      <c r="E26" s="398">
        <v>7680.2</v>
      </c>
      <c r="F26" s="398">
        <v>9083.1</v>
      </c>
      <c r="G26" s="394">
        <f t="shared" si="5"/>
        <v>1402.9000000000005</v>
      </c>
      <c r="H26" s="395">
        <f t="shared" si="3"/>
        <v>1.1826645139449494</v>
      </c>
    </row>
    <row r="27" spans="1:8" ht="28.5" customHeight="1" x14ac:dyDescent="0.3">
      <c r="A27" s="202">
        <v>20000000</v>
      </c>
      <c r="B27" s="203" t="s">
        <v>278</v>
      </c>
      <c r="C27" s="408">
        <f>SUM(C28:C37)</f>
        <v>1420.3</v>
      </c>
      <c r="D27" s="409">
        <f>SUM(D28:D37)</f>
        <v>1475.3</v>
      </c>
      <c r="E27" s="409">
        <f>SUM(E28:E38)</f>
        <v>1125.7</v>
      </c>
      <c r="F27" s="409">
        <f>SUM(F28:F38)</f>
        <v>2602.2000000000003</v>
      </c>
      <c r="G27" s="409">
        <f>SUM(G28:G38)</f>
        <v>1476.4999999999995</v>
      </c>
      <c r="H27" s="390">
        <f>SUM(F27/E27)</f>
        <v>2.3116283201563474</v>
      </c>
    </row>
    <row r="28" spans="1:8" ht="71.25" customHeight="1" x14ac:dyDescent="0.35">
      <c r="A28" s="195">
        <v>21010300</v>
      </c>
      <c r="B28" s="177" t="s">
        <v>279</v>
      </c>
      <c r="C28" s="410">
        <v>130.30000000000001</v>
      </c>
      <c r="D28" s="410">
        <v>130.30000000000001</v>
      </c>
      <c r="E28" s="398">
        <v>85</v>
      </c>
      <c r="F28" s="398">
        <v>224.1</v>
      </c>
      <c r="G28" s="394">
        <f t="shared" ref="G28:G40" si="6">SUM(F28-E28)</f>
        <v>139.1</v>
      </c>
      <c r="H28" s="395">
        <f t="shared" ref="H28:H37" si="7">SUM(F28/E28)</f>
        <v>2.6364705882352939</v>
      </c>
    </row>
    <row r="29" spans="1:8" ht="49.5" customHeight="1" x14ac:dyDescent="0.35">
      <c r="A29" s="195">
        <v>21050000</v>
      </c>
      <c r="B29" s="411" t="s">
        <v>484</v>
      </c>
      <c r="C29" s="412"/>
      <c r="D29" s="398"/>
      <c r="E29" s="398"/>
      <c r="F29" s="398">
        <v>1032</v>
      </c>
      <c r="G29" s="394">
        <f t="shared" si="6"/>
        <v>1032</v>
      </c>
      <c r="H29" s="395"/>
    </row>
    <row r="30" spans="1:8" ht="27.75" customHeight="1" x14ac:dyDescent="0.35">
      <c r="A30" s="194">
        <v>21081100</v>
      </c>
      <c r="B30" s="178" t="s">
        <v>280</v>
      </c>
      <c r="C30" s="413">
        <v>20</v>
      </c>
      <c r="D30" s="413">
        <v>75</v>
      </c>
      <c r="E30" s="398">
        <v>75</v>
      </c>
      <c r="F30" s="398">
        <v>134</v>
      </c>
      <c r="G30" s="394">
        <f t="shared" si="6"/>
        <v>59</v>
      </c>
      <c r="H30" s="395">
        <f t="shared" si="7"/>
        <v>1.7866666666666666</v>
      </c>
    </row>
    <row r="31" spans="1:8" ht="72" hidden="1" customHeight="1" x14ac:dyDescent="0.35">
      <c r="A31" s="205">
        <v>21081500</v>
      </c>
      <c r="B31" s="206" t="s">
        <v>304</v>
      </c>
      <c r="C31" s="414"/>
      <c r="D31" s="398"/>
      <c r="E31" s="398"/>
      <c r="F31" s="398"/>
      <c r="G31" s="394"/>
      <c r="H31" s="395"/>
    </row>
    <row r="32" spans="1:8" ht="70.5" customHeight="1" x14ac:dyDescent="0.35">
      <c r="A32" s="207">
        <v>22010300</v>
      </c>
      <c r="B32" s="206" t="s">
        <v>305</v>
      </c>
      <c r="C32" s="414">
        <v>10</v>
      </c>
      <c r="D32" s="414">
        <v>10</v>
      </c>
      <c r="E32" s="398">
        <v>8.4</v>
      </c>
      <c r="F32" s="398">
        <v>20</v>
      </c>
      <c r="G32" s="394">
        <f t="shared" si="6"/>
        <v>11.6</v>
      </c>
      <c r="H32" s="395">
        <f t="shared" si="7"/>
        <v>2.3809523809523809</v>
      </c>
    </row>
    <row r="33" spans="1:8" ht="24" customHeight="1" x14ac:dyDescent="0.35">
      <c r="A33" s="194">
        <v>22012500</v>
      </c>
      <c r="B33" s="179" t="s">
        <v>306</v>
      </c>
      <c r="C33" s="415">
        <v>940</v>
      </c>
      <c r="D33" s="415">
        <v>940</v>
      </c>
      <c r="E33" s="398">
        <v>715.6</v>
      </c>
      <c r="F33" s="398">
        <v>965.9</v>
      </c>
      <c r="G33" s="394">
        <f t="shared" si="6"/>
        <v>250.29999999999995</v>
      </c>
      <c r="H33" s="395">
        <f t="shared" si="7"/>
        <v>1.3497764114030184</v>
      </c>
    </row>
    <row r="34" spans="1:8" ht="45" customHeight="1" x14ac:dyDescent="0.35">
      <c r="A34" s="194">
        <v>22012600</v>
      </c>
      <c r="B34" s="208" t="s">
        <v>307</v>
      </c>
      <c r="C34" s="416">
        <v>198</v>
      </c>
      <c r="D34" s="417">
        <v>198</v>
      </c>
      <c r="E34" s="398">
        <v>147.19999999999999</v>
      </c>
      <c r="F34" s="398">
        <v>96.3</v>
      </c>
      <c r="G34" s="394">
        <f t="shared" si="6"/>
        <v>-50.899999999999991</v>
      </c>
      <c r="H34" s="395">
        <f t="shared" si="7"/>
        <v>0.65421195652173914</v>
      </c>
    </row>
    <row r="35" spans="1:8" ht="30.75" hidden="1" customHeight="1" x14ac:dyDescent="0.35">
      <c r="A35" s="194">
        <v>220804</v>
      </c>
      <c r="B35" s="178" t="s">
        <v>308</v>
      </c>
      <c r="C35" s="413"/>
      <c r="D35" s="398"/>
      <c r="E35" s="398"/>
      <c r="F35" s="398"/>
      <c r="G35" s="394">
        <f t="shared" si="6"/>
        <v>0</v>
      </c>
      <c r="H35" s="395" t="e">
        <f t="shared" si="7"/>
        <v>#DIV/0!</v>
      </c>
    </row>
    <row r="36" spans="1:8" ht="22.5" customHeight="1" x14ac:dyDescent="0.35">
      <c r="A36" s="194">
        <v>22090000</v>
      </c>
      <c r="B36" s="172" t="s">
        <v>281</v>
      </c>
      <c r="C36" s="418">
        <v>37</v>
      </c>
      <c r="D36" s="418">
        <v>37</v>
      </c>
      <c r="E36" s="398">
        <v>24.2</v>
      </c>
      <c r="F36" s="398">
        <v>14</v>
      </c>
      <c r="G36" s="394">
        <f t="shared" si="6"/>
        <v>-10.199999999999999</v>
      </c>
      <c r="H36" s="395">
        <f t="shared" si="7"/>
        <v>0.57851239669421495</v>
      </c>
    </row>
    <row r="37" spans="1:8" ht="27" customHeight="1" x14ac:dyDescent="0.35">
      <c r="A37" s="194">
        <v>24060300</v>
      </c>
      <c r="B37" s="209" t="s">
        <v>282</v>
      </c>
      <c r="C37" s="419">
        <v>85</v>
      </c>
      <c r="D37" s="419">
        <v>85</v>
      </c>
      <c r="E37" s="398">
        <v>70.3</v>
      </c>
      <c r="F37" s="398">
        <v>111.6</v>
      </c>
      <c r="G37" s="394">
        <f t="shared" si="6"/>
        <v>41.3</v>
      </c>
      <c r="H37" s="395">
        <f t="shared" si="7"/>
        <v>1.5874822190611664</v>
      </c>
    </row>
    <row r="38" spans="1:8" ht="207.75" customHeight="1" x14ac:dyDescent="0.35">
      <c r="A38" s="207">
        <v>24062200</v>
      </c>
      <c r="B38" s="210" t="s">
        <v>309</v>
      </c>
      <c r="C38" s="420"/>
      <c r="D38" s="421"/>
      <c r="E38" s="421"/>
      <c r="F38" s="421">
        <v>4.3</v>
      </c>
      <c r="G38" s="394">
        <f t="shared" si="6"/>
        <v>4.3</v>
      </c>
      <c r="H38" s="395"/>
    </row>
    <row r="39" spans="1:8" ht="23.25" customHeight="1" x14ac:dyDescent="0.3">
      <c r="A39" s="211">
        <v>30000000</v>
      </c>
      <c r="B39" s="422" t="s">
        <v>485</v>
      </c>
      <c r="C39" s="423"/>
      <c r="D39" s="397"/>
      <c r="E39" s="397"/>
      <c r="F39" s="404">
        <f>SUM(F40)</f>
        <v>0.9</v>
      </c>
      <c r="G39" s="405">
        <f t="shared" si="6"/>
        <v>0.9</v>
      </c>
      <c r="H39" s="395"/>
    </row>
    <row r="40" spans="1:8" ht="51.75" customHeight="1" x14ac:dyDescent="0.35">
      <c r="A40" s="194">
        <v>31020000</v>
      </c>
      <c r="B40" s="424" t="s">
        <v>486</v>
      </c>
      <c r="C40" s="423"/>
      <c r="D40" s="397"/>
      <c r="E40" s="397"/>
      <c r="F40" s="398">
        <v>0.9</v>
      </c>
      <c r="G40" s="394">
        <f t="shared" si="6"/>
        <v>0.9</v>
      </c>
      <c r="H40" s="395"/>
    </row>
    <row r="41" spans="1:8" ht="30.75" customHeight="1" x14ac:dyDescent="0.3">
      <c r="A41" s="195"/>
      <c r="B41" s="203" t="s">
        <v>286</v>
      </c>
      <c r="C41" s="404">
        <f>SUM(C11,C27,C39)</f>
        <v>313355.2</v>
      </c>
      <c r="D41" s="404">
        <f t="shared" ref="D41:F41" si="8">SUM(D11,D27,D39)</f>
        <v>313410.2</v>
      </c>
      <c r="E41" s="404">
        <f t="shared" si="8"/>
        <v>229210.5</v>
      </c>
      <c r="F41" s="404">
        <f t="shared" si="8"/>
        <v>249792</v>
      </c>
      <c r="G41" s="404">
        <f>SUM(G11,G27,G39)</f>
        <v>20581.5</v>
      </c>
      <c r="H41" s="390">
        <f>SUM(F41/E41)</f>
        <v>1.0897930068648687</v>
      </c>
    </row>
    <row r="42" spans="1:8" ht="27.75" customHeight="1" x14ac:dyDescent="0.3">
      <c r="A42" s="211">
        <v>40000000</v>
      </c>
      <c r="B42" s="212" t="s">
        <v>283</v>
      </c>
      <c r="C42" s="425">
        <f>SUM(C43,C48)</f>
        <v>159221.80000000005</v>
      </c>
      <c r="D42" s="425">
        <f>SUM(D43,D48)</f>
        <v>163150.80000000002</v>
      </c>
      <c r="E42" s="425">
        <f>SUM(E43,E48)</f>
        <v>120442.5</v>
      </c>
      <c r="F42" s="426">
        <f>SUM(F43,F48)</f>
        <v>120222.1</v>
      </c>
      <c r="G42" s="405">
        <f t="shared" ref="G42:G62" si="9">SUM(F42-E42)</f>
        <v>-220.39999999999418</v>
      </c>
      <c r="H42" s="804">
        <f t="shared" ref="H42:H62" si="10">SUM(F42/E42)</f>
        <v>0.99817008115905936</v>
      </c>
    </row>
    <row r="43" spans="1:8" ht="42" customHeight="1" x14ac:dyDescent="0.3">
      <c r="A43" s="211">
        <v>41030000</v>
      </c>
      <c r="B43" s="212" t="s">
        <v>310</v>
      </c>
      <c r="C43" s="425">
        <f>SUM(C44:C47)</f>
        <v>89881.300000000017</v>
      </c>
      <c r="D43" s="425">
        <f t="shared" ref="D43:F43" si="11">SUM(D44:D47)</f>
        <v>90181.300000000017</v>
      </c>
      <c r="E43" s="425">
        <f t="shared" si="11"/>
        <v>69288</v>
      </c>
      <c r="F43" s="426">
        <f t="shared" si="11"/>
        <v>71958.099999999991</v>
      </c>
      <c r="G43" s="405">
        <f t="shared" si="9"/>
        <v>2670.0999999999913</v>
      </c>
      <c r="H43" s="804">
        <f t="shared" si="10"/>
        <v>1.038536254474079</v>
      </c>
    </row>
    <row r="44" spans="1:8" ht="48.75" customHeight="1" x14ac:dyDescent="0.35">
      <c r="A44" s="194">
        <v>41033900</v>
      </c>
      <c r="B44" s="180" t="s">
        <v>284</v>
      </c>
      <c r="C44" s="427">
        <v>53082.3</v>
      </c>
      <c r="D44" s="427">
        <v>53082.3</v>
      </c>
      <c r="E44" s="397">
        <v>40608</v>
      </c>
      <c r="F44" s="428">
        <v>40608</v>
      </c>
      <c r="G44" s="394">
        <f t="shared" si="9"/>
        <v>0</v>
      </c>
      <c r="H44" s="395">
        <f t="shared" si="10"/>
        <v>1</v>
      </c>
    </row>
    <row r="45" spans="1:8" ht="47.25" customHeight="1" x14ac:dyDescent="0.35">
      <c r="A45" s="194">
        <v>41034200</v>
      </c>
      <c r="B45" s="180" t="s">
        <v>285</v>
      </c>
      <c r="C45" s="427">
        <v>31910.9</v>
      </c>
      <c r="D45" s="427">
        <v>31910.9</v>
      </c>
      <c r="E45" s="397">
        <v>25268.3</v>
      </c>
      <c r="F45" s="428">
        <v>27938.400000000001</v>
      </c>
      <c r="G45" s="394">
        <f t="shared" si="9"/>
        <v>2670.1000000000022</v>
      </c>
      <c r="H45" s="395">
        <f t="shared" si="10"/>
        <v>1.1056699500955744</v>
      </c>
    </row>
    <row r="46" spans="1:8" ht="47.25" customHeight="1" x14ac:dyDescent="0.35">
      <c r="A46" s="194">
        <v>41034500</v>
      </c>
      <c r="B46" s="180" t="s">
        <v>514</v>
      </c>
      <c r="C46" s="427"/>
      <c r="D46" s="431">
        <v>300</v>
      </c>
      <c r="E46" s="397">
        <v>153</v>
      </c>
      <c r="F46" s="428">
        <v>153</v>
      </c>
      <c r="G46" s="394">
        <f t="shared" si="9"/>
        <v>0</v>
      </c>
      <c r="H46" s="395">
        <f t="shared" si="10"/>
        <v>1</v>
      </c>
    </row>
    <row r="47" spans="1:8" ht="94.5" customHeight="1" x14ac:dyDescent="0.35">
      <c r="A47" s="194">
        <v>41035100</v>
      </c>
      <c r="B47" s="180" t="s">
        <v>311</v>
      </c>
      <c r="C47" s="427">
        <v>4888.1000000000004</v>
      </c>
      <c r="D47" s="427">
        <v>4888.1000000000004</v>
      </c>
      <c r="E47" s="397">
        <v>3258.7</v>
      </c>
      <c r="F47" s="428">
        <v>3258.7</v>
      </c>
      <c r="G47" s="394">
        <f t="shared" si="9"/>
        <v>0</v>
      </c>
      <c r="H47" s="395">
        <f t="shared" si="10"/>
        <v>1</v>
      </c>
    </row>
    <row r="48" spans="1:8" ht="43.5" customHeight="1" x14ac:dyDescent="0.3">
      <c r="A48" s="211">
        <v>41050000</v>
      </c>
      <c r="B48" s="212" t="s">
        <v>312</v>
      </c>
      <c r="C48" s="425">
        <f>SUM(C49:C61)</f>
        <v>69340.500000000015</v>
      </c>
      <c r="D48" s="425">
        <f>SUM(D49:D61)</f>
        <v>72969.5</v>
      </c>
      <c r="E48" s="425">
        <f>SUM(E49:E61)</f>
        <v>51154.500000000007</v>
      </c>
      <c r="F48" s="426">
        <f>SUM(F49:F61)</f>
        <v>48264.000000000007</v>
      </c>
      <c r="G48" s="425">
        <f>SUM(G49:G61)</f>
        <v>-2890.4999999999995</v>
      </c>
      <c r="H48" s="804">
        <f t="shared" si="10"/>
        <v>0.94349470721050932</v>
      </c>
    </row>
    <row r="49" spans="1:8" ht="180" customHeight="1" x14ac:dyDescent="0.3">
      <c r="A49" s="194">
        <v>41050100</v>
      </c>
      <c r="B49" s="213" t="s">
        <v>313</v>
      </c>
      <c r="C49" s="429">
        <v>12580</v>
      </c>
      <c r="D49" s="412">
        <v>12580</v>
      </c>
      <c r="E49" s="397">
        <v>6752</v>
      </c>
      <c r="F49" s="430">
        <v>6752</v>
      </c>
      <c r="G49" s="394">
        <f t="shared" si="9"/>
        <v>0</v>
      </c>
      <c r="H49" s="395">
        <f t="shared" si="10"/>
        <v>1</v>
      </c>
    </row>
    <row r="50" spans="1:8" ht="107.25" customHeight="1" x14ac:dyDescent="0.35">
      <c r="A50" s="194">
        <v>41050200</v>
      </c>
      <c r="B50" s="181" t="s">
        <v>314</v>
      </c>
      <c r="C50" s="431">
        <v>29</v>
      </c>
      <c r="D50" s="431">
        <v>29</v>
      </c>
      <c r="E50" s="397">
        <v>15.5</v>
      </c>
      <c r="F50" s="428">
        <v>15.5</v>
      </c>
      <c r="G50" s="394">
        <f t="shared" si="9"/>
        <v>0</v>
      </c>
      <c r="H50" s="395">
        <f t="shared" si="10"/>
        <v>1</v>
      </c>
    </row>
    <row r="51" spans="1:8" ht="309.75" customHeight="1" x14ac:dyDescent="0.35">
      <c r="A51" s="194">
        <v>41050300</v>
      </c>
      <c r="B51" s="214" t="s">
        <v>315</v>
      </c>
      <c r="C51" s="413">
        <v>54891.6</v>
      </c>
      <c r="D51" s="413">
        <v>54891.6</v>
      </c>
      <c r="E51" s="397">
        <v>40180</v>
      </c>
      <c r="F51" s="428">
        <v>35522.5</v>
      </c>
      <c r="G51" s="394">
        <f t="shared" si="9"/>
        <v>-4657.5</v>
      </c>
      <c r="H51" s="395">
        <f t="shared" si="10"/>
        <v>0.88408412145345938</v>
      </c>
    </row>
    <row r="52" spans="1:8" ht="341.25" customHeight="1" x14ac:dyDescent="0.35">
      <c r="A52" s="194">
        <v>41050500</v>
      </c>
      <c r="B52" s="433" t="s">
        <v>515</v>
      </c>
      <c r="C52" s="413"/>
      <c r="D52" s="413">
        <v>775.4</v>
      </c>
      <c r="E52" s="397">
        <v>331.8</v>
      </c>
      <c r="F52" s="428">
        <v>775.4</v>
      </c>
      <c r="G52" s="394">
        <f t="shared" si="9"/>
        <v>443.59999999999997</v>
      </c>
      <c r="H52" s="395">
        <f t="shared" si="10"/>
        <v>2.3369499698613621</v>
      </c>
    </row>
    <row r="53" spans="1:8" ht="360" customHeight="1" x14ac:dyDescent="0.35">
      <c r="A53" s="194">
        <v>41050600</v>
      </c>
      <c r="B53" s="411" t="s">
        <v>516</v>
      </c>
      <c r="C53" s="413"/>
      <c r="D53" s="413"/>
      <c r="E53" s="397"/>
      <c r="F53" s="428">
        <v>1006.9</v>
      </c>
      <c r="G53" s="394">
        <f t="shared" si="9"/>
        <v>1006.9</v>
      </c>
      <c r="H53" s="395"/>
    </row>
    <row r="54" spans="1:8" ht="104.25" customHeight="1" x14ac:dyDescent="0.35">
      <c r="A54" s="194">
        <v>41050800</v>
      </c>
      <c r="B54" s="432" t="s">
        <v>487</v>
      </c>
      <c r="C54" s="413"/>
      <c r="D54" s="413">
        <v>199.9</v>
      </c>
      <c r="E54" s="397">
        <v>110</v>
      </c>
      <c r="F54" s="428">
        <v>110</v>
      </c>
      <c r="G54" s="394">
        <f t="shared" si="9"/>
        <v>0</v>
      </c>
      <c r="H54" s="395">
        <f t="shared" si="10"/>
        <v>1</v>
      </c>
    </row>
    <row r="55" spans="1:8" ht="68.25" customHeight="1" x14ac:dyDescent="0.35">
      <c r="A55" s="194">
        <v>4151100</v>
      </c>
      <c r="B55" s="433" t="s">
        <v>488</v>
      </c>
      <c r="C55" s="413"/>
      <c r="D55" s="413">
        <v>580.20000000000005</v>
      </c>
      <c r="E55" s="397">
        <v>580.20000000000005</v>
      </c>
      <c r="F55" s="428">
        <v>879.8</v>
      </c>
      <c r="G55" s="394">
        <f t="shared" si="9"/>
        <v>299.59999999999991</v>
      </c>
      <c r="H55" s="395">
        <f t="shared" si="10"/>
        <v>1.5163736642537053</v>
      </c>
    </row>
    <row r="56" spans="1:8" ht="76.5" customHeight="1" x14ac:dyDescent="0.35">
      <c r="A56" s="194">
        <v>41051200</v>
      </c>
      <c r="B56" s="224" t="s">
        <v>316</v>
      </c>
      <c r="C56" s="413"/>
      <c r="D56" s="413">
        <v>720.4</v>
      </c>
      <c r="E56" s="397">
        <v>585.5</v>
      </c>
      <c r="F56" s="428">
        <v>585.5</v>
      </c>
      <c r="G56" s="394">
        <f t="shared" si="9"/>
        <v>0</v>
      </c>
      <c r="H56" s="395">
        <f t="shared" si="10"/>
        <v>1</v>
      </c>
    </row>
    <row r="57" spans="1:8" ht="93" customHeight="1" x14ac:dyDescent="0.35">
      <c r="A57" s="194">
        <v>41051400</v>
      </c>
      <c r="B57" s="434" t="s">
        <v>489</v>
      </c>
      <c r="C57" s="413"/>
      <c r="D57" s="413">
        <v>888.8</v>
      </c>
      <c r="E57" s="397">
        <v>842.1</v>
      </c>
      <c r="F57" s="428">
        <v>842.1</v>
      </c>
      <c r="G57" s="394">
        <f t="shared" si="9"/>
        <v>0</v>
      </c>
      <c r="H57" s="395">
        <f t="shared" si="10"/>
        <v>1</v>
      </c>
    </row>
    <row r="58" spans="1:8" ht="70.5" customHeight="1" x14ac:dyDescent="0.35">
      <c r="A58" s="194">
        <v>41051500</v>
      </c>
      <c r="B58" s="215" t="s">
        <v>317</v>
      </c>
      <c r="C58" s="413">
        <v>628.6</v>
      </c>
      <c r="D58" s="413">
        <v>628.6</v>
      </c>
      <c r="E58" s="397">
        <v>471.4</v>
      </c>
      <c r="F58" s="428">
        <v>471.4</v>
      </c>
      <c r="G58" s="394">
        <f t="shared" si="9"/>
        <v>0</v>
      </c>
      <c r="H58" s="395">
        <f t="shared" si="10"/>
        <v>1</v>
      </c>
    </row>
    <row r="59" spans="1:8" ht="75.75" customHeight="1" x14ac:dyDescent="0.3">
      <c r="A59" s="205">
        <v>41051600</v>
      </c>
      <c r="B59" s="216" t="s">
        <v>318</v>
      </c>
      <c r="C59" s="413"/>
      <c r="D59" s="413">
        <v>44.3</v>
      </c>
      <c r="E59" s="397">
        <v>44.3</v>
      </c>
      <c r="F59" s="428">
        <v>44.3</v>
      </c>
      <c r="G59" s="394">
        <f t="shared" si="9"/>
        <v>0</v>
      </c>
      <c r="H59" s="395">
        <f t="shared" si="10"/>
        <v>1</v>
      </c>
    </row>
    <row r="60" spans="1:8" ht="92.25" customHeight="1" x14ac:dyDescent="0.35">
      <c r="A60" s="194">
        <v>41052000</v>
      </c>
      <c r="B60" s="217" t="s">
        <v>319</v>
      </c>
      <c r="C60" s="412">
        <v>911.1</v>
      </c>
      <c r="D60" s="412">
        <v>911.1</v>
      </c>
      <c r="E60" s="397">
        <v>683.4</v>
      </c>
      <c r="F60" s="428">
        <v>683.4</v>
      </c>
      <c r="G60" s="394">
        <f t="shared" si="9"/>
        <v>0</v>
      </c>
      <c r="H60" s="395">
        <f t="shared" si="10"/>
        <v>1</v>
      </c>
    </row>
    <row r="61" spans="1:8" ht="27.75" customHeight="1" x14ac:dyDescent="0.35">
      <c r="A61" s="194">
        <v>41053900</v>
      </c>
      <c r="B61" s="204" t="s">
        <v>320</v>
      </c>
      <c r="C61" s="412">
        <v>300.2</v>
      </c>
      <c r="D61" s="412">
        <v>720.2</v>
      </c>
      <c r="E61" s="397">
        <v>558.29999999999995</v>
      </c>
      <c r="F61" s="428">
        <v>575.20000000000005</v>
      </c>
      <c r="G61" s="394">
        <f t="shared" si="9"/>
        <v>16.900000000000091</v>
      </c>
      <c r="H61" s="395">
        <f t="shared" si="10"/>
        <v>1.0302704639082931</v>
      </c>
    </row>
    <row r="62" spans="1:8" ht="34.5" hidden="1" customHeight="1" x14ac:dyDescent="0.35">
      <c r="A62" s="218">
        <v>410366</v>
      </c>
      <c r="B62" s="219" t="s">
        <v>321</v>
      </c>
      <c r="C62" s="435"/>
      <c r="D62" s="397"/>
      <c r="E62" s="397"/>
      <c r="F62" s="428"/>
      <c r="G62" s="394">
        <f t="shared" si="9"/>
        <v>0</v>
      </c>
      <c r="H62" s="395" t="e">
        <f t="shared" si="10"/>
        <v>#DIV/0!</v>
      </c>
    </row>
    <row r="63" spans="1:8" s="222" customFormat="1" ht="36" hidden="1" customHeight="1" x14ac:dyDescent="0.35">
      <c r="A63" s="220">
        <v>410370</v>
      </c>
      <c r="B63" s="221" t="s">
        <v>322</v>
      </c>
      <c r="C63" s="436"/>
      <c r="D63" s="437"/>
      <c r="E63" s="437"/>
      <c r="F63" s="438"/>
      <c r="G63" s="439"/>
      <c r="H63" s="440"/>
    </row>
    <row r="64" spans="1:8" ht="30" customHeight="1" x14ac:dyDescent="0.3">
      <c r="A64" s="223"/>
      <c r="B64" s="203" t="s">
        <v>323</v>
      </c>
      <c r="C64" s="441">
        <f>SUM(C41:C42)</f>
        <v>472577.00000000006</v>
      </c>
      <c r="D64" s="441">
        <f>SUM(D41:D42)</f>
        <v>476561</v>
      </c>
      <c r="E64" s="441">
        <f>SUM(E41:E42)</f>
        <v>349653</v>
      </c>
      <c r="F64" s="441">
        <f>SUM(F41:F42)</f>
        <v>370014.1</v>
      </c>
      <c r="G64" s="441">
        <f>SUM(G41:G42)</f>
        <v>20361.100000000006</v>
      </c>
      <c r="H64" s="390">
        <f>SUM(F64/E64)</f>
        <v>1.0582323045991311</v>
      </c>
    </row>
    <row r="65" spans="1:8" ht="30" customHeight="1" x14ac:dyDescent="0.35">
      <c r="A65" s="195">
        <v>19010000</v>
      </c>
      <c r="B65" s="182" t="s">
        <v>287</v>
      </c>
      <c r="C65" s="442">
        <v>100</v>
      </c>
      <c r="D65" s="442">
        <v>100</v>
      </c>
      <c r="E65" s="398">
        <v>86.9</v>
      </c>
      <c r="F65" s="398">
        <v>204.1</v>
      </c>
      <c r="G65" s="394">
        <f t="shared" ref="G65:G69" si="12">SUM(F65-E65)</f>
        <v>117.19999999999999</v>
      </c>
      <c r="H65" s="395">
        <f t="shared" ref="H65" si="13">SUM(F65/E65)</f>
        <v>2.34867663981588</v>
      </c>
    </row>
    <row r="66" spans="1:8" ht="38.25" hidden="1" customHeight="1" x14ac:dyDescent="0.35">
      <c r="A66" s="196">
        <v>240616</v>
      </c>
      <c r="B66" s="224" t="s">
        <v>324</v>
      </c>
      <c r="C66" s="443"/>
      <c r="D66" s="398"/>
      <c r="E66" s="398"/>
      <c r="F66" s="398"/>
      <c r="G66" s="394">
        <f t="shared" si="12"/>
        <v>0</v>
      </c>
      <c r="H66" s="395"/>
    </row>
    <row r="67" spans="1:8" ht="30" hidden="1" customHeight="1" x14ac:dyDescent="0.35">
      <c r="A67" s="196">
        <v>240621</v>
      </c>
      <c r="B67" s="225" t="s">
        <v>325</v>
      </c>
      <c r="C67" s="444"/>
      <c r="D67" s="445"/>
      <c r="E67" s="445"/>
      <c r="F67" s="446"/>
      <c r="G67" s="394">
        <f t="shared" si="12"/>
        <v>0</v>
      </c>
      <c r="H67" s="447"/>
    </row>
    <row r="68" spans="1:8" ht="25.5" customHeight="1" x14ac:dyDescent="0.35">
      <c r="A68" s="196">
        <v>25000000</v>
      </c>
      <c r="B68" s="226" t="s">
        <v>490</v>
      </c>
      <c r="C68" s="448">
        <v>9917.9</v>
      </c>
      <c r="D68" s="448">
        <v>9917.9</v>
      </c>
      <c r="E68" s="449">
        <v>8201.6</v>
      </c>
      <c r="F68" s="450">
        <v>8201.6</v>
      </c>
      <c r="G68" s="394">
        <f t="shared" si="12"/>
        <v>0</v>
      </c>
      <c r="H68" s="395">
        <f t="shared" ref="H68:H70" si="14">SUM(F68/E68)</f>
        <v>1</v>
      </c>
    </row>
    <row r="69" spans="1:8" ht="24.75" hidden="1" customHeight="1" x14ac:dyDescent="0.35">
      <c r="A69" s="218">
        <v>410366</v>
      </c>
      <c r="B69" s="219" t="s">
        <v>321</v>
      </c>
      <c r="C69" s="451"/>
      <c r="D69" s="449"/>
      <c r="E69" s="449"/>
      <c r="F69" s="450"/>
      <c r="G69" s="394">
        <f t="shared" si="12"/>
        <v>0</v>
      </c>
      <c r="H69" s="395" t="e">
        <f t="shared" si="14"/>
        <v>#DIV/0!</v>
      </c>
    </row>
    <row r="70" spans="1:8" ht="27" customHeight="1" x14ac:dyDescent="0.3">
      <c r="A70" s="227"/>
      <c r="B70" s="212" t="s">
        <v>288</v>
      </c>
      <c r="C70" s="404">
        <f t="shared" ref="C70:D70" si="15">SUM(C72:C75)</f>
        <v>90</v>
      </c>
      <c r="D70" s="404">
        <f t="shared" si="15"/>
        <v>2627.7</v>
      </c>
      <c r="E70" s="404">
        <f>SUM(E72:E75)</f>
        <v>564.70000000000005</v>
      </c>
      <c r="F70" s="404">
        <f>SUM(F71:F75)</f>
        <v>1239.8</v>
      </c>
      <c r="G70" s="404">
        <f>SUM(G71:G75)</f>
        <v>1149.8</v>
      </c>
      <c r="H70" s="395">
        <f t="shared" si="14"/>
        <v>2.1955020364795463</v>
      </c>
    </row>
    <row r="71" spans="1:8" ht="91.5" customHeight="1" x14ac:dyDescent="0.35">
      <c r="A71" s="227">
        <v>24110900</v>
      </c>
      <c r="B71" s="411" t="s">
        <v>517</v>
      </c>
      <c r="C71" s="404"/>
      <c r="D71" s="404"/>
      <c r="E71" s="404"/>
      <c r="F71" s="398">
        <v>1.7</v>
      </c>
      <c r="G71" s="394">
        <f t="shared" ref="G71:G74" si="16">SUM(F71-E71)</f>
        <v>1.7</v>
      </c>
      <c r="H71" s="390"/>
    </row>
    <row r="72" spans="1:8" ht="54.75" customHeight="1" x14ac:dyDescent="0.35">
      <c r="A72" s="228">
        <v>24170000</v>
      </c>
      <c r="B72" s="229" t="s">
        <v>326</v>
      </c>
      <c r="C72" s="452"/>
      <c r="D72" s="453"/>
      <c r="E72" s="453"/>
      <c r="F72" s="398">
        <v>1202.5</v>
      </c>
      <c r="G72" s="394">
        <f t="shared" si="16"/>
        <v>1202.5</v>
      </c>
      <c r="H72" s="454"/>
    </row>
    <row r="73" spans="1:8" ht="48" hidden="1" customHeight="1" x14ac:dyDescent="0.35">
      <c r="A73" s="230">
        <v>31030000</v>
      </c>
      <c r="B73" s="231" t="s">
        <v>327</v>
      </c>
      <c r="C73" s="455"/>
      <c r="D73" s="404"/>
      <c r="E73" s="404"/>
      <c r="F73" s="398"/>
      <c r="G73" s="394">
        <f t="shared" si="16"/>
        <v>0</v>
      </c>
      <c r="H73" s="395"/>
    </row>
    <row r="74" spans="1:8" ht="30.75" customHeight="1" x14ac:dyDescent="0.35">
      <c r="A74" s="195">
        <v>33010000</v>
      </c>
      <c r="B74" s="232" t="s">
        <v>328</v>
      </c>
      <c r="C74" s="456">
        <v>90</v>
      </c>
      <c r="D74" s="456">
        <v>90</v>
      </c>
      <c r="E74" s="393">
        <v>90</v>
      </c>
      <c r="F74" s="398">
        <v>35.6</v>
      </c>
      <c r="G74" s="394">
        <f t="shared" si="16"/>
        <v>-54.4</v>
      </c>
      <c r="H74" s="395">
        <f t="shared" ref="H74" si="17">SUM(F74/E74)</f>
        <v>0.39555555555555555</v>
      </c>
    </row>
    <row r="75" spans="1:8" ht="34.5" customHeight="1" x14ac:dyDescent="0.35">
      <c r="A75" s="195">
        <v>41053900</v>
      </c>
      <c r="B75" s="433" t="s">
        <v>320</v>
      </c>
      <c r="C75" s="455"/>
      <c r="D75" s="393">
        <v>2537.6999999999998</v>
      </c>
      <c r="E75" s="393">
        <v>474.7</v>
      </c>
      <c r="F75" s="398"/>
      <c r="G75" s="394"/>
      <c r="H75" s="395"/>
    </row>
    <row r="76" spans="1:8" ht="39" customHeight="1" x14ac:dyDescent="0.3">
      <c r="A76" s="227"/>
      <c r="B76" s="212" t="s">
        <v>289</v>
      </c>
      <c r="C76" s="426">
        <f>SUM(C65:C70)</f>
        <v>10107.9</v>
      </c>
      <c r="D76" s="426">
        <f>SUM(D65:D70)</f>
        <v>12645.599999999999</v>
      </c>
      <c r="E76" s="426">
        <f>SUM(E65:E70)</f>
        <v>8853.2000000000007</v>
      </c>
      <c r="F76" s="426">
        <f>SUM(F65:F70)</f>
        <v>9645.5</v>
      </c>
      <c r="G76" s="426">
        <f>SUM(G65:G70)</f>
        <v>1267</v>
      </c>
      <c r="H76" s="390">
        <f t="shared" ref="H76:H77" si="18">SUM(F76/E76)</f>
        <v>1.0894930646545882</v>
      </c>
    </row>
    <row r="77" spans="1:8" ht="39.75" customHeight="1" thickBot="1" x14ac:dyDescent="0.35">
      <c r="A77" s="233"/>
      <c r="B77" s="234" t="s">
        <v>290</v>
      </c>
      <c r="C77" s="457">
        <f>SUM(C64,C76)</f>
        <v>482684.90000000008</v>
      </c>
      <c r="D77" s="457">
        <f>SUM(D64,D76)</f>
        <v>489206.6</v>
      </c>
      <c r="E77" s="457">
        <f>SUM(E64,E76)</f>
        <v>358506.2</v>
      </c>
      <c r="F77" s="457">
        <f>SUM(F64,F76)</f>
        <v>379659.6</v>
      </c>
      <c r="G77" s="457">
        <f>SUM(G64,G76)</f>
        <v>21628.100000000006</v>
      </c>
      <c r="H77" s="458">
        <f t="shared" si="18"/>
        <v>1.0590042794238983</v>
      </c>
    </row>
    <row r="78" spans="1:8" ht="104.25" customHeight="1" x14ac:dyDescent="0.5">
      <c r="A78" s="805" t="s">
        <v>518</v>
      </c>
      <c r="B78" s="806"/>
      <c r="C78" s="806"/>
      <c r="D78" s="806"/>
      <c r="E78" s="806"/>
      <c r="F78" s="806"/>
      <c r="G78" s="807"/>
      <c r="H78" s="807"/>
    </row>
    <row r="79" spans="1:8" ht="18.75" x14ac:dyDescent="0.3">
      <c r="A79" s="235"/>
      <c r="B79" s="235"/>
      <c r="C79" s="235"/>
      <c r="D79" s="236"/>
      <c r="E79" s="236"/>
      <c r="F79" s="237"/>
      <c r="G79" s="238"/>
      <c r="H79" s="239"/>
    </row>
    <row r="80" spans="1:8" ht="18.75" x14ac:dyDescent="0.3">
      <c r="A80" s="235"/>
      <c r="B80" s="235"/>
      <c r="C80" s="235"/>
      <c r="D80" s="236"/>
      <c r="E80" s="236"/>
      <c r="F80" s="240"/>
      <c r="G80" s="238"/>
      <c r="H80" s="239"/>
    </row>
    <row r="81" spans="1:8" ht="20.25" x14ac:dyDescent="0.3">
      <c r="A81" s="235"/>
      <c r="B81" s="235"/>
      <c r="C81" s="235"/>
      <c r="D81" s="241"/>
      <c r="E81" s="241"/>
      <c r="F81" s="242"/>
      <c r="G81" s="242"/>
      <c r="H81" s="243"/>
    </row>
    <row r="87" spans="1:8" x14ac:dyDescent="0.25">
      <c r="B87" s="184" t="s">
        <v>329</v>
      </c>
    </row>
  </sheetData>
  <mergeCells count="14">
    <mergeCell ref="A78:H78"/>
    <mergeCell ref="B6:H6"/>
    <mergeCell ref="D1:H1"/>
    <mergeCell ref="D2:H2"/>
    <mergeCell ref="D3:H3"/>
    <mergeCell ref="B4:H4"/>
    <mergeCell ref="A5:H5"/>
    <mergeCell ref="G8:H8"/>
    <mergeCell ref="A8:A9"/>
    <mergeCell ref="B8:B9"/>
    <mergeCell ref="C8:C9"/>
    <mergeCell ref="D8:D9"/>
    <mergeCell ref="E8:E9"/>
    <mergeCell ref="F8:F9"/>
  </mergeCells>
  <pageMargins left="0.78740157480314965" right="0.23622047244094491" top="0.43307086614173229" bottom="0.19685039370078741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2167"/>
  <sheetViews>
    <sheetView showZeros="0" showOutlineSymbols="0" view="pageBreakPreview" zoomScale="95" zoomScaleNormal="85" zoomScaleSheetLayoutView="95" workbookViewId="0">
      <pane xSplit="5" ySplit="9" topLeftCell="F10" activePane="bottomRight" state="frozen"/>
      <selection pane="topRight" activeCell="F1" sqref="F1"/>
      <selection pane="bottomLeft" activeCell="A5" sqref="A5"/>
      <selection pane="bottomRight" activeCell="G1" sqref="G1"/>
    </sheetView>
  </sheetViews>
  <sheetFormatPr defaultColWidth="9.140625" defaultRowHeight="12.75" x14ac:dyDescent="0.2"/>
  <cols>
    <col min="1" max="1" width="3.42578125" style="9" customWidth="1"/>
    <col min="2" max="2" width="8" style="1" hidden="1" customWidth="1"/>
    <col min="3" max="4" width="6.140625" style="1" customWidth="1"/>
    <col min="5" max="5" width="59.28515625" style="55" customWidth="1"/>
    <col min="6" max="6" width="12.5703125" style="9" customWidth="1"/>
    <col min="7" max="7" width="11.7109375" style="9" customWidth="1"/>
    <col min="8" max="8" width="10.7109375" style="800" customWidth="1"/>
    <col min="9" max="9" width="10" style="2" customWidth="1"/>
    <col min="10" max="10" width="10.140625" style="2" customWidth="1"/>
    <col min="11" max="11" width="10" style="4" customWidth="1"/>
    <col min="12" max="12" width="12.7109375" style="9" customWidth="1"/>
    <col min="13" max="13" width="12.140625" style="802" customWidth="1"/>
    <col min="14" max="14" width="12" style="9" customWidth="1"/>
    <col min="15" max="15" width="9.85546875" style="802" customWidth="1"/>
    <col min="16" max="16" width="9.5703125" style="170" customWidth="1"/>
    <col min="17" max="17" width="9.42578125" style="9" customWidth="1"/>
    <col min="18" max="18" width="13.28515625" style="9" customWidth="1"/>
    <col min="19" max="19" width="12.42578125" style="800" customWidth="1"/>
    <col min="20" max="20" width="12" style="9" customWidth="1"/>
    <col min="21" max="21" width="10.7109375" style="9" customWidth="1"/>
    <col min="22" max="22" width="10" style="2" customWidth="1"/>
    <col min="23" max="23" width="10.42578125" style="2" customWidth="1"/>
    <col min="24" max="24" width="9.42578125" style="3" bestFit="1" customWidth="1"/>
    <col min="25" max="25" width="18.28515625" style="803" customWidth="1"/>
    <col min="26" max="26" width="21" style="3" customWidth="1"/>
    <col min="27" max="190" width="9.140625" style="3"/>
    <col min="191" max="16384" width="9.140625" style="2"/>
  </cols>
  <sheetData>
    <row r="1" spans="1:246" ht="18.75" x14ac:dyDescent="0.3">
      <c r="H1" s="9"/>
      <c r="M1" s="23"/>
      <c r="O1" s="23"/>
      <c r="S1" s="9"/>
      <c r="T1" s="840" t="s">
        <v>263</v>
      </c>
      <c r="U1" s="840"/>
      <c r="V1" s="840"/>
      <c r="W1" s="840"/>
      <c r="Y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</row>
    <row r="2" spans="1:246" ht="18.75" x14ac:dyDescent="0.3">
      <c r="H2" s="9"/>
      <c r="M2" s="23"/>
      <c r="O2" s="23"/>
      <c r="S2" s="9"/>
      <c r="T2" s="840" t="s">
        <v>264</v>
      </c>
      <c r="U2" s="840"/>
      <c r="V2" s="840"/>
      <c r="W2" s="840"/>
      <c r="Y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</row>
    <row r="3" spans="1:246" ht="18.75" x14ac:dyDescent="0.3">
      <c r="H3" s="9"/>
      <c r="M3" s="23"/>
      <c r="O3" s="23"/>
      <c r="S3" s="9"/>
      <c r="T3" s="840" t="s">
        <v>472</v>
      </c>
      <c r="U3" s="840"/>
      <c r="V3" s="840"/>
      <c r="W3" s="840"/>
      <c r="Y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</row>
    <row r="4" spans="1:246" ht="14.25" customHeight="1" x14ac:dyDescent="0.3">
      <c r="H4" s="9"/>
      <c r="M4" s="23"/>
      <c r="O4" s="23"/>
      <c r="S4" s="9"/>
      <c r="T4" s="461"/>
      <c r="U4" s="461"/>
      <c r="V4" s="461"/>
      <c r="W4" s="461"/>
      <c r="Y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</row>
    <row r="5" spans="1:246" ht="14.25" customHeight="1" x14ac:dyDescent="0.2">
      <c r="H5" s="9"/>
      <c r="M5" s="23"/>
      <c r="O5" s="23"/>
      <c r="S5" s="9"/>
      <c r="T5" s="2"/>
      <c r="U5" s="2"/>
      <c r="Y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</row>
    <row r="6" spans="1:246" s="3" customFormat="1" ht="33" customHeight="1" thickBot="1" x14ac:dyDescent="0.25">
      <c r="A6" s="841" t="s">
        <v>491</v>
      </c>
      <c r="B6" s="841"/>
      <c r="C6" s="841"/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841"/>
      <c r="R6" s="841"/>
      <c r="S6" s="841"/>
      <c r="T6" s="841"/>
      <c r="U6" s="841"/>
      <c r="V6" s="841"/>
      <c r="W6" s="841"/>
      <c r="X6" s="462"/>
      <c r="Y6" s="462"/>
    </row>
    <row r="7" spans="1:246" s="464" customFormat="1" ht="25.5" customHeight="1" x14ac:dyDescent="0.2">
      <c r="A7" s="842" t="s">
        <v>0</v>
      </c>
      <c r="B7" s="845" t="s">
        <v>251</v>
      </c>
      <c r="C7" s="845" t="s">
        <v>132</v>
      </c>
      <c r="D7" s="845" t="s">
        <v>130</v>
      </c>
      <c r="E7" s="848" t="s">
        <v>135</v>
      </c>
      <c r="F7" s="851" t="s">
        <v>1</v>
      </c>
      <c r="G7" s="852"/>
      <c r="H7" s="852"/>
      <c r="I7" s="852"/>
      <c r="J7" s="852"/>
      <c r="K7" s="853"/>
      <c r="L7" s="854" t="s">
        <v>2</v>
      </c>
      <c r="M7" s="855"/>
      <c r="N7" s="855"/>
      <c r="O7" s="855"/>
      <c r="P7" s="855"/>
      <c r="Q7" s="855"/>
      <c r="R7" s="856" t="s">
        <v>3</v>
      </c>
      <c r="S7" s="852"/>
      <c r="T7" s="852"/>
      <c r="U7" s="852"/>
      <c r="V7" s="852"/>
      <c r="W7" s="853"/>
      <c r="X7" s="463"/>
      <c r="Y7" s="463"/>
    </row>
    <row r="8" spans="1:246" s="464" customFormat="1" ht="12.75" customHeight="1" x14ac:dyDescent="0.2">
      <c r="A8" s="843"/>
      <c r="B8" s="846"/>
      <c r="C8" s="846"/>
      <c r="D8" s="846"/>
      <c r="E8" s="849"/>
      <c r="F8" s="838" t="s">
        <v>330</v>
      </c>
      <c r="G8" s="827" t="s">
        <v>492</v>
      </c>
      <c r="H8" s="837" t="s">
        <v>493</v>
      </c>
      <c r="I8" s="828" t="s">
        <v>4</v>
      </c>
      <c r="J8" s="828" t="s">
        <v>84</v>
      </c>
      <c r="K8" s="830" t="s">
        <v>83</v>
      </c>
      <c r="L8" s="838" t="s">
        <v>331</v>
      </c>
      <c r="M8" s="832" t="s">
        <v>109</v>
      </c>
      <c r="N8" s="826" t="s">
        <v>494</v>
      </c>
      <c r="O8" s="837" t="s">
        <v>493</v>
      </c>
      <c r="P8" s="826" t="s">
        <v>84</v>
      </c>
      <c r="Q8" s="824" t="s">
        <v>83</v>
      </c>
      <c r="R8" s="838" t="s">
        <v>331</v>
      </c>
      <c r="S8" s="832" t="s">
        <v>109</v>
      </c>
      <c r="T8" s="826" t="s">
        <v>492</v>
      </c>
      <c r="U8" s="826" t="s">
        <v>493</v>
      </c>
      <c r="V8" s="828" t="s">
        <v>84</v>
      </c>
      <c r="W8" s="830" t="s">
        <v>83</v>
      </c>
      <c r="X8" s="463"/>
      <c r="Y8" s="463"/>
    </row>
    <row r="9" spans="1:246" s="464" customFormat="1" ht="48.75" customHeight="1" x14ac:dyDescent="0.25">
      <c r="A9" s="844"/>
      <c r="B9" s="847"/>
      <c r="C9" s="847"/>
      <c r="D9" s="847"/>
      <c r="E9" s="850"/>
      <c r="F9" s="839"/>
      <c r="G9" s="857"/>
      <c r="H9" s="832"/>
      <c r="I9" s="829"/>
      <c r="J9" s="829"/>
      <c r="K9" s="831"/>
      <c r="L9" s="839"/>
      <c r="M9" s="833"/>
      <c r="N9" s="827"/>
      <c r="O9" s="832"/>
      <c r="P9" s="827"/>
      <c r="Q9" s="825"/>
      <c r="R9" s="839"/>
      <c r="S9" s="833"/>
      <c r="T9" s="827"/>
      <c r="U9" s="827"/>
      <c r="V9" s="829"/>
      <c r="W9" s="831"/>
      <c r="Y9" s="823" t="s">
        <v>495</v>
      </c>
      <c r="Z9" s="823"/>
    </row>
    <row r="10" spans="1:246" s="469" customFormat="1" ht="18.75" customHeight="1" x14ac:dyDescent="0.25">
      <c r="A10" s="459">
        <v>1</v>
      </c>
      <c r="B10" s="465">
        <v>2</v>
      </c>
      <c r="C10" s="465">
        <v>2</v>
      </c>
      <c r="D10" s="465">
        <v>3</v>
      </c>
      <c r="E10" s="466">
        <v>4</v>
      </c>
      <c r="F10" s="467">
        <v>5</v>
      </c>
      <c r="G10" s="460">
        <v>6</v>
      </c>
      <c r="H10" s="468">
        <v>7</v>
      </c>
      <c r="I10" s="465">
        <v>8</v>
      </c>
      <c r="J10" s="465">
        <v>9</v>
      </c>
      <c r="K10" s="466">
        <v>10</v>
      </c>
      <c r="L10" s="356">
        <v>11</v>
      </c>
      <c r="M10" s="468">
        <v>12</v>
      </c>
      <c r="N10" s="460">
        <v>13</v>
      </c>
      <c r="O10" s="468">
        <v>14</v>
      </c>
      <c r="P10" s="460">
        <v>15</v>
      </c>
      <c r="Q10" s="357">
        <v>16</v>
      </c>
      <c r="R10" s="459">
        <v>17</v>
      </c>
      <c r="S10" s="468">
        <v>18</v>
      </c>
      <c r="T10" s="460">
        <v>19</v>
      </c>
      <c r="U10" s="460">
        <v>20</v>
      </c>
      <c r="V10" s="465">
        <v>21</v>
      </c>
      <c r="W10" s="466">
        <v>22</v>
      </c>
      <c r="Y10" s="470" t="s">
        <v>1</v>
      </c>
      <c r="Z10" s="471" t="s">
        <v>2</v>
      </c>
    </row>
    <row r="11" spans="1:246" s="3" customFormat="1" ht="29.25" customHeight="1" thickBot="1" x14ac:dyDescent="0.3">
      <c r="A11" s="53"/>
      <c r="B11" s="472"/>
      <c r="C11" s="472"/>
      <c r="D11" s="472"/>
      <c r="E11" s="473" t="s">
        <v>5</v>
      </c>
      <c r="F11" s="25">
        <f>SUM(F213)</f>
        <v>487607.80000000005</v>
      </c>
      <c r="G11" s="24">
        <f>SUM(G213)</f>
        <v>382237.8</v>
      </c>
      <c r="H11" s="474">
        <f>SUM(H213)</f>
        <v>347200.59999999992</v>
      </c>
      <c r="I11" s="475">
        <v>1</v>
      </c>
      <c r="J11" s="476">
        <f>H11-G11</f>
        <v>-35037.20000000007</v>
      </c>
      <c r="K11" s="477">
        <f>H11/G11</f>
        <v>0.90833664279147674</v>
      </c>
      <c r="L11" s="25">
        <f>SUM(L213)</f>
        <v>64721.099999999984</v>
      </c>
      <c r="M11" s="474">
        <f>SUM(M213)</f>
        <v>66789.900000000009</v>
      </c>
      <c r="N11" s="24">
        <f>SUM(N213)</f>
        <v>50156.4</v>
      </c>
      <c r="O11" s="474">
        <f>SUM(O213)</f>
        <v>22743.900000000005</v>
      </c>
      <c r="P11" s="24">
        <f>O11-N11</f>
        <v>-27412.499999999996</v>
      </c>
      <c r="Q11" s="155">
        <f>O11/N11</f>
        <v>0.45345957843864398</v>
      </c>
      <c r="R11" s="113">
        <f>SUM(R213)</f>
        <v>552328.89999999979</v>
      </c>
      <c r="S11" s="474">
        <f>SUM(S213)</f>
        <v>554397.69999999984</v>
      </c>
      <c r="T11" s="24">
        <f>SUM(T213)</f>
        <v>432394.19999999984</v>
      </c>
      <c r="U11" s="24">
        <f>SUM(U213)</f>
        <v>369944.5</v>
      </c>
      <c r="V11" s="24">
        <f>U11-T11</f>
        <v>-62449.699999999837</v>
      </c>
      <c r="W11" s="478">
        <f>U11/T11</f>
        <v>0.85557229953593306</v>
      </c>
      <c r="X11" s="5"/>
      <c r="Y11" s="479" t="str">
        <f>IF(J11&lt;=0,"",IF(J11&gt;0,"НІ"))</f>
        <v/>
      </c>
      <c r="Z11" s="479" t="str">
        <f>IF(P11&lt;=0,"",IF(P11&gt;0,"НІ"))</f>
        <v/>
      </c>
      <c r="AA11" s="480"/>
      <c r="AB11" s="480"/>
      <c r="AC11" s="480"/>
      <c r="AD11" s="480"/>
      <c r="AE11" s="480"/>
      <c r="AF11" s="480"/>
      <c r="AG11" s="480"/>
      <c r="AH11" s="480"/>
      <c r="AI11" s="480"/>
      <c r="AJ11" s="480"/>
      <c r="AK11" s="480"/>
      <c r="AL11" s="480"/>
      <c r="AM11" s="480"/>
      <c r="AN11" s="480"/>
      <c r="AO11" s="480"/>
      <c r="AP11" s="480"/>
      <c r="AQ11" s="480"/>
      <c r="AR11" s="480"/>
      <c r="AS11" s="480"/>
      <c r="AT11" s="480"/>
      <c r="AU11" s="480"/>
    </row>
    <row r="12" spans="1:246" s="62" customFormat="1" ht="32.25" customHeight="1" thickBot="1" x14ac:dyDescent="0.3">
      <c r="A12" s="54"/>
      <c r="B12" s="13"/>
      <c r="C12" s="13"/>
      <c r="D12" s="13"/>
      <c r="E12" s="63" t="s">
        <v>97</v>
      </c>
      <c r="F12" s="481">
        <f>SUM(F15:F18,F24:F36,F39,F48,F54,F55,F56,F58:F61,F65,F66,F67,F68,F69,F71:F72,F73,F79,F83,F88,F91,F114,F127,F133,F159,F173,F180,F186)</f>
        <v>168584.40000000002</v>
      </c>
      <c r="G12" s="482">
        <f t="shared" ref="G12:H12" si="0">SUM(G15:G18,G24:G36,G39,G48,G54,G55,G56,G58:G61,G65,G66,G67,G68,G69,G71:G72,G73,G79,G83,G88,G91,G114,G127,G133,G159,G173,G180,G186)</f>
        <v>125910.89999999998</v>
      </c>
      <c r="H12" s="482">
        <f t="shared" si="0"/>
        <v>115635.4</v>
      </c>
      <c r="I12" s="483">
        <f>H12/H11</f>
        <v>0.33305069173267565</v>
      </c>
      <c r="J12" s="482">
        <f>H12-G12</f>
        <v>-10275.499999999985</v>
      </c>
      <c r="K12" s="484">
        <f>H12/G12</f>
        <v>0.91839070326715166</v>
      </c>
      <c r="L12" s="481">
        <f>SUM(L15:L18,L24:L36,L39,L48,L54,L55,L56,L58:L61,L65,L66,L67,L68,L69,L71:L72,L73,L79,L83,L88,L91,L114,L127,L133,L159,L173,L180,L186)</f>
        <v>5312.5</v>
      </c>
      <c r="M12" s="485">
        <f t="shared" ref="M12:O12" si="1">SUM(M15:M18,M24:M36,M39,M48,M54,M55,M56,M58:M61,M65,M66,M67,M68,M69,M71:M72,M73,M79,M83,M88,M91,M114,M127,M133,M159,M173,M180,M186)</f>
        <v>5312.5</v>
      </c>
      <c r="N12" s="485">
        <f t="shared" si="1"/>
        <v>2658.8999999999996</v>
      </c>
      <c r="O12" s="482">
        <f t="shared" si="1"/>
        <v>973.5</v>
      </c>
      <c r="P12" s="27">
        <f>O12-N12</f>
        <v>-1685.3999999999996</v>
      </c>
      <c r="Q12" s="103">
        <f>O12/N12</f>
        <v>0.36612885027643016</v>
      </c>
      <c r="R12" s="38">
        <f>SUM(F12,L12)</f>
        <v>173896.90000000002</v>
      </c>
      <c r="S12" s="482">
        <f>SUM(F12,M12)</f>
        <v>173896.90000000002</v>
      </c>
      <c r="T12" s="27">
        <f>SUM(G12,N12)</f>
        <v>128569.79999999997</v>
      </c>
      <c r="U12" s="27">
        <f>SUM(H12,O12)</f>
        <v>116608.9</v>
      </c>
      <c r="V12" s="27">
        <f>U12-T12</f>
        <v>-11960.89999999998</v>
      </c>
      <c r="W12" s="486">
        <f>U12/T12</f>
        <v>0.90696959939270361</v>
      </c>
      <c r="X12" s="60"/>
      <c r="Y12" s="479" t="str">
        <f t="shared" ref="Y12:Y81" si="2">IF(J12&lt;=0,"",IF(J12&gt;0,"НІ"))</f>
        <v/>
      </c>
      <c r="Z12" s="479" t="str">
        <f t="shared" ref="Z12:Z81" si="3">IF(P12&lt;=0,"",IF(P12&gt;0,"НІ"))</f>
        <v/>
      </c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</row>
    <row r="13" spans="1:246" s="3" customFormat="1" ht="26.25" customHeight="1" thickBot="1" x14ac:dyDescent="0.3">
      <c r="A13" s="15">
        <v>1</v>
      </c>
      <c r="B13" s="487" t="s">
        <v>6</v>
      </c>
      <c r="C13" s="487" t="s">
        <v>255</v>
      </c>
      <c r="D13" s="487"/>
      <c r="E13" s="488" t="s">
        <v>214</v>
      </c>
      <c r="F13" s="38">
        <f>SUM(F40:F50,F15:F38)</f>
        <v>87438</v>
      </c>
      <c r="G13" s="35">
        <f>SUM(G40:G50,G15:G38)</f>
        <v>62157.199999999983</v>
      </c>
      <c r="H13" s="489">
        <f>SUM(H40:H50,H15:H38)</f>
        <v>55504.7</v>
      </c>
      <c r="I13" s="490">
        <f>H13/H11</f>
        <v>0.15986349101931277</v>
      </c>
      <c r="J13" s="491">
        <f>H13-G13</f>
        <v>-6652.4999999999854</v>
      </c>
      <c r="K13" s="486">
        <f>H13/G13</f>
        <v>0.89297297819078103</v>
      </c>
      <c r="L13" s="35">
        <f>SUM(L40:L50,L15:L38)</f>
        <v>1272</v>
      </c>
      <c r="M13" s="35">
        <f>SUM(M40:M50,M15:M38)</f>
        <v>1335</v>
      </c>
      <c r="N13" s="35">
        <f>SUM(N40:N50,N15:N38)</f>
        <v>847.40000000000009</v>
      </c>
      <c r="O13" s="489">
        <f>SUM(O40:O50,O15:O38)</f>
        <v>470.90000000000003</v>
      </c>
      <c r="P13" s="27">
        <f>O13-N13</f>
        <v>-376.50000000000006</v>
      </c>
      <c r="Q13" s="103">
        <f>O13/N13</f>
        <v>0.55569978758555583</v>
      </c>
      <c r="R13" s="38">
        <f>SUM(R40:R50,R15:R38)</f>
        <v>88709.999999999985</v>
      </c>
      <c r="S13" s="35">
        <f>SUM(S40:S50,S15:S38)</f>
        <v>88772.999999999985</v>
      </c>
      <c r="T13" s="27">
        <f>SUM(G13,N13)</f>
        <v>63004.599999999984</v>
      </c>
      <c r="U13" s="35">
        <f>SUM(U40:U50,U15:U38)</f>
        <v>55975.6</v>
      </c>
      <c r="V13" s="244">
        <f t="shared" ref="V13:V94" si="4">U13-T13</f>
        <v>-7028.9999999999854</v>
      </c>
      <c r="W13" s="486">
        <f t="shared" ref="W13:W94" si="5">U13/T13</f>
        <v>0.88843671731905305</v>
      </c>
      <c r="X13" s="492"/>
      <c r="Y13" s="479" t="str">
        <f t="shared" si="2"/>
        <v/>
      </c>
      <c r="Z13" s="479" t="str">
        <f t="shared" si="3"/>
        <v/>
      </c>
      <c r="AA13" s="480"/>
      <c r="AB13" s="480"/>
      <c r="AC13" s="480"/>
      <c r="AD13" s="480"/>
      <c r="AE13" s="480"/>
      <c r="AF13" s="480"/>
      <c r="AG13" s="480"/>
      <c r="AH13" s="480"/>
      <c r="AI13" s="480"/>
      <c r="AJ13" s="480"/>
      <c r="AK13" s="480"/>
      <c r="AL13" s="480"/>
      <c r="AM13" s="480"/>
      <c r="AN13" s="480"/>
      <c r="AO13" s="480"/>
      <c r="AP13" s="480"/>
      <c r="AQ13" s="480"/>
      <c r="AR13" s="480"/>
      <c r="AS13" s="480"/>
      <c r="AT13" s="480"/>
      <c r="AU13" s="480"/>
    </row>
    <row r="14" spans="1:246" s="3" customFormat="1" ht="30.6" hidden="1" customHeight="1" thickBot="1" x14ac:dyDescent="0.3">
      <c r="A14" s="56"/>
      <c r="B14" s="493"/>
      <c r="C14" s="494" t="s">
        <v>212</v>
      </c>
      <c r="D14" s="495"/>
      <c r="E14" s="496" t="s">
        <v>213</v>
      </c>
      <c r="F14" s="142"/>
      <c r="G14" s="143"/>
      <c r="H14" s="497"/>
      <c r="I14" s="498"/>
      <c r="J14" s="499"/>
      <c r="K14" s="498"/>
      <c r="L14" s="39"/>
      <c r="M14" s="500"/>
      <c r="N14" s="39"/>
      <c r="O14" s="500"/>
      <c r="P14" s="118"/>
      <c r="Q14" s="121"/>
      <c r="R14" s="145"/>
      <c r="S14" s="501"/>
      <c r="T14" s="32"/>
      <c r="U14" s="32"/>
      <c r="V14" s="32"/>
      <c r="W14" s="486" t="e">
        <f t="shared" si="5"/>
        <v>#DIV/0!</v>
      </c>
      <c r="X14" s="492"/>
      <c r="Y14" s="479" t="str">
        <f t="shared" si="2"/>
        <v/>
      </c>
      <c r="Z14" s="479" t="str">
        <f t="shared" si="3"/>
        <v/>
      </c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</row>
    <row r="15" spans="1:246" s="3" customFormat="1" ht="33" customHeight="1" x14ac:dyDescent="0.25">
      <c r="A15" s="16"/>
      <c r="B15" s="502" t="s">
        <v>7</v>
      </c>
      <c r="C15" s="502" t="s">
        <v>206</v>
      </c>
      <c r="D15" s="503">
        <v>1030</v>
      </c>
      <c r="E15" s="504" t="s">
        <v>332</v>
      </c>
      <c r="F15" s="245">
        <v>6388</v>
      </c>
      <c r="G15" s="114">
        <v>4475.8</v>
      </c>
      <c r="H15" s="505">
        <v>4475.8</v>
      </c>
      <c r="I15" s="506">
        <f>H15/H11</f>
        <v>1.289110675499985E-2</v>
      </c>
      <c r="J15" s="507">
        <f>H15-G15</f>
        <v>0</v>
      </c>
      <c r="K15" s="508">
        <f>H15/G15</f>
        <v>1</v>
      </c>
      <c r="L15" s="125"/>
      <c r="M15" s="509"/>
      <c r="N15" s="57"/>
      <c r="O15" s="505"/>
      <c r="P15" s="57"/>
      <c r="Q15" s="358"/>
      <c r="R15" s="125">
        <f t="shared" ref="R15:R94" si="6">SUM(F15,L15)</f>
        <v>6388</v>
      </c>
      <c r="S15" s="509">
        <f t="shared" ref="S15:U94" si="7">SUM(F15,M15)</f>
        <v>6388</v>
      </c>
      <c r="T15" s="57">
        <f>SUM(G15,N15)</f>
        <v>4475.8</v>
      </c>
      <c r="U15" s="57">
        <f t="shared" ref="U15:U94" si="8">SUM(H15,O15)</f>
        <v>4475.8</v>
      </c>
      <c r="V15" s="57">
        <f t="shared" si="4"/>
        <v>0</v>
      </c>
      <c r="W15" s="510">
        <f t="shared" si="5"/>
        <v>1</v>
      </c>
      <c r="X15" s="492"/>
      <c r="Y15" s="479" t="str">
        <f t="shared" si="2"/>
        <v/>
      </c>
      <c r="Z15" s="479" t="str">
        <f t="shared" si="3"/>
        <v/>
      </c>
      <c r="AA15" s="480"/>
      <c r="AB15" s="480"/>
      <c r="AC15" s="480"/>
      <c r="AD15" s="480"/>
      <c r="AE15" s="480"/>
      <c r="AF15" s="480"/>
      <c r="AG15" s="480"/>
      <c r="AH15" s="480"/>
      <c r="AI15" s="480"/>
      <c r="AJ15" s="480"/>
      <c r="AK15" s="480"/>
      <c r="AL15" s="480"/>
      <c r="AM15" s="480"/>
      <c r="AN15" s="480"/>
      <c r="AO15" s="480"/>
      <c r="AP15" s="480"/>
      <c r="AQ15" s="480"/>
      <c r="AR15" s="480"/>
      <c r="AS15" s="480"/>
      <c r="AT15" s="480"/>
      <c r="AU15" s="480"/>
    </row>
    <row r="16" spans="1:246" s="3" customFormat="1" ht="31.5" customHeight="1" x14ac:dyDescent="0.25">
      <c r="A16" s="17"/>
      <c r="B16" s="511" t="s">
        <v>8</v>
      </c>
      <c r="C16" s="511" t="s">
        <v>207</v>
      </c>
      <c r="D16" s="512" t="s">
        <v>210</v>
      </c>
      <c r="E16" s="513" t="s">
        <v>211</v>
      </c>
      <c r="F16" s="126">
        <v>6192</v>
      </c>
      <c r="G16" s="246">
        <v>2276.1999999999998</v>
      </c>
      <c r="H16" s="514">
        <v>2276.1999999999998</v>
      </c>
      <c r="I16" s="515">
        <f>H16/H11</f>
        <v>6.5558642467783762E-3</v>
      </c>
      <c r="J16" s="516">
        <f>H16-G16</f>
        <v>0</v>
      </c>
      <c r="K16" s="517">
        <f>H16/G16</f>
        <v>1</v>
      </c>
      <c r="L16" s="105"/>
      <c r="M16" s="518"/>
      <c r="N16" s="30"/>
      <c r="O16" s="514"/>
      <c r="P16" s="30"/>
      <c r="Q16" s="157"/>
      <c r="R16" s="106">
        <f t="shared" si="6"/>
        <v>6192</v>
      </c>
      <c r="S16" s="518">
        <f t="shared" si="7"/>
        <v>6192</v>
      </c>
      <c r="T16" s="30">
        <f>SUM(G16,N16)</f>
        <v>2276.1999999999998</v>
      </c>
      <c r="U16" s="30">
        <f t="shared" si="8"/>
        <v>2276.1999999999998</v>
      </c>
      <c r="V16" s="30">
        <f t="shared" si="4"/>
        <v>0</v>
      </c>
      <c r="W16" s="519">
        <f t="shared" si="5"/>
        <v>1</v>
      </c>
      <c r="X16" s="492"/>
      <c r="Y16" s="479" t="str">
        <f t="shared" si="2"/>
        <v/>
      </c>
      <c r="Z16" s="479" t="str">
        <f t="shared" si="3"/>
        <v/>
      </c>
      <c r="AA16" s="480"/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L16" s="480"/>
      <c r="AM16" s="480"/>
      <c r="AN16" s="480"/>
      <c r="AO16" s="480"/>
      <c r="AP16" s="480"/>
      <c r="AQ16" s="480"/>
      <c r="AR16" s="480"/>
      <c r="AS16" s="480"/>
      <c r="AT16" s="480"/>
      <c r="AU16" s="480"/>
    </row>
    <row r="17" spans="1:47" s="3" customFormat="1" ht="30.75" hidden="1" customHeight="1" x14ac:dyDescent="0.25">
      <c r="A17" s="17">
        <v>0</v>
      </c>
      <c r="B17" s="520"/>
      <c r="C17" s="511" t="s">
        <v>215</v>
      </c>
      <c r="D17" s="512"/>
      <c r="E17" s="513" t="s">
        <v>216</v>
      </c>
      <c r="F17" s="126"/>
      <c r="G17" s="126"/>
      <c r="H17" s="514"/>
      <c r="I17" s="515"/>
      <c r="J17" s="516"/>
      <c r="K17" s="517"/>
      <c r="L17" s="126"/>
      <c r="M17" s="514"/>
      <c r="N17" s="29"/>
      <c r="O17" s="514"/>
      <c r="P17" s="30"/>
      <c r="Q17" s="157"/>
      <c r="R17" s="106"/>
      <c r="S17" s="518"/>
      <c r="T17" s="30"/>
      <c r="U17" s="30"/>
      <c r="V17" s="30"/>
      <c r="W17" s="521" t="e">
        <f t="shared" si="5"/>
        <v>#DIV/0!</v>
      </c>
      <c r="X17" s="492"/>
      <c r="Y17" s="479" t="str">
        <f t="shared" si="2"/>
        <v/>
      </c>
      <c r="Z17" s="479" t="str">
        <f t="shared" si="3"/>
        <v/>
      </c>
      <c r="AA17" s="480"/>
      <c r="AB17" s="480"/>
      <c r="AC17" s="480"/>
      <c r="AD17" s="480"/>
      <c r="AE17" s="480"/>
      <c r="AF17" s="480"/>
      <c r="AG17" s="480"/>
      <c r="AH17" s="480"/>
      <c r="AI17" s="480"/>
      <c r="AJ17" s="480"/>
      <c r="AK17" s="480"/>
      <c r="AL17" s="480"/>
      <c r="AM17" s="480"/>
      <c r="AN17" s="480"/>
      <c r="AO17" s="480"/>
      <c r="AP17" s="480"/>
      <c r="AQ17" s="480"/>
      <c r="AR17" s="480"/>
      <c r="AS17" s="480"/>
      <c r="AT17" s="480"/>
      <c r="AU17" s="480"/>
    </row>
    <row r="18" spans="1:47" s="3" customFormat="1" ht="42.75" customHeight="1" x14ac:dyDescent="0.25">
      <c r="A18" s="17"/>
      <c r="B18" s="511" t="s">
        <v>110</v>
      </c>
      <c r="C18" s="511" t="s">
        <v>333</v>
      </c>
      <c r="D18" s="512" t="s">
        <v>210</v>
      </c>
      <c r="E18" s="522" t="s">
        <v>217</v>
      </c>
      <c r="F18" s="126">
        <v>29</v>
      </c>
      <c r="G18" s="246">
        <v>15.5</v>
      </c>
      <c r="H18" s="514">
        <v>15.5</v>
      </c>
      <c r="I18" s="515">
        <f>H18/H11</f>
        <v>4.4642779995195871E-5</v>
      </c>
      <c r="J18" s="516">
        <f>H18-G18</f>
        <v>0</v>
      </c>
      <c r="K18" s="517">
        <f>H18/G18</f>
        <v>1</v>
      </c>
      <c r="L18" s="105"/>
      <c r="M18" s="518"/>
      <c r="N18" s="30"/>
      <c r="O18" s="514"/>
      <c r="P18" s="30"/>
      <c r="Q18" s="157"/>
      <c r="R18" s="106">
        <f>SUM(F18,L18)</f>
        <v>29</v>
      </c>
      <c r="S18" s="518">
        <f t="shared" ref="S18:U18" si="9">SUM(F18,M18)</f>
        <v>29</v>
      </c>
      <c r="T18" s="30">
        <f t="shared" si="9"/>
        <v>15.5</v>
      </c>
      <c r="U18" s="30">
        <f t="shared" si="9"/>
        <v>15.5</v>
      </c>
      <c r="V18" s="30">
        <f>U18-T18</f>
        <v>0</v>
      </c>
      <c r="W18" s="519">
        <f t="shared" si="5"/>
        <v>1</v>
      </c>
      <c r="X18" s="492"/>
      <c r="Y18" s="479" t="str">
        <f t="shared" si="2"/>
        <v/>
      </c>
      <c r="Z18" s="479" t="str">
        <f t="shared" si="3"/>
        <v/>
      </c>
      <c r="AA18" s="480"/>
      <c r="AB18" s="480"/>
      <c r="AC18" s="480"/>
      <c r="AD18" s="480"/>
      <c r="AE18" s="480"/>
      <c r="AF18" s="480"/>
      <c r="AG18" s="480"/>
      <c r="AH18" s="480"/>
      <c r="AI18" s="480"/>
      <c r="AJ18" s="480"/>
      <c r="AK18" s="480"/>
      <c r="AL18" s="480"/>
      <c r="AM18" s="480"/>
      <c r="AN18" s="480"/>
      <c r="AO18" s="480"/>
      <c r="AP18" s="480"/>
      <c r="AQ18" s="480"/>
      <c r="AR18" s="480"/>
      <c r="AS18" s="480"/>
      <c r="AT18" s="480"/>
      <c r="AU18" s="480"/>
    </row>
    <row r="19" spans="1:47" s="3" customFormat="1" ht="30" hidden="1" customHeight="1" x14ac:dyDescent="0.25">
      <c r="A19" s="17"/>
      <c r="B19" s="511"/>
      <c r="C19" s="523" t="s">
        <v>232</v>
      </c>
      <c r="D19" s="524" t="s">
        <v>208</v>
      </c>
      <c r="E19" s="525" t="s">
        <v>233</v>
      </c>
      <c r="F19" s="126"/>
      <c r="G19" s="126"/>
      <c r="H19" s="514"/>
      <c r="I19" s="515"/>
      <c r="J19" s="516"/>
      <c r="K19" s="517"/>
      <c r="L19" s="105"/>
      <c r="M19" s="518"/>
      <c r="N19" s="30"/>
      <c r="O19" s="514"/>
      <c r="P19" s="30"/>
      <c r="Q19" s="157"/>
      <c r="R19" s="106"/>
      <c r="S19" s="518"/>
      <c r="T19" s="30"/>
      <c r="U19" s="30"/>
      <c r="V19" s="30"/>
      <c r="W19" s="521" t="e">
        <f t="shared" si="5"/>
        <v>#DIV/0!</v>
      </c>
      <c r="X19" s="492"/>
      <c r="Y19" s="479" t="str">
        <f t="shared" si="2"/>
        <v/>
      </c>
      <c r="Z19" s="479" t="str">
        <f t="shared" si="3"/>
        <v/>
      </c>
      <c r="AA19" s="480"/>
      <c r="AB19" s="480"/>
      <c r="AC19" s="480"/>
      <c r="AD19" s="480"/>
      <c r="AE19" s="480"/>
      <c r="AF19" s="480"/>
      <c r="AG19" s="480"/>
      <c r="AH19" s="480"/>
      <c r="AI19" s="480"/>
      <c r="AJ19" s="480"/>
      <c r="AK19" s="480"/>
      <c r="AL19" s="480"/>
      <c r="AM19" s="480"/>
      <c r="AN19" s="480"/>
      <c r="AO19" s="480"/>
      <c r="AP19" s="480"/>
      <c r="AQ19" s="480"/>
      <c r="AR19" s="480"/>
      <c r="AS19" s="480"/>
      <c r="AT19" s="480"/>
      <c r="AU19" s="480"/>
    </row>
    <row r="20" spans="1:47" s="3" customFormat="1" ht="30.75" customHeight="1" x14ac:dyDescent="0.25">
      <c r="A20" s="17"/>
      <c r="B20" s="511" t="s">
        <v>334</v>
      </c>
      <c r="C20" s="523" t="s">
        <v>335</v>
      </c>
      <c r="D20" s="524" t="s">
        <v>208</v>
      </c>
      <c r="E20" s="526" t="s">
        <v>336</v>
      </c>
      <c r="F20" s="247">
        <v>85</v>
      </c>
      <c r="G20" s="29">
        <v>55</v>
      </c>
      <c r="H20" s="514">
        <v>19.8</v>
      </c>
      <c r="I20" s="515">
        <f>H20/H11</f>
        <v>5.7027551219669567E-5</v>
      </c>
      <c r="J20" s="516">
        <f>H20-G20</f>
        <v>-35.200000000000003</v>
      </c>
      <c r="K20" s="517">
        <f>H20/G20</f>
        <v>0.36</v>
      </c>
      <c r="L20" s="105"/>
      <c r="M20" s="518"/>
      <c r="N20" s="30"/>
      <c r="O20" s="514"/>
      <c r="P20" s="30"/>
      <c r="Q20" s="157"/>
      <c r="R20" s="106">
        <f>SUM(F20,L20)</f>
        <v>85</v>
      </c>
      <c r="S20" s="518">
        <f t="shared" ref="S20:U21" si="10">SUM(F20,M20)</f>
        <v>85</v>
      </c>
      <c r="T20" s="30">
        <f t="shared" si="10"/>
        <v>55</v>
      </c>
      <c r="U20" s="30">
        <f t="shared" si="10"/>
        <v>19.8</v>
      </c>
      <c r="V20" s="30">
        <f>U20-T20</f>
        <v>-35.200000000000003</v>
      </c>
      <c r="W20" s="519">
        <f t="shared" si="5"/>
        <v>0.36</v>
      </c>
      <c r="X20" s="492"/>
      <c r="Y20" s="479" t="str">
        <f t="shared" si="2"/>
        <v/>
      </c>
      <c r="Z20" s="479" t="str">
        <f t="shared" si="3"/>
        <v/>
      </c>
      <c r="AA20" s="480"/>
      <c r="AB20" s="480"/>
      <c r="AC20" s="480"/>
      <c r="AD20" s="480"/>
      <c r="AE20" s="480"/>
      <c r="AF20" s="480"/>
      <c r="AG20" s="480"/>
      <c r="AH20" s="480"/>
      <c r="AI20" s="480"/>
      <c r="AJ20" s="480"/>
      <c r="AK20" s="480"/>
      <c r="AL20" s="480"/>
      <c r="AM20" s="480"/>
      <c r="AN20" s="480"/>
      <c r="AO20" s="480"/>
      <c r="AP20" s="480"/>
      <c r="AQ20" s="480"/>
      <c r="AR20" s="480"/>
      <c r="AS20" s="480"/>
      <c r="AT20" s="480"/>
      <c r="AU20" s="480"/>
    </row>
    <row r="21" spans="1:47" s="3" customFormat="1" ht="27" customHeight="1" x14ac:dyDescent="0.25">
      <c r="A21" s="17"/>
      <c r="B21" s="511" t="s">
        <v>337</v>
      </c>
      <c r="C21" s="523" t="s">
        <v>338</v>
      </c>
      <c r="D21" s="524" t="s">
        <v>209</v>
      </c>
      <c r="E21" s="527" t="s">
        <v>339</v>
      </c>
      <c r="F21" s="126">
        <v>488.5</v>
      </c>
      <c r="G21" s="246">
        <v>438.8</v>
      </c>
      <c r="H21" s="514">
        <v>374.8</v>
      </c>
      <c r="I21" s="515">
        <f>H21/H11</f>
        <v>1.0794912220773816E-3</v>
      </c>
      <c r="J21" s="516">
        <f>H21-G21</f>
        <v>-64</v>
      </c>
      <c r="K21" s="517">
        <f>H21/G21</f>
        <v>0.85414767547857795</v>
      </c>
      <c r="L21" s="105"/>
      <c r="M21" s="518"/>
      <c r="N21" s="30"/>
      <c r="O21" s="514"/>
      <c r="P21" s="30"/>
      <c r="Q21" s="157"/>
      <c r="R21" s="106">
        <f>SUM(F21,L21)</f>
        <v>488.5</v>
      </c>
      <c r="S21" s="518">
        <f t="shared" si="10"/>
        <v>488.5</v>
      </c>
      <c r="T21" s="30">
        <f t="shared" si="10"/>
        <v>438.8</v>
      </c>
      <c r="U21" s="30">
        <f t="shared" si="10"/>
        <v>374.8</v>
      </c>
      <c r="V21" s="30">
        <f>U21-T21</f>
        <v>-64</v>
      </c>
      <c r="W21" s="519">
        <f t="shared" si="5"/>
        <v>0.85414767547857795</v>
      </c>
      <c r="X21" s="492"/>
      <c r="Y21" s="479" t="str">
        <f t="shared" si="2"/>
        <v/>
      </c>
      <c r="Z21" s="479" t="str">
        <f t="shared" si="3"/>
        <v/>
      </c>
      <c r="AA21" s="480"/>
      <c r="AB21" s="480"/>
      <c r="AC21" s="480"/>
      <c r="AD21" s="480"/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480"/>
      <c r="AQ21" s="480"/>
      <c r="AR21" s="480"/>
      <c r="AS21" s="480"/>
      <c r="AT21" s="480"/>
      <c r="AU21" s="480"/>
    </row>
    <row r="22" spans="1:47" s="3" customFormat="1" ht="30.75" customHeight="1" x14ac:dyDescent="0.25">
      <c r="A22" s="17"/>
      <c r="B22" s="511" t="s">
        <v>29</v>
      </c>
      <c r="C22" s="511" t="s">
        <v>340</v>
      </c>
      <c r="D22" s="512" t="s">
        <v>209</v>
      </c>
      <c r="E22" s="522" t="s">
        <v>234</v>
      </c>
      <c r="F22" s="126">
        <v>2600.5</v>
      </c>
      <c r="G22" s="246">
        <v>1795</v>
      </c>
      <c r="H22" s="514">
        <v>1702.5</v>
      </c>
      <c r="I22" s="515">
        <f>H22/H11</f>
        <v>4.9035053510852241E-3</v>
      </c>
      <c r="J22" s="516">
        <f>H22-G22</f>
        <v>-92.5</v>
      </c>
      <c r="K22" s="517">
        <f>H22/G22</f>
        <v>0.94846796657381616</v>
      </c>
      <c r="L22" s="105"/>
      <c r="M22" s="518"/>
      <c r="N22" s="30"/>
      <c r="O22" s="514"/>
      <c r="P22" s="30"/>
      <c r="Q22" s="157"/>
      <c r="R22" s="106">
        <f>SUM(F22,L22)</f>
        <v>2600.5</v>
      </c>
      <c r="S22" s="518">
        <f>SUM(F22,M22)</f>
        <v>2600.5</v>
      </c>
      <c r="T22" s="30">
        <f>SUM(G22,N22)</f>
        <v>1795</v>
      </c>
      <c r="U22" s="30">
        <f>SUM(H22,O22)</f>
        <v>1702.5</v>
      </c>
      <c r="V22" s="30">
        <f>U22-T22</f>
        <v>-92.5</v>
      </c>
      <c r="W22" s="519">
        <f t="shared" si="5"/>
        <v>0.94846796657381616</v>
      </c>
      <c r="X22" s="492"/>
      <c r="Y22" s="479" t="str">
        <f t="shared" si="2"/>
        <v/>
      </c>
      <c r="Z22" s="479" t="str">
        <f t="shared" si="3"/>
        <v/>
      </c>
      <c r="AA22" s="480"/>
      <c r="AB22" s="480"/>
      <c r="AC22" s="480"/>
      <c r="AD22" s="480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/>
      <c r="AR22" s="480"/>
      <c r="AS22" s="480"/>
      <c r="AT22" s="480"/>
      <c r="AU22" s="480"/>
    </row>
    <row r="23" spans="1:47" s="3" customFormat="1" ht="27" hidden="1" customHeight="1" x14ac:dyDescent="0.25">
      <c r="A23" s="17"/>
      <c r="B23" s="511"/>
      <c r="C23" s="511" t="s">
        <v>235</v>
      </c>
      <c r="D23" s="512"/>
      <c r="E23" s="522" t="s">
        <v>236</v>
      </c>
      <c r="F23" s="126"/>
      <c r="G23" s="126"/>
      <c r="H23" s="514"/>
      <c r="I23" s="515"/>
      <c r="J23" s="516"/>
      <c r="K23" s="517"/>
      <c r="L23" s="105"/>
      <c r="M23" s="518"/>
      <c r="N23" s="30"/>
      <c r="O23" s="514"/>
      <c r="P23" s="30"/>
      <c r="Q23" s="157"/>
      <c r="R23" s="106"/>
      <c r="S23" s="518"/>
      <c r="T23" s="30"/>
      <c r="U23" s="30"/>
      <c r="V23" s="30"/>
      <c r="W23" s="521" t="e">
        <f t="shared" si="5"/>
        <v>#DIV/0!</v>
      </c>
      <c r="X23" s="492"/>
      <c r="Y23" s="479" t="str">
        <f t="shared" si="2"/>
        <v/>
      </c>
      <c r="Z23" s="479" t="str">
        <f t="shared" si="3"/>
        <v/>
      </c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/>
      <c r="AR23" s="480"/>
      <c r="AS23" s="480"/>
      <c r="AT23" s="480"/>
      <c r="AU23" s="480"/>
    </row>
    <row r="24" spans="1:47" s="3" customFormat="1" ht="24.75" customHeight="1" x14ac:dyDescent="0.25">
      <c r="A24" s="17"/>
      <c r="B24" s="511" t="s">
        <v>9</v>
      </c>
      <c r="C24" s="511" t="s">
        <v>218</v>
      </c>
      <c r="D24" s="512" t="s">
        <v>219</v>
      </c>
      <c r="E24" s="528" t="s">
        <v>220</v>
      </c>
      <c r="F24" s="247">
        <v>487.2</v>
      </c>
      <c r="G24" s="29">
        <v>375.9</v>
      </c>
      <c r="H24" s="514">
        <v>304.3</v>
      </c>
      <c r="I24" s="515">
        <f>H24/H11</f>
        <v>8.7643857758310352E-4</v>
      </c>
      <c r="J24" s="516">
        <f t="shared" ref="J24:J39" si="11">H24-G24</f>
        <v>-71.599999999999966</v>
      </c>
      <c r="K24" s="517">
        <f t="shared" ref="K24:K39" si="12">H24/G24</f>
        <v>0.80952380952380965</v>
      </c>
      <c r="L24" s="105"/>
      <c r="M24" s="518"/>
      <c r="N24" s="30"/>
      <c r="O24" s="514"/>
      <c r="P24" s="30"/>
      <c r="Q24" s="157"/>
      <c r="R24" s="106">
        <f t="shared" si="6"/>
        <v>487.2</v>
      </c>
      <c r="S24" s="518">
        <f t="shared" si="7"/>
        <v>487.2</v>
      </c>
      <c r="T24" s="30">
        <f t="shared" si="7"/>
        <v>375.9</v>
      </c>
      <c r="U24" s="30">
        <f t="shared" si="8"/>
        <v>304.3</v>
      </c>
      <c r="V24" s="30">
        <f t="shared" si="4"/>
        <v>-71.599999999999966</v>
      </c>
      <c r="W24" s="519">
        <f t="shared" si="5"/>
        <v>0.80952380952380965</v>
      </c>
      <c r="X24" s="492"/>
      <c r="Y24" s="479" t="str">
        <f t="shared" si="2"/>
        <v/>
      </c>
      <c r="Z24" s="479" t="str">
        <f t="shared" si="3"/>
        <v/>
      </c>
      <c r="AA24" s="480"/>
      <c r="AB24" s="480"/>
      <c r="AC24" s="480"/>
      <c r="AD24" s="480"/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480"/>
      <c r="AQ24" s="480"/>
      <c r="AR24" s="480"/>
      <c r="AS24" s="480"/>
      <c r="AT24" s="480"/>
      <c r="AU24" s="480"/>
    </row>
    <row r="25" spans="1:47" s="3" customFormat="1" ht="24.75" customHeight="1" x14ac:dyDescent="0.25">
      <c r="A25" s="17"/>
      <c r="B25" s="511"/>
      <c r="C25" s="511" t="s">
        <v>221</v>
      </c>
      <c r="D25" s="512" t="s">
        <v>219</v>
      </c>
      <c r="E25" s="529" t="s">
        <v>231</v>
      </c>
      <c r="F25" s="247">
        <v>178.8</v>
      </c>
      <c r="G25" s="29">
        <v>140.9</v>
      </c>
      <c r="H25" s="514">
        <v>72.2</v>
      </c>
      <c r="I25" s="515">
        <f>H25/H11</f>
        <v>2.079489493969769E-4</v>
      </c>
      <c r="J25" s="516">
        <f t="shared" si="11"/>
        <v>-68.7</v>
      </c>
      <c r="K25" s="517">
        <f t="shared" si="12"/>
        <v>0.51242015613910574</v>
      </c>
      <c r="L25" s="105"/>
      <c r="M25" s="518"/>
      <c r="N25" s="30"/>
      <c r="O25" s="514"/>
      <c r="P25" s="30"/>
      <c r="Q25" s="157"/>
      <c r="R25" s="106">
        <f t="shared" si="6"/>
        <v>178.8</v>
      </c>
      <c r="S25" s="518">
        <f t="shared" si="7"/>
        <v>178.8</v>
      </c>
      <c r="T25" s="30">
        <f t="shared" si="7"/>
        <v>140.9</v>
      </c>
      <c r="U25" s="30">
        <f t="shared" si="8"/>
        <v>72.2</v>
      </c>
      <c r="V25" s="30">
        <f t="shared" si="4"/>
        <v>-68.7</v>
      </c>
      <c r="W25" s="519">
        <f t="shared" si="5"/>
        <v>0.51242015613910574</v>
      </c>
      <c r="X25" s="492"/>
      <c r="Y25" s="479" t="str">
        <f t="shared" si="2"/>
        <v/>
      </c>
      <c r="Z25" s="479"/>
      <c r="AA25" s="480"/>
      <c r="AB25" s="480"/>
      <c r="AC25" s="480"/>
      <c r="AD25" s="480"/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480"/>
      <c r="AQ25" s="480"/>
      <c r="AR25" s="480"/>
      <c r="AS25" s="480"/>
      <c r="AT25" s="480"/>
      <c r="AU25" s="480"/>
    </row>
    <row r="26" spans="1:47" s="3" customFormat="1" ht="24.75" customHeight="1" x14ac:dyDescent="0.25">
      <c r="A26" s="17"/>
      <c r="B26" s="511" t="s">
        <v>10</v>
      </c>
      <c r="C26" s="511" t="s">
        <v>222</v>
      </c>
      <c r="D26" s="512" t="s">
        <v>219</v>
      </c>
      <c r="E26" s="513" t="s">
        <v>223</v>
      </c>
      <c r="F26" s="126">
        <v>29946</v>
      </c>
      <c r="G26" s="246">
        <v>21886.9</v>
      </c>
      <c r="H26" s="514">
        <v>19005.7</v>
      </c>
      <c r="I26" s="515">
        <f>H26/H11</f>
        <v>5.4739824758367368E-2</v>
      </c>
      <c r="J26" s="516">
        <f t="shared" si="11"/>
        <v>-2881.2000000000007</v>
      </c>
      <c r="K26" s="517">
        <f t="shared" si="12"/>
        <v>0.86835961237087023</v>
      </c>
      <c r="L26" s="105"/>
      <c r="M26" s="518"/>
      <c r="N26" s="30"/>
      <c r="O26" s="514"/>
      <c r="P26" s="30"/>
      <c r="Q26" s="157"/>
      <c r="R26" s="106">
        <f t="shared" si="6"/>
        <v>29946</v>
      </c>
      <c r="S26" s="518">
        <f t="shared" si="7"/>
        <v>29946</v>
      </c>
      <c r="T26" s="30">
        <f t="shared" si="7"/>
        <v>21886.9</v>
      </c>
      <c r="U26" s="30">
        <f t="shared" si="8"/>
        <v>19005.7</v>
      </c>
      <c r="V26" s="30">
        <f t="shared" si="4"/>
        <v>-2881.2000000000007</v>
      </c>
      <c r="W26" s="519">
        <f t="shared" si="5"/>
        <v>0.86835961237087023</v>
      </c>
      <c r="X26" s="492"/>
      <c r="Y26" s="479" t="str">
        <f t="shared" si="2"/>
        <v/>
      </c>
      <c r="Z26" s="479" t="str">
        <f t="shared" si="3"/>
        <v/>
      </c>
      <c r="AA26" s="480"/>
      <c r="AB26" s="480"/>
      <c r="AC26" s="480"/>
      <c r="AD26" s="480"/>
      <c r="AE26" s="480"/>
      <c r="AF26" s="480"/>
      <c r="AG26" s="480"/>
      <c r="AH26" s="480"/>
      <c r="AI26" s="480"/>
      <c r="AJ26" s="480"/>
      <c r="AK26" s="480"/>
      <c r="AL26" s="480"/>
      <c r="AM26" s="480"/>
      <c r="AN26" s="480"/>
      <c r="AO26" s="480"/>
      <c r="AP26" s="480"/>
      <c r="AQ26" s="480"/>
      <c r="AR26" s="480"/>
      <c r="AS26" s="480"/>
      <c r="AT26" s="480"/>
      <c r="AU26" s="480"/>
    </row>
    <row r="27" spans="1:47" s="3" customFormat="1" ht="31.5" customHeight="1" x14ac:dyDescent="0.25">
      <c r="A27" s="17"/>
      <c r="B27" s="511" t="s">
        <v>11</v>
      </c>
      <c r="C27" s="511" t="s">
        <v>224</v>
      </c>
      <c r="D27" s="512" t="s">
        <v>219</v>
      </c>
      <c r="E27" s="513" t="s">
        <v>225</v>
      </c>
      <c r="F27" s="247">
        <v>1663</v>
      </c>
      <c r="G27" s="29">
        <v>1235.4000000000001</v>
      </c>
      <c r="H27" s="514">
        <v>1131.7</v>
      </c>
      <c r="I27" s="515">
        <f>H27/H11</f>
        <v>3.2594989755202045E-3</v>
      </c>
      <c r="J27" s="516">
        <f t="shared" si="11"/>
        <v>-103.70000000000005</v>
      </c>
      <c r="K27" s="517">
        <f t="shared" si="12"/>
        <v>0.91605957584587983</v>
      </c>
      <c r="L27" s="105"/>
      <c r="M27" s="518"/>
      <c r="N27" s="30"/>
      <c r="O27" s="514"/>
      <c r="P27" s="30"/>
      <c r="Q27" s="157"/>
      <c r="R27" s="106">
        <f t="shared" si="6"/>
        <v>1663</v>
      </c>
      <c r="S27" s="518">
        <f>SUM(F27,M27)</f>
        <v>1663</v>
      </c>
      <c r="T27" s="30">
        <f t="shared" si="7"/>
        <v>1235.4000000000001</v>
      </c>
      <c r="U27" s="30">
        <f t="shared" si="8"/>
        <v>1131.7</v>
      </c>
      <c r="V27" s="30">
        <f t="shared" si="4"/>
        <v>-103.70000000000005</v>
      </c>
      <c r="W27" s="519">
        <f t="shared" si="5"/>
        <v>0.91605957584587983</v>
      </c>
      <c r="X27" s="492"/>
      <c r="Y27" s="479" t="str">
        <f t="shared" si="2"/>
        <v/>
      </c>
      <c r="Z27" s="479" t="str">
        <f t="shared" si="3"/>
        <v/>
      </c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</row>
    <row r="28" spans="1:47" s="3" customFormat="1" ht="24.75" customHeight="1" x14ac:dyDescent="0.25">
      <c r="A28" s="17"/>
      <c r="B28" s="511" t="s">
        <v>12</v>
      </c>
      <c r="C28" s="511" t="s">
        <v>226</v>
      </c>
      <c r="D28" s="512" t="s">
        <v>219</v>
      </c>
      <c r="E28" s="513" t="s">
        <v>227</v>
      </c>
      <c r="F28" s="247">
        <v>2765.8</v>
      </c>
      <c r="G28" s="29">
        <v>1986.2</v>
      </c>
      <c r="H28" s="514">
        <v>1815.8</v>
      </c>
      <c r="I28" s="515">
        <f>H28/H11</f>
        <v>5.2298296719533333E-3</v>
      </c>
      <c r="J28" s="516">
        <f t="shared" si="11"/>
        <v>-170.40000000000009</v>
      </c>
      <c r="K28" s="517">
        <f t="shared" si="12"/>
        <v>0.91420803544456752</v>
      </c>
      <c r="L28" s="105"/>
      <c r="M28" s="518"/>
      <c r="N28" s="30"/>
      <c r="O28" s="514"/>
      <c r="P28" s="30"/>
      <c r="Q28" s="157"/>
      <c r="R28" s="106">
        <f t="shared" si="6"/>
        <v>2765.8</v>
      </c>
      <c r="S28" s="518">
        <f t="shared" si="7"/>
        <v>2765.8</v>
      </c>
      <c r="T28" s="30">
        <f t="shared" si="7"/>
        <v>1986.2</v>
      </c>
      <c r="U28" s="30">
        <f t="shared" si="8"/>
        <v>1815.8</v>
      </c>
      <c r="V28" s="30">
        <f t="shared" si="4"/>
        <v>-170.40000000000009</v>
      </c>
      <c r="W28" s="519">
        <f t="shared" si="5"/>
        <v>0.91420803544456752</v>
      </c>
      <c r="X28" s="492"/>
      <c r="Y28" s="479" t="str">
        <f t="shared" si="2"/>
        <v/>
      </c>
      <c r="Z28" s="479" t="str">
        <f t="shared" si="3"/>
        <v/>
      </c>
      <c r="AA28" s="480"/>
      <c r="AB28" s="480"/>
      <c r="AC28" s="480"/>
      <c r="AD28" s="480"/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480"/>
      <c r="AQ28" s="480"/>
      <c r="AR28" s="480"/>
      <c r="AS28" s="480"/>
      <c r="AT28" s="480"/>
      <c r="AU28" s="480"/>
    </row>
    <row r="29" spans="1:47" s="3" customFormat="1" ht="24.75" customHeight="1" x14ac:dyDescent="0.25">
      <c r="A29" s="17"/>
      <c r="B29" s="511" t="s">
        <v>52</v>
      </c>
      <c r="C29" s="511" t="s">
        <v>228</v>
      </c>
      <c r="D29" s="512">
        <v>1040</v>
      </c>
      <c r="E29" s="513" t="s">
        <v>229</v>
      </c>
      <c r="F29" s="247">
        <v>657.8</v>
      </c>
      <c r="G29" s="29">
        <v>466.7</v>
      </c>
      <c r="H29" s="514">
        <v>150.80000000000001</v>
      </c>
      <c r="I29" s="515">
        <f>H29/H11</f>
        <v>4.3433104666293793E-4</v>
      </c>
      <c r="J29" s="516">
        <f t="shared" si="11"/>
        <v>-315.89999999999998</v>
      </c>
      <c r="K29" s="517">
        <f t="shared" si="12"/>
        <v>0.32311977715877438</v>
      </c>
      <c r="L29" s="105"/>
      <c r="M29" s="518"/>
      <c r="N29" s="30"/>
      <c r="O29" s="514"/>
      <c r="P29" s="30"/>
      <c r="Q29" s="157"/>
      <c r="R29" s="106">
        <f t="shared" si="6"/>
        <v>657.8</v>
      </c>
      <c r="S29" s="518">
        <f t="shared" si="7"/>
        <v>657.8</v>
      </c>
      <c r="T29" s="30">
        <f t="shared" si="7"/>
        <v>466.7</v>
      </c>
      <c r="U29" s="30">
        <f t="shared" si="8"/>
        <v>150.80000000000001</v>
      </c>
      <c r="V29" s="30">
        <f t="shared" si="4"/>
        <v>-315.89999999999998</v>
      </c>
      <c r="W29" s="519">
        <f t="shared" si="5"/>
        <v>0.32311977715877438</v>
      </c>
      <c r="X29" s="492"/>
      <c r="Y29" s="479" t="str">
        <f t="shared" si="2"/>
        <v/>
      </c>
      <c r="Z29" s="479" t="str">
        <f t="shared" si="3"/>
        <v/>
      </c>
      <c r="AA29" s="480"/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L29" s="480"/>
      <c r="AM29" s="480"/>
      <c r="AN29" s="480"/>
      <c r="AO29" s="480"/>
      <c r="AP29" s="480"/>
      <c r="AQ29" s="480"/>
      <c r="AR29" s="480"/>
      <c r="AS29" s="480"/>
      <c r="AT29" s="480"/>
      <c r="AU29" s="480"/>
    </row>
    <row r="30" spans="1:47" s="3" customFormat="1" ht="24.75" customHeight="1" x14ac:dyDescent="0.25">
      <c r="A30" s="17"/>
      <c r="B30" s="511" t="s">
        <v>67</v>
      </c>
      <c r="C30" s="511" t="s">
        <v>230</v>
      </c>
      <c r="D30" s="512">
        <v>1040</v>
      </c>
      <c r="E30" s="530" t="s">
        <v>341</v>
      </c>
      <c r="F30" s="247">
        <v>7785.4</v>
      </c>
      <c r="G30" s="29">
        <v>5590.1</v>
      </c>
      <c r="H30" s="514">
        <v>4874.6000000000004</v>
      </c>
      <c r="I30" s="515">
        <f>H30/H11</f>
        <v>1.4039722281585924E-2</v>
      </c>
      <c r="J30" s="516">
        <f t="shared" si="11"/>
        <v>-715.5</v>
      </c>
      <c r="K30" s="517">
        <f t="shared" si="12"/>
        <v>0.87200586751578679</v>
      </c>
      <c r="L30" s="105"/>
      <c r="M30" s="518"/>
      <c r="N30" s="30"/>
      <c r="O30" s="514"/>
      <c r="P30" s="30"/>
      <c r="Q30" s="157"/>
      <c r="R30" s="106">
        <f t="shared" si="6"/>
        <v>7785.4</v>
      </c>
      <c r="S30" s="518">
        <f t="shared" si="7"/>
        <v>7785.4</v>
      </c>
      <c r="T30" s="30">
        <f t="shared" si="7"/>
        <v>5590.1</v>
      </c>
      <c r="U30" s="30">
        <f t="shared" si="8"/>
        <v>4874.6000000000004</v>
      </c>
      <c r="V30" s="30">
        <f t="shared" si="4"/>
        <v>-715.5</v>
      </c>
      <c r="W30" s="519">
        <f t="shared" si="5"/>
        <v>0.87200586751578679</v>
      </c>
      <c r="X30" s="492"/>
      <c r="Y30" s="479" t="str">
        <f t="shared" si="2"/>
        <v/>
      </c>
      <c r="Z30" s="479" t="str">
        <f t="shared" si="3"/>
        <v/>
      </c>
      <c r="AA30" s="480"/>
      <c r="AB30" s="480"/>
      <c r="AC30" s="480"/>
      <c r="AD30" s="480"/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480"/>
      <c r="AQ30" s="480"/>
      <c r="AR30" s="480"/>
      <c r="AS30" s="480"/>
      <c r="AT30" s="480"/>
      <c r="AU30" s="480"/>
    </row>
    <row r="31" spans="1:47" s="3" customFormat="1" ht="32.25" customHeight="1" x14ac:dyDescent="0.25">
      <c r="A31" s="17"/>
      <c r="B31" s="511" t="s">
        <v>13</v>
      </c>
      <c r="C31" s="511" t="s">
        <v>342</v>
      </c>
      <c r="D31" s="512" t="s">
        <v>240</v>
      </c>
      <c r="E31" s="531" t="s">
        <v>343</v>
      </c>
      <c r="F31" s="247">
        <v>8953.4</v>
      </c>
      <c r="G31" s="29">
        <v>6645</v>
      </c>
      <c r="H31" s="514">
        <v>6584.6</v>
      </c>
      <c r="I31" s="515">
        <f>H31/H11</f>
        <v>1.8964828977830112E-2</v>
      </c>
      <c r="J31" s="516">
        <f t="shared" si="11"/>
        <v>-60.399999999999636</v>
      </c>
      <c r="K31" s="517">
        <f t="shared" si="12"/>
        <v>0.99091045899172314</v>
      </c>
      <c r="L31" s="105"/>
      <c r="M31" s="518"/>
      <c r="N31" s="30"/>
      <c r="O31" s="514"/>
      <c r="P31" s="30"/>
      <c r="Q31" s="157"/>
      <c r="R31" s="106">
        <f t="shared" si="6"/>
        <v>8953.4</v>
      </c>
      <c r="S31" s="518">
        <f t="shared" si="7"/>
        <v>8953.4</v>
      </c>
      <c r="T31" s="30">
        <f t="shared" si="7"/>
        <v>6645</v>
      </c>
      <c r="U31" s="30">
        <f t="shared" si="8"/>
        <v>6584.6</v>
      </c>
      <c r="V31" s="30">
        <f t="shared" si="4"/>
        <v>-60.399999999999636</v>
      </c>
      <c r="W31" s="519">
        <f t="shared" si="5"/>
        <v>0.99091045899172314</v>
      </c>
      <c r="X31" s="492"/>
      <c r="Y31" s="479" t="str">
        <f t="shared" si="2"/>
        <v/>
      </c>
      <c r="Z31" s="479" t="str">
        <f t="shared" si="3"/>
        <v/>
      </c>
      <c r="AA31" s="480"/>
      <c r="AB31" s="480"/>
      <c r="AC31" s="480"/>
      <c r="AD31" s="480"/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480"/>
      <c r="AQ31" s="480"/>
      <c r="AR31" s="480"/>
      <c r="AS31" s="480"/>
      <c r="AT31" s="480"/>
      <c r="AU31" s="480"/>
    </row>
    <row r="32" spans="1:47" s="3" customFormat="1" ht="45.75" customHeight="1" x14ac:dyDescent="0.25">
      <c r="A32" s="17"/>
      <c r="B32" s="511"/>
      <c r="C32" s="511" t="s">
        <v>344</v>
      </c>
      <c r="D32" s="512" t="s">
        <v>240</v>
      </c>
      <c r="E32" s="531" t="s">
        <v>345</v>
      </c>
      <c r="F32" s="247">
        <v>1394</v>
      </c>
      <c r="G32" s="29">
        <v>1030.0999999999999</v>
      </c>
      <c r="H32" s="514">
        <v>940.2</v>
      </c>
      <c r="I32" s="515">
        <f>H32/H11</f>
        <v>2.7079446291279458E-3</v>
      </c>
      <c r="J32" s="516">
        <f t="shared" si="11"/>
        <v>-89.899999999999864</v>
      </c>
      <c r="K32" s="517">
        <f t="shared" si="12"/>
        <v>0.91272691971653253</v>
      </c>
      <c r="L32" s="105"/>
      <c r="M32" s="518"/>
      <c r="N32" s="30"/>
      <c r="O32" s="514"/>
      <c r="P32" s="30"/>
      <c r="Q32" s="157"/>
      <c r="R32" s="106">
        <f t="shared" si="6"/>
        <v>1394</v>
      </c>
      <c r="S32" s="518">
        <f t="shared" si="7"/>
        <v>1394</v>
      </c>
      <c r="T32" s="30">
        <f t="shared" si="7"/>
        <v>1030.0999999999999</v>
      </c>
      <c r="U32" s="30">
        <f t="shared" si="8"/>
        <v>940.2</v>
      </c>
      <c r="V32" s="30">
        <f t="shared" si="4"/>
        <v>-89.899999999999864</v>
      </c>
      <c r="W32" s="519">
        <f t="shared" si="5"/>
        <v>0.91272691971653253</v>
      </c>
      <c r="X32" s="492"/>
      <c r="Y32" s="479"/>
      <c r="Z32" s="479"/>
      <c r="AA32" s="480"/>
      <c r="AB32" s="480"/>
      <c r="AC32" s="480"/>
      <c r="AD32" s="480"/>
      <c r="AE32" s="480"/>
      <c r="AF32" s="480"/>
      <c r="AG32" s="480"/>
      <c r="AH32" s="480"/>
      <c r="AI32" s="480"/>
      <c r="AJ32" s="480"/>
      <c r="AK32" s="480"/>
      <c r="AL32" s="480"/>
      <c r="AM32" s="480"/>
      <c r="AN32" s="480"/>
      <c r="AO32" s="480"/>
      <c r="AP32" s="480"/>
      <c r="AQ32" s="480"/>
      <c r="AR32" s="480"/>
      <c r="AS32" s="480"/>
      <c r="AT32" s="480"/>
      <c r="AU32" s="480"/>
    </row>
    <row r="33" spans="1:47" s="3" customFormat="1" ht="31.5" customHeight="1" x14ac:dyDescent="0.25">
      <c r="A33" s="17"/>
      <c r="B33" s="511" t="s">
        <v>14</v>
      </c>
      <c r="C33" s="511" t="s">
        <v>346</v>
      </c>
      <c r="D33" s="532">
        <v>1010</v>
      </c>
      <c r="E33" s="531" t="s">
        <v>347</v>
      </c>
      <c r="F33" s="247">
        <v>1005</v>
      </c>
      <c r="G33" s="29">
        <v>780.1</v>
      </c>
      <c r="H33" s="514">
        <v>630.6</v>
      </c>
      <c r="I33" s="515">
        <f>H33/H11</f>
        <v>1.8162411009658398E-3</v>
      </c>
      <c r="J33" s="516">
        <f t="shared" si="11"/>
        <v>-149.5</v>
      </c>
      <c r="K33" s="517">
        <f t="shared" si="12"/>
        <v>0.80835790283297015</v>
      </c>
      <c r="L33" s="105"/>
      <c r="M33" s="518"/>
      <c r="N33" s="30"/>
      <c r="O33" s="514"/>
      <c r="P33" s="30"/>
      <c r="Q33" s="157"/>
      <c r="R33" s="106">
        <f t="shared" si="6"/>
        <v>1005</v>
      </c>
      <c r="S33" s="518">
        <f t="shared" si="7"/>
        <v>1005</v>
      </c>
      <c r="T33" s="30">
        <f>SUM(G33,N33)</f>
        <v>780.1</v>
      </c>
      <c r="U33" s="30">
        <f t="shared" si="8"/>
        <v>630.6</v>
      </c>
      <c r="V33" s="30">
        <f t="shared" si="4"/>
        <v>-149.5</v>
      </c>
      <c r="W33" s="519">
        <f t="shared" si="5"/>
        <v>0.80835790283297015</v>
      </c>
      <c r="X33" s="492"/>
      <c r="Y33" s="479" t="str">
        <f t="shared" si="2"/>
        <v/>
      </c>
      <c r="Z33" s="479" t="str">
        <f t="shared" si="3"/>
        <v/>
      </c>
      <c r="AA33" s="480"/>
      <c r="AB33" s="480"/>
      <c r="AC33" s="480"/>
      <c r="AD33" s="480"/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480"/>
      <c r="AQ33" s="480"/>
      <c r="AR33" s="480"/>
      <c r="AS33" s="480"/>
      <c r="AT33" s="480"/>
      <c r="AU33" s="480"/>
    </row>
    <row r="34" spans="1:47" s="3" customFormat="1" ht="50.25" customHeight="1" x14ac:dyDescent="0.25">
      <c r="A34" s="17"/>
      <c r="B34" s="502"/>
      <c r="C34" s="502" t="s">
        <v>348</v>
      </c>
      <c r="D34" s="533">
        <v>1040</v>
      </c>
      <c r="E34" s="534" t="s">
        <v>349</v>
      </c>
      <c r="F34" s="247">
        <v>34.799999999999997</v>
      </c>
      <c r="G34" s="29">
        <v>27.1</v>
      </c>
      <c r="H34" s="514"/>
      <c r="I34" s="515">
        <f>H34/H11</f>
        <v>0</v>
      </c>
      <c r="J34" s="516">
        <f t="shared" si="11"/>
        <v>-27.1</v>
      </c>
      <c r="K34" s="517">
        <f t="shared" si="12"/>
        <v>0</v>
      </c>
      <c r="L34" s="105"/>
      <c r="M34" s="518"/>
      <c r="N34" s="30"/>
      <c r="O34" s="514"/>
      <c r="P34" s="30"/>
      <c r="Q34" s="157"/>
      <c r="R34" s="106">
        <f t="shared" si="6"/>
        <v>34.799999999999997</v>
      </c>
      <c r="S34" s="518">
        <f t="shared" si="7"/>
        <v>34.799999999999997</v>
      </c>
      <c r="T34" s="30">
        <f t="shared" si="7"/>
        <v>27.1</v>
      </c>
      <c r="U34" s="30">
        <f t="shared" si="8"/>
        <v>0</v>
      </c>
      <c r="V34" s="30">
        <f t="shared" si="4"/>
        <v>-27.1</v>
      </c>
      <c r="W34" s="519">
        <f t="shared" si="5"/>
        <v>0</v>
      </c>
      <c r="X34" s="492"/>
      <c r="Y34" s="479"/>
      <c r="Z34" s="479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0"/>
      <c r="AS34" s="480"/>
      <c r="AT34" s="480"/>
      <c r="AU34" s="480"/>
    </row>
    <row r="35" spans="1:47" s="3" customFormat="1" ht="45.75" customHeight="1" x14ac:dyDescent="0.25">
      <c r="A35" s="17"/>
      <c r="B35" s="502"/>
      <c r="C35" s="502" t="s">
        <v>350</v>
      </c>
      <c r="D35" s="533">
        <v>1010</v>
      </c>
      <c r="E35" s="535" t="s">
        <v>351</v>
      </c>
      <c r="F35" s="247">
        <v>20.399999999999999</v>
      </c>
      <c r="G35" s="29">
        <v>15.6</v>
      </c>
      <c r="H35" s="514">
        <v>12</v>
      </c>
      <c r="I35" s="515">
        <f>H35/H11</f>
        <v>3.4562152254345191E-5</v>
      </c>
      <c r="J35" s="516">
        <f t="shared" si="11"/>
        <v>-3.5999999999999996</v>
      </c>
      <c r="K35" s="517">
        <f t="shared" si="12"/>
        <v>0.76923076923076927</v>
      </c>
      <c r="L35" s="105"/>
      <c r="M35" s="518"/>
      <c r="N35" s="30"/>
      <c r="O35" s="514"/>
      <c r="P35" s="30"/>
      <c r="Q35" s="157"/>
      <c r="R35" s="106">
        <f t="shared" si="6"/>
        <v>20.399999999999999</v>
      </c>
      <c r="S35" s="518">
        <f t="shared" si="7"/>
        <v>20.399999999999999</v>
      </c>
      <c r="T35" s="30">
        <f t="shared" si="7"/>
        <v>15.6</v>
      </c>
      <c r="U35" s="30">
        <f t="shared" si="8"/>
        <v>12</v>
      </c>
      <c r="V35" s="30">
        <f t="shared" si="4"/>
        <v>-3.5999999999999996</v>
      </c>
      <c r="W35" s="519">
        <f t="shared" si="5"/>
        <v>0.76923076923076927</v>
      </c>
      <c r="X35" s="492"/>
      <c r="Y35" s="479"/>
      <c r="Z35" s="479"/>
      <c r="AA35" s="480"/>
      <c r="AB35" s="480"/>
      <c r="AC35" s="480"/>
      <c r="AD35" s="480"/>
      <c r="AE35" s="480"/>
      <c r="AF35" s="480"/>
      <c r="AG35" s="480"/>
      <c r="AH35" s="480"/>
      <c r="AI35" s="480"/>
      <c r="AJ35" s="480"/>
      <c r="AK35" s="480"/>
      <c r="AL35" s="480"/>
      <c r="AM35" s="480"/>
      <c r="AN35" s="480"/>
      <c r="AO35" s="480"/>
      <c r="AP35" s="480"/>
      <c r="AQ35" s="480"/>
      <c r="AR35" s="480"/>
      <c r="AS35" s="480"/>
      <c r="AT35" s="480"/>
      <c r="AU35" s="480"/>
    </row>
    <row r="36" spans="1:47" s="3" customFormat="1" ht="30" customHeight="1" x14ac:dyDescent="0.25">
      <c r="A36" s="17"/>
      <c r="B36" s="502" t="s">
        <v>237</v>
      </c>
      <c r="C36" s="503" t="s">
        <v>238</v>
      </c>
      <c r="D36" s="503" t="s">
        <v>209</v>
      </c>
      <c r="E36" s="469" t="s">
        <v>239</v>
      </c>
      <c r="F36" s="248">
        <v>300.2</v>
      </c>
      <c r="G36" s="29">
        <v>225.2</v>
      </c>
      <c r="H36" s="536">
        <v>225.1</v>
      </c>
      <c r="I36" s="515">
        <f>H36/H11</f>
        <v>6.4832837270442515E-4</v>
      </c>
      <c r="J36" s="516">
        <f t="shared" si="11"/>
        <v>-9.9999999999994316E-2</v>
      </c>
      <c r="K36" s="517">
        <f t="shared" si="12"/>
        <v>0.99955595026642985</v>
      </c>
      <c r="L36" s="105"/>
      <c r="M36" s="518"/>
      <c r="N36" s="30"/>
      <c r="O36" s="514"/>
      <c r="P36" s="30"/>
      <c r="Q36" s="157"/>
      <c r="R36" s="106">
        <f>SUM(F36,L36)</f>
        <v>300.2</v>
      </c>
      <c r="S36" s="518">
        <f t="shared" si="7"/>
        <v>300.2</v>
      </c>
      <c r="T36" s="30">
        <f t="shared" si="7"/>
        <v>225.2</v>
      </c>
      <c r="U36" s="30">
        <f t="shared" si="7"/>
        <v>225.1</v>
      </c>
      <c r="V36" s="30">
        <f>U36-T36</f>
        <v>-9.9999999999994316E-2</v>
      </c>
      <c r="W36" s="519">
        <f t="shared" si="5"/>
        <v>0.99955595026642985</v>
      </c>
      <c r="X36" s="492"/>
      <c r="Y36" s="479" t="str">
        <f t="shared" si="2"/>
        <v/>
      </c>
      <c r="Z36" s="479" t="str">
        <f t="shared" si="3"/>
        <v/>
      </c>
      <c r="AA36" s="480"/>
      <c r="AB36" s="480"/>
      <c r="AC36" s="480"/>
      <c r="AD36" s="480"/>
      <c r="AE36" s="480"/>
      <c r="AF36" s="480"/>
      <c r="AG36" s="480"/>
      <c r="AH36" s="480"/>
      <c r="AI36" s="480"/>
      <c r="AJ36" s="480"/>
      <c r="AK36" s="480"/>
      <c r="AL36" s="480"/>
      <c r="AM36" s="480"/>
      <c r="AN36" s="480"/>
      <c r="AO36" s="480"/>
      <c r="AP36" s="480"/>
      <c r="AQ36" s="480"/>
      <c r="AR36" s="480"/>
      <c r="AS36" s="480"/>
      <c r="AT36" s="480"/>
      <c r="AU36" s="480"/>
    </row>
    <row r="37" spans="1:47" s="3" customFormat="1" ht="47.25" customHeight="1" x14ac:dyDescent="0.25">
      <c r="A37" s="17"/>
      <c r="B37" s="511" t="s">
        <v>20</v>
      </c>
      <c r="C37" s="512" t="s">
        <v>241</v>
      </c>
      <c r="D37" s="512" t="s">
        <v>242</v>
      </c>
      <c r="E37" s="137" t="s">
        <v>243</v>
      </c>
      <c r="F37" s="126">
        <v>3573.3</v>
      </c>
      <c r="G37" s="246">
        <v>2731.1</v>
      </c>
      <c r="H37" s="514">
        <v>2602.6</v>
      </c>
      <c r="I37" s="515">
        <f>H37/H11</f>
        <v>7.4959547880965654E-3</v>
      </c>
      <c r="J37" s="516">
        <f t="shared" si="11"/>
        <v>-128.5</v>
      </c>
      <c r="K37" s="517">
        <f t="shared" si="12"/>
        <v>0.95294936106330785</v>
      </c>
      <c r="L37" s="105">
        <v>60.2</v>
      </c>
      <c r="M37" s="518">
        <v>67.400000000000006</v>
      </c>
      <c r="N37" s="30">
        <v>34.299999999999997</v>
      </c>
      <c r="O37" s="514">
        <v>34.299999999999997</v>
      </c>
      <c r="P37" s="30">
        <f>O37-N37</f>
        <v>0</v>
      </c>
      <c r="Q37" s="124">
        <f>O37/N37</f>
        <v>1</v>
      </c>
      <c r="R37" s="106">
        <f t="shared" si="6"/>
        <v>3633.5</v>
      </c>
      <c r="S37" s="518">
        <f t="shared" si="7"/>
        <v>3640.7000000000003</v>
      </c>
      <c r="T37" s="30">
        <f>SUM(G37,N37)</f>
        <v>2765.4</v>
      </c>
      <c r="U37" s="30">
        <f t="shared" si="8"/>
        <v>2636.9</v>
      </c>
      <c r="V37" s="30">
        <f t="shared" si="4"/>
        <v>-128.5</v>
      </c>
      <c r="W37" s="519">
        <f t="shared" si="5"/>
        <v>0.95353294279308598</v>
      </c>
      <c r="X37" s="492"/>
      <c r="Y37" s="479" t="str">
        <f t="shared" si="2"/>
        <v/>
      </c>
      <c r="Z37" s="479" t="str">
        <f t="shared" si="3"/>
        <v/>
      </c>
      <c r="AA37" s="480"/>
      <c r="AB37" s="480"/>
      <c r="AC37" s="480"/>
      <c r="AD37" s="480"/>
      <c r="AE37" s="480"/>
      <c r="AF37" s="480"/>
      <c r="AG37" s="480"/>
      <c r="AH37" s="480"/>
      <c r="AI37" s="480"/>
      <c r="AJ37" s="480"/>
      <c r="AK37" s="480"/>
      <c r="AL37" s="480"/>
      <c r="AM37" s="480"/>
      <c r="AN37" s="480"/>
      <c r="AO37" s="480"/>
      <c r="AP37" s="480"/>
      <c r="AQ37" s="480"/>
      <c r="AR37" s="480"/>
      <c r="AS37" s="480"/>
      <c r="AT37" s="480"/>
      <c r="AU37" s="480"/>
    </row>
    <row r="38" spans="1:47" s="3" customFormat="1" ht="31.5" customHeight="1" x14ac:dyDescent="0.25">
      <c r="A38" s="17"/>
      <c r="B38" s="511" t="s">
        <v>89</v>
      </c>
      <c r="C38" s="511" t="s">
        <v>244</v>
      </c>
      <c r="D38" s="512" t="s">
        <v>240</v>
      </c>
      <c r="E38" s="513" t="s">
        <v>352</v>
      </c>
      <c r="F38" s="126">
        <v>6588.5</v>
      </c>
      <c r="G38" s="246">
        <v>5089.7</v>
      </c>
      <c r="H38" s="514">
        <v>4752.3999999999996</v>
      </c>
      <c r="I38" s="515">
        <f>H38/H11</f>
        <v>1.3687764364462505E-2</v>
      </c>
      <c r="J38" s="516">
        <f t="shared" si="11"/>
        <v>-337.30000000000018</v>
      </c>
      <c r="K38" s="517">
        <f t="shared" si="12"/>
        <v>0.93372890347171733</v>
      </c>
      <c r="L38" s="105">
        <v>363.9</v>
      </c>
      <c r="M38" s="518">
        <v>419.7</v>
      </c>
      <c r="N38" s="30">
        <v>408.8</v>
      </c>
      <c r="O38" s="514">
        <v>384.1</v>
      </c>
      <c r="P38" s="30">
        <f>O38-N38</f>
        <v>-24.699999999999989</v>
      </c>
      <c r="Q38" s="124">
        <f>O38/N38</f>
        <v>0.93957925636007833</v>
      </c>
      <c r="R38" s="106">
        <f t="shared" si="6"/>
        <v>6952.4</v>
      </c>
      <c r="S38" s="518">
        <f>SUM(F38,M38)</f>
        <v>7008.2</v>
      </c>
      <c r="T38" s="30">
        <f>SUM(G38,N38)</f>
        <v>5498.5</v>
      </c>
      <c r="U38" s="30">
        <f t="shared" si="8"/>
        <v>5136.5</v>
      </c>
      <c r="V38" s="30">
        <f>U38-T38</f>
        <v>-362</v>
      </c>
      <c r="W38" s="519">
        <f t="shared" si="5"/>
        <v>0.93416386287169229</v>
      </c>
      <c r="X38" s="492"/>
      <c r="Y38" s="479" t="str">
        <f t="shared" si="2"/>
        <v/>
      </c>
      <c r="Z38" s="479" t="str">
        <f t="shared" si="3"/>
        <v/>
      </c>
      <c r="AA38" s="480"/>
      <c r="AB38" s="480"/>
      <c r="AC38" s="480"/>
      <c r="AD38" s="480"/>
      <c r="AE38" s="480"/>
      <c r="AF38" s="480"/>
      <c r="AG38" s="480"/>
      <c r="AH38" s="480"/>
      <c r="AI38" s="480"/>
      <c r="AJ38" s="480"/>
      <c r="AK38" s="480"/>
      <c r="AL38" s="480"/>
      <c r="AM38" s="480"/>
      <c r="AN38" s="480"/>
      <c r="AO38" s="480"/>
      <c r="AP38" s="480"/>
      <c r="AQ38" s="480"/>
      <c r="AR38" s="480"/>
      <c r="AS38" s="480"/>
      <c r="AT38" s="480"/>
      <c r="AU38" s="480"/>
    </row>
    <row r="39" spans="1:47" s="547" customFormat="1" ht="17.25" customHeight="1" x14ac:dyDescent="0.25">
      <c r="A39" s="249"/>
      <c r="B39" s="537"/>
      <c r="C39" s="538"/>
      <c r="D39" s="539"/>
      <c r="E39" s="250" t="s">
        <v>96</v>
      </c>
      <c r="F39" s="251">
        <v>420</v>
      </c>
      <c r="G39" s="252">
        <v>333.1</v>
      </c>
      <c r="H39" s="252">
        <v>331.3</v>
      </c>
      <c r="I39" s="515">
        <f>H39/H12</f>
        <v>2.865039598600429E-3</v>
      </c>
      <c r="J39" s="540">
        <f t="shared" si="11"/>
        <v>-1.8000000000000114</v>
      </c>
      <c r="K39" s="541">
        <f t="shared" si="12"/>
        <v>0.99459621735214643</v>
      </c>
      <c r="L39" s="253"/>
      <c r="M39" s="542"/>
      <c r="N39" s="254"/>
      <c r="O39" s="543"/>
      <c r="P39" s="254"/>
      <c r="Q39" s="269"/>
      <c r="R39" s="256">
        <f t="shared" si="6"/>
        <v>420</v>
      </c>
      <c r="S39" s="542">
        <f>SUM(F39,M39)</f>
        <v>420</v>
      </c>
      <c r="T39" s="254">
        <f>SUM(G39,N39)</f>
        <v>333.1</v>
      </c>
      <c r="U39" s="254">
        <f t="shared" si="8"/>
        <v>331.3</v>
      </c>
      <c r="V39" s="254">
        <f>U39-T39</f>
        <v>-1.8000000000000114</v>
      </c>
      <c r="W39" s="519">
        <f t="shared" si="5"/>
        <v>0.99459621735214643</v>
      </c>
      <c r="X39" s="544"/>
      <c r="Y39" s="545" t="str">
        <f t="shared" si="2"/>
        <v/>
      </c>
      <c r="Z39" s="545" t="str">
        <f t="shared" si="3"/>
        <v/>
      </c>
      <c r="AA39" s="546"/>
      <c r="AB39" s="546"/>
      <c r="AC39" s="546"/>
      <c r="AD39" s="546"/>
      <c r="AE39" s="546"/>
      <c r="AF39" s="546"/>
      <c r="AG39" s="546"/>
      <c r="AH39" s="546"/>
      <c r="AI39" s="546"/>
      <c r="AJ39" s="546"/>
      <c r="AK39" s="546"/>
      <c r="AL39" s="546"/>
      <c r="AM39" s="546"/>
      <c r="AN39" s="546"/>
      <c r="AO39" s="546"/>
      <c r="AP39" s="546"/>
      <c r="AQ39" s="546"/>
      <c r="AR39" s="546"/>
      <c r="AS39" s="546"/>
      <c r="AT39" s="546"/>
      <c r="AU39" s="546"/>
    </row>
    <row r="40" spans="1:47" s="3" customFormat="1" ht="29.25" customHeight="1" x14ac:dyDescent="0.25">
      <c r="A40" s="17"/>
      <c r="B40" s="512" t="s">
        <v>16</v>
      </c>
      <c r="C40" s="58" t="s">
        <v>245</v>
      </c>
      <c r="D40" s="58" t="s">
        <v>219</v>
      </c>
      <c r="E40" s="138" t="s">
        <v>246</v>
      </c>
      <c r="F40" s="247">
        <v>27</v>
      </c>
      <c r="G40" s="29">
        <v>20</v>
      </c>
      <c r="H40" s="536">
        <v>19.899999999999999</v>
      </c>
      <c r="I40" s="515">
        <f>H40/H11</f>
        <v>5.7315569155122435E-5</v>
      </c>
      <c r="J40" s="516">
        <f>H40-G40</f>
        <v>-0.10000000000000142</v>
      </c>
      <c r="K40" s="517">
        <f>H40/G40</f>
        <v>0.99499999999999988</v>
      </c>
      <c r="L40" s="105"/>
      <c r="M40" s="518"/>
      <c r="N40" s="30"/>
      <c r="O40" s="514"/>
      <c r="P40" s="30"/>
      <c r="Q40" s="157"/>
      <c r="R40" s="106">
        <f t="shared" si="6"/>
        <v>27</v>
      </c>
      <c r="S40" s="518">
        <f t="shared" ref="S40:U45" si="13">SUM(F40,M40)</f>
        <v>27</v>
      </c>
      <c r="T40" s="30">
        <f t="shared" si="13"/>
        <v>20</v>
      </c>
      <c r="U40" s="30">
        <f t="shared" si="8"/>
        <v>19.899999999999999</v>
      </c>
      <c r="V40" s="30">
        <f t="shared" ref="V40:V43" si="14">U40-T40</f>
        <v>-0.10000000000000142</v>
      </c>
      <c r="W40" s="519">
        <f t="shared" si="5"/>
        <v>0.99499999999999988</v>
      </c>
      <c r="X40" s="492"/>
      <c r="Y40" s="479" t="str">
        <f t="shared" si="2"/>
        <v/>
      </c>
      <c r="Z40" s="479" t="str">
        <f t="shared" si="3"/>
        <v/>
      </c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0"/>
      <c r="AS40" s="480"/>
      <c r="AT40" s="480"/>
      <c r="AU40" s="480"/>
    </row>
    <row r="41" spans="1:47" s="3" customFormat="1" ht="30" customHeight="1" x14ac:dyDescent="0.25">
      <c r="A41" s="17"/>
      <c r="B41" s="512" t="s">
        <v>17</v>
      </c>
      <c r="C41" s="58" t="s">
        <v>353</v>
      </c>
      <c r="D41" s="512" t="s">
        <v>219</v>
      </c>
      <c r="E41" s="139" t="s">
        <v>354</v>
      </c>
      <c r="F41" s="247">
        <v>1989</v>
      </c>
      <c r="G41" s="29">
        <v>1506.9</v>
      </c>
      <c r="H41" s="514">
        <v>1256.5</v>
      </c>
      <c r="I41" s="515">
        <f>H41/H11</f>
        <v>3.6189453589653944E-3</v>
      </c>
      <c r="J41" s="516">
        <f>H41-G41</f>
        <v>-250.40000000000009</v>
      </c>
      <c r="K41" s="517">
        <f>H41/G41</f>
        <v>0.83383104386488816</v>
      </c>
      <c r="L41" s="105"/>
      <c r="M41" s="518"/>
      <c r="N41" s="30"/>
      <c r="O41" s="514"/>
      <c r="P41" s="30">
        <f>O41-N41</f>
        <v>0</v>
      </c>
      <c r="Q41" s="124"/>
      <c r="R41" s="106">
        <f t="shared" si="6"/>
        <v>1989</v>
      </c>
      <c r="S41" s="518">
        <f t="shared" si="13"/>
        <v>1989</v>
      </c>
      <c r="T41" s="30">
        <f t="shared" si="13"/>
        <v>1506.9</v>
      </c>
      <c r="U41" s="30">
        <f t="shared" si="13"/>
        <v>1256.5</v>
      </c>
      <c r="V41" s="30">
        <f t="shared" si="14"/>
        <v>-250.40000000000009</v>
      </c>
      <c r="W41" s="519">
        <f t="shared" si="5"/>
        <v>0.83383104386488816</v>
      </c>
      <c r="X41" s="492"/>
      <c r="Y41" s="479" t="str">
        <f t="shared" si="2"/>
        <v/>
      </c>
      <c r="Z41" s="479" t="str">
        <f t="shared" si="3"/>
        <v/>
      </c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0"/>
      <c r="AS41" s="480"/>
      <c r="AT41" s="480"/>
      <c r="AU41" s="480"/>
    </row>
    <row r="42" spans="1:47" s="3" customFormat="1" ht="22.9" customHeight="1" x14ac:dyDescent="0.25">
      <c r="A42" s="17"/>
      <c r="B42" s="512"/>
      <c r="C42" s="58" t="s">
        <v>355</v>
      </c>
      <c r="D42" s="512" t="s">
        <v>219</v>
      </c>
      <c r="E42" s="139" t="s">
        <v>356</v>
      </c>
      <c r="F42" s="247">
        <v>20.7</v>
      </c>
      <c r="G42" s="29">
        <v>14.5</v>
      </c>
      <c r="H42" s="514">
        <v>14.5</v>
      </c>
      <c r="I42" s="515">
        <f>H42/H11</f>
        <v>4.1762600640667104E-5</v>
      </c>
      <c r="J42" s="516">
        <f>H42-G42</f>
        <v>0</v>
      </c>
      <c r="K42" s="517">
        <f>H42/G42</f>
        <v>1</v>
      </c>
      <c r="L42" s="105"/>
      <c r="M42" s="518"/>
      <c r="N42" s="30"/>
      <c r="O42" s="514"/>
      <c r="P42" s="30"/>
      <c r="Q42" s="124"/>
      <c r="R42" s="106">
        <f t="shared" si="6"/>
        <v>20.7</v>
      </c>
      <c r="S42" s="518">
        <f t="shared" si="13"/>
        <v>20.7</v>
      </c>
      <c r="T42" s="30">
        <f t="shared" si="13"/>
        <v>14.5</v>
      </c>
      <c r="U42" s="30">
        <f t="shared" si="13"/>
        <v>14.5</v>
      </c>
      <c r="V42" s="30">
        <f>U42-T42</f>
        <v>0</v>
      </c>
      <c r="W42" s="519">
        <f t="shared" si="5"/>
        <v>1</v>
      </c>
      <c r="X42" s="492"/>
      <c r="Y42" s="479"/>
      <c r="Z42" s="479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0"/>
      <c r="AS42" s="480"/>
      <c r="AT42" s="480"/>
      <c r="AU42" s="480"/>
    </row>
    <row r="43" spans="1:47" ht="20.25" customHeight="1" x14ac:dyDescent="0.25">
      <c r="A43" s="17"/>
      <c r="B43" s="512" t="s">
        <v>19</v>
      </c>
      <c r="C43" s="58" t="s">
        <v>247</v>
      </c>
      <c r="D43" s="512" t="s">
        <v>219</v>
      </c>
      <c r="E43" s="139" t="s">
        <v>260</v>
      </c>
      <c r="F43" s="105">
        <v>1255.2</v>
      </c>
      <c r="G43" s="31">
        <v>994.6</v>
      </c>
      <c r="H43" s="548">
        <v>808.4</v>
      </c>
      <c r="I43" s="515">
        <f>H43/H11</f>
        <v>2.3283369902010543E-3</v>
      </c>
      <c r="J43" s="516">
        <f t="shared" ref="J43:J104" si="15">H43-G43</f>
        <v>-186.20000000000005</v>
      </c>
      <c r="K43" s="517">
        <f t="shared" ref="K43:K55" si="16">H43/G43</f>
        <v>0.81278906092901659</v>
      </c>
      <c r="L43" s="105">
        <v>72.5</v>
      </c>
      <c r="M43" s="518">
        <v>72.5</v>
      </c>
      <c r="N43" s="30">
        <v>72.5</v>
      </c>
      <c r="O43" s="518">
        <v>52.5</v>
      </c>
      <c r="P43" s="30">
        <f>O43-N43</f>
        <v>-20</v>
      </c>
      <c r="Q43" s="124">
        <f>O43/N43</f>
        <v>0.72413793103448276</v>
      </c>
      <c r="R43" s="106">
        <f t="shared" si="6"/>
        <v>1327.7</v>
      </c>
      <c r="S43" s="518">
        <f t="shared" si="13"/>
        <v>1327.7</v>
      </c>
      <c r="T43" s="30">
        <f t="shared" si="13"/>
        <v>1067.0999999999999</v>
      </c>
      <c r="U43" s="30">
        <f t="shared" si="13"/>
        <v>860.9</v>
      </c>
      <c r="V43" s="30">
        <f t="shared" si="14"/>
        <v>-206.19999999999993</v>
      </c>
      <c r="W43" s="519">
        <f t="shared" si="5"/>
        <v>0.80676600131196707</v>
      </c>
      <c r="X43" s="492"/>
      <c r="Y43" s="479" t="str">
        <f t="shared" si="2"/>
        <v/>
      </c>
      <c r="Z43" s="479" t="str">
        <f t="shared" si="3"/>
        <v/>
      </c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</row>
    <row r="44" spans="1:47" ht="21.75" customHeight="1" x14ac:dyDescent="0.25">
      <c r="A44" s="17"/>
      <c r="B44" s="512" t="s">
        <v>18</v>
      </c>
      <c r="C44" s="58" t="s">
        <v>357</v>
      </c>
      <c r="D44" s="512" t="s">
        <v>219</v>
      </c>
      <c r="E44" s="139" t="s">
        <v>252</v>
      </c>
      <c r="F44" s="105">
        <v>180.1</v>
      </c>
      <c r="G44" s="31">
        <v>98.1</v>
      </c>
      <c r="H44" s="548">
        <v>88.4</v>
      </c>
      <c r="I44" s="515">
        <f>H44/H11</f>
        <v>2.5460785494034292E-4</v>
      </c>
      <c r="J44" s="516">
        <f t="shared" si="15"/>
        <v>-9.6999999999999886</v>
      </c>
      <c r="K44" s="517">
        <f t="shared" si="16"/>
        <v>0.9011213047910297</v>
      </c>
      <c r="L44" s="105"/>
      <c r="M44" s="518"/>
      <c r="N44" s="30"/>
      <c r="O44" s="518"/>
      <c r="P44" s="30"/>
      <c r="Q44" s="157"/>
      <c r="R44" s="106">
        <f t="shared" si="6"/>
        <v>180.1</v>
      </c>
      <c r="S44" s="518">
        <f t="shared" si="13"/>
        <v>180.1</v>
      </c>
      <c r="T44" s="30">
        <f t="shared" si="13"/>
        <v>98.1</v>
      </c>
      <c r="U44" s="30">
        <f t="shared" si="13"/>
        <v>88.4</v>
      </c>
      <c r="V44" s="30">
        <f>U44-T44</f>
        <v>-9.6999999999999886</v>
      </c>
      <c r="W44" s="519">
        <f t="shared" si="5"/>
        <v>0.9011213047910297</v>
      </c>
      <c r="X44" s="492"/>
      <c r="Y44" s="479" t="str">
        <f t="shared" si="2"/>
        <v/>
      </c>
      <c r="Z44" s="479" t="str">
        <f t="shared" si="3"/>
        <v/>
      </c>
      <c r="AA44" s="480"/>
      <c r="AB44" s="480"/>
      <c r="AC44" s="480"/>
      <c r="AD44" s="480"/>
      <c r="AE44" s="480"/>
      <c r="AF44" s="480"/>
      <c r="AG44" s="480"/>
      <c r="AH44" s="480"/>
      <c r="AI44" s="480"/>
      <c r="AJ44" s="480"/>
      <c r="AK44" s="480"/>
      <c r="AL44" s="480"/>
      <c r="AM44" s="480"/>
      <c r="AN44" s="480"/>
      <c r="AO44" s="480"/>
      <c r="AP44" s="480"/>
      <c r="AQ44" s="480"/>
      <c r="AR44" s="480"/>
      <c r="AS44" s="480"/>
      <c r="AT44" s="480"/>
      <c r="AU44" s="480"/>
    </row>
    <row r="45" spans="1:47" ht="41.45" customHeight="1" x14ac:dyDescent="0.25">
      <c r="A45" s="17"/>
      <c r="B45" s="512"/>
      <c r="C45" s="58" t="s">
        <v>248</v>
      </c>
      <c r="D45" s="512" t="s">
        <v>219</v>
      </c>
      <c r="E45" s="257" t="s">
        <v>250</v>
      </c>
      <c r="F45" s="105">
        <v>173.1</v>
      </c>
      <c r="G45" s="31">
        <v>167.5</v>
      </c>
      <c r="H45" s="548">
        <v>157.1</v>
      </c>
      <c r="I45" s="515">
        <f>H45/H11</f>
        <v>4.5247617659646911E-4</v>
      </c>
      <c r="J45" s="516">
        <f t="shared" si="15"/>
        <v>-10.400000000000006</v>
      </c>
      <c r="K45" s="517">
        <f t="shared" si="16"/>
        <v>0.93791044776119403</v>
      </c>
      <c r="L45" s="105"/>
      <c r="M45" s="518"/>
      <c r="N45" s="30"/>
      <c r="O45" s="518"/>
      <c r="P45" s="30"/>
      <c r="Q45" s="157"/>
      <c r="R45" s="106">
        <f t="shared" si="6"/>
        <v>173.1</v>
      </c>
      <c r="S45" s="518">
        <f t="shared" si="13"/>
        <v>173.1</v>
      </c>
      <c r="T45" s="30">
        <f t="shared" si="13"/>
        <v>167.5</v>
      </c>
      <c r="U45" s="30">
        <f t="shared" si="13"/>
        <v>157.1</v>
      </c>
      <c r="V45" s="30">
        <f>U45-T45</f>
        <v>-10.400000000000006</v>
      </c>
      <c r="W45" s="519">
        <f t="shared" si="5"/>
        <v>0.93791044776119403</v>
      </c>
      <c r="X45" s="492"/>
      <c r="Y45" s="479"/>
      <c r="Z45" s="479"/>
      <c r="AA45" s="480"/>
      <c r="AB45" s="480"/>
      <c r="AC45" s="480"/>
      <c r="AD45" s="480"/>
      <c r="AE45" s="480"/>
      <c r="AF45" s="480"/>
      <c r="AG45" s="480"/>
      <c r="AH45" s="480"/>
      <c r="AI45" s="480"/>
      <c r="AJ45" s="480"/>
      <c r="AK45" s="480"/>
      <c r="AL45" s="480"/>
      <c r="AM45" s="480"/>
      <c r="AN45" s="480"/>
      <c r="AO45" s="480"/>
      <c r="AP45" s="480"/>
      <c r="AQ45" s="480"/>
      <c r="AR45" s="480"/>
      <c r="AS45" s="480"/>
      <c r="AT45" s="480"/>
      <c r="AU45" s="480"/>
    </row>
    <row r="46" spans="1:47" ht="60.75" customHeight="1" x14ac:dyDescent="0.25">
      <c r="A46" s="17"/>
      <c r="B46" s="512" t="s">
        <v>77</v>
      </c>
      <c r="C46" s="58" t="s">
        <v>249</v>
      </c>
      <c r="D46" s="512" t="s">
        <v>240</v>
      </c>
      <c r="E46" s="469" t="s">
        <v>358</v>
      </c>
      <c r="F46" s="105">
        <v>57.2</v>
      </c>
      <c r="G46" s="31">
        <v>42.8</v>
      </c>
      <c r="H46" s="518">
        <v>33.9</v>
      </c>
      <c r="I46" s="515">
        <f>H46/H11</f>
        <v>9.7638080118525166E-5</v>
      </c>
      <c r="J46" s="516">
        <f t="shared" si="15"/>
        <v>-8.8999999999999986</v>
      </c>
      <c r="K46" s="517">
        <f t="shared" si="16"/>
        <v>0.7920560747663552</v>
      </c>
      <c r="L46" s="105"/>
      <c r="M46" s="518"/>
      <c r="N46" s="30"/>
      <c r="O46" s="518"/>
      <c r="P46" s="30">
        <f>O46-N46</f>
        <v>0</v>
      </c>
      <c r="Q46" s="157"/>
      <c r="R46" s="106">
        <f t="shared" si="6"/>
        <v>57.2</v>
      </c>
      <c r="S46" s="518">
        <f t="shared" si="7"/>
        <v>57.2</v>
      </c>
      <c r="T46" s="30">
        <f>SUM(G46,N46)</f>
        <v>42.8</v>
      </c>
      <c r="U46" s="30">
        <f t="shared" si="8"/>
        <v>33.9</v>
      </c>
      <c r="V46" s="30">
        <f t="shared" si="4"/>
        <v>-8.8999999999999986</v>
      </c>
      <c r="W46" s="519">
        <f t="shared" si="5"/>
        <v>0.7920560747663552</v>
      </c>
      <c r="X46" s="492"/>
      <c r="Y46" s="479" t="str">
        <f t="shared" si="2"/>
        <v/>
      </c>
      <c r="Z46" s="479" t="str">
        <f t="shared" si="3"/>
        <v/>
      </c>
      <c r="AA46" s="480"/>
      <c r="AB46" s="480"/>
      <c r="AC46" s="480"/>
      <c r="AD46" s="480"/>
      <c r="AE46" s="480"/>
      <c r="AF46" s="480"/>
      <c r="AG46" s="480"/>
      <c r="AH46" s="480"/>
      <c r="AI46" s="480"/>
      <c r="AJ46" s="480"/>
      <c r="AK46" s="480"/>
      <c r="AL46" s="480"/>
      <c r="AM46" s="480"/>
      <c r="AN46" s="480"/>
      <c r="AO46" s="480"/>
      <c r="AP46" s="480"/>
      <c r="AQ46" s="480"/>
      <c r="AR46" s="480"/>
      <c r="AS46" s="480"/>
      <c r="AT46" s="480"/>
      <c r="AU46" s="480"/>
    </row>
    <row r="47" spans="1:47" ht="39" customHeight="1" x14ac:dyDescent="0.25">
      <c r="A47" s="17"/>
      <c r="B47" s="512"/>
      <c r="C47" s="58" t="s">
        <v>359</v>
      </c>
      <c r="D47" s="512" t="s">
        <v>208</v>
      </c>
      <c r="E47" s="527" t="s">
        <v>360</v>
      </c>
      <c r="F47" s="258">
        <v>62.7</v>
      </c>
      <c r="G47" s="30">
        <v>48</v>
      </c>
      <c r="H47" s="518">
        <v>17.7</v>
      </c>
      <c r="I47" s="515">
        <f>H47/H11</f>
        <v>5.0979174575159153E-5</v>
      </c>
      <c r="J47" s="516">
        <f t="shared" si="15"/>
        <v>-30.3</v>
      </c>
      <c r="K47" s="517">
        <f t="shared" si="16"/>
        <v>0.36874999999999997</v>
      </c>
      <c r="L47" s="105"/>
      <c r="M47" s="518"/>
      <c r="N47" s="30"/>
      <c r="O47" s="518"/>
      <c r="P47" s="30"/>
      <c r="Q47" s="157"/>
      <c r="R47" s="106">
        <f t="shared" si="6"/>
        <v>62.7</v>
      </c>
      <c r="S47" s="518">
        <f t="shared" si="7"/>
        <v>62.7</v>
      </c>
      <c r="T47" s="30">
        <f t="shared" si="7"/>
        <v>48</v>
      </c>
      <c r="U47" s="30">
        <f t="shared" si="8"/>
        <v>17.7</v>
      </c>
      <c r="V47" s="30">
        <f t="shared" si="4"/>
        <v>-30.3</v>
      </c>
      <c r="W47" s="519">
        <f t="shared" si="5"/>
        <v>0.36874999999999997</v>
      </c>
      <c r="X47" s="492"/>
      <c r="Y47" s="479"/>
      <c r="Z47" s="479"/>
      <c r="AA47" s="480"/>
      <c r="AB47" s="480"/>
      <c r="AC47" s="480"/>
      <c r="AD47" s="480"/>
      <c r="AE47" s="480"/>
      <c r="AF47" s="480"/>
      <c r="AG47" s="480"/>
      <c r="AH47" s="480"/>
      <c r="AI47" s="480"/>
      <c r="AJ47" s="480"/>
      <c r="AK47" s="480"/>
      <c r="AL47" s="480"/>
      <c r="AM47" s="480"/>
      <c r="AN47" s="480"/>
      <c r="AO47" s="480"/>
      <c r="AP47" s="480"/>
      <c r="AQ47" s="480"/>
      <c r="AR47" s="480"/>
      <c r="AS47" s="480"/>
      <c r="AT47" s="480"/>
      <c r="AU47" s="480"/>
    </row>
    <row r="48" spans="1:47" ht="162.75" customHeight="1" x14ac:dyDescent="0.25">
      <c r="A48" s="17"/>
      <c r="B48" s="512"/>
      <c r="C48" s="58" t="s">
        <v>496</v>
      </c>
      <c r="D48" s="512" t="s">
        <v>210</v>
      </c>
      <c r="E48" s="527" t="s">
        <v>497</v>
      </c>
      <c r="F48" s="258"/>
      <c r="G48" s="36"/>
      <c r="H48" s="518"/>
      <c r="I48" s="515">
        <f>H48/H11</f>
        <v>0</v>
      </c>
      <c r="J48" s="516">
        <f t="shared" si="15"/>
        <v>0</v>
      </c>
      <c r="K48" s="517" t="e">
        <f t="shared" si="16"/>
        <v>#DIV/0!</v>
      </c>
      <c r="L48" s="105">
        <v>775.4</v>
      </c>
      <c r="M48" s="518">
        <v>775.4</v>
      </c>
      <c r="N48" s="30">
        <v>331.8</v>
      </c>
      <c r="O48" s="518"/>
      <c r="P48" s="30">
        <f>O48-N48</f>
        <v>-331.8</v>
      </c>
      <c r="Q48" s="124">
        <f>O48/N48</f>
        <v>0</v>
      </c>
      <c r="R48" s="106">
        <f t="shared" si="6"/>
        <v>775.4</v>
      </c>
      <c r="S48" s="518">
        <f t="shared" si="7"/>
        <v>775.4</v>
      </c>
      <c r="T48" s="30">
        <f t="shared" si="7"/>
        <v>331.8</v>
      </c>
      <c r="U48" s="30">
        <f t="shared" si="8"/>
        <v>0</v>
      </c>
      <c r="V48" s="30">
        <f t="shared" si="4"/>
        <v>-331.8</v>
      </c>
      <c r="W48" s="519">
        <f t="shared" si="5"/>
        <v>0</v>
      </c>
      <c r="X48" s="492"/>
      <c r="Y48" s="479"/>
      <c r="Z48" s="479"/>
      <c r="AA48" s="480"/>
      <c r="AB48" s="480"/>
      <c r="AC48" s="480"/>
      <c r="AD48" s="480"/>
      <c r="AE48" s="480"/>
      <c r="AF48" s="480"/>
      <c r="AG48" s="480"/>
      <c r="AH48" s="480"/>
      <c r="AI48" s="480"/>
      <c r="AJ48" s="480"/>
      <c r="AK48" s="480"/>
      <c r="AL48" s="480"/>
      <c r="AM48" s="480"/>
      <c r="AN48" s="480"/>
      <c r="AO48" s="480"/>
      <c r="AP48" s="480"/>
      <c r="AQ48" s="480"/>
      <c r="AR48" s="480"/>
      <c r="AS48" s="480"/>
      <c r="AT48" s="480"/>
      <c r="AU48" s="480"/>
    </row>
    <row r="49" spans="1:190" ht="120" customHeight="1" x14ac:dyDescent="0.25">
      <c r="A49" s="17"/>
      <c r="B49" s="512"/>
      <c r="C49" s="58" t="s">
        <v>361</v>
      </c>
      <c r="D49" s="512" t="s">
        <v>219</v>
      </c>
      <c r="E49" s="527" t="s">
        <v>362</v>
      </c>
      <c r="F49" s="258">
        <v>10.9</v>
      </c>
      <c r="G49" s="36">
        <v>9</v>
      </c>
      <c r="H49" s="30">
        <v>9</v>
      </c>
      <c r="I49" s="515">
        <f>H49/H11</f>
        <v>2.5921614190758892E-5</v>
      </c>
      <c r="J49" s="516">
        <f t="shared" si="15"/>
        <v>0</v>
      </c>
      <c r="K49" s="517">
        <f t="shared" si="16"/>
        <v>1</v>
      </c>
      <c r="L49" s="105"/>
      <c r="M49" s="518"/>
      <c r="N49" s="30"/>
      <c r="O49" s="518"/>
      <c r="P49" s="30"/>
      <c r="Q49" s="157"/>
      <c r="R49" s="106">
        <f t="shared" si="6"/>
        <v>10.9</v>
      </c>
      <c r="S49" s="518">
        <f t="shared" si="7"/>
        <v>10.9</v>
      </c>
      <c r="T49" s="30">
        <f t="shared" si="7"/>
        <v>9</v>
      </c>
      <c r="U49" s="30">
        <f t="shared" si="8"/>
        <v>9</v>
      </c>
      <c r="V49" s="30">
        <f t="shared" si="4"/>
        <v>0</v>
      </c>
      <c r="W49" s="519">
        <f t="shared" si="5"/>
        <v>1</v>
      </c>
      <c r="X49" s="492"/>
      <c r="Y49" s="479"/>
      <c r="Z49" s="479"/>
      <c r="AA49" s="480"/>
      <c r="AB49" s="480"/>
      <c r="AC49" s="480"/>
      <c r="AD49" s="480"/>
      <c r="AE49" s="480"/>
      <c r="AF49" s="480"/>
      <c r="AG49" s="480"/>
      <c r="AH49" s="480"/>
      <c r="AI49" s="480"/>
      <c r="AJ49" s="480"/>
      <c r="AK49" s="480"/>
      <c r="AL49" s="480"/>
      <c r="AM49" s="480"/>
      <c r="AN49" s="480"/>
      <c r="AO49" s="480"/>
      <c r="AP49" s="480"/>
      <c r="AQ49" s="480"/>
      <c r="AR49" s="480"/>
      <c r="AS49" s="480"/>
      <c r="AT49" s="480"/>
      <c r="AU49" s="480"/>
    </row>
    <row r="50" spans="1:190" s="550" customFormat="1" ht="20.25" customHeight="1" thickBot="1" x14ac:dyDescent="0.3">
      <c r="A50" s="17"/>
      <c r="B50" s="511" t="s">
        <v>15</v>
      </c>
      <c r="C50" s="511" t="s">
        <v>363</v>
      </c>
      <c r="D50" s="511" t="s">
        <v>143</v>
      </c>
      <c r="E50" s="528" t="s">
        <v>364</v>
      </c>
      <c r="F50" s="258">
        <v>2525.5</v>
      </c>
      <c r="G50" s="37">
        <v>1973.5</v>
      </c>
      <c r="H50" s="518">
        <v>1132.0999999999999</v>
      </c>
      <c r="I50" s="515">
        <f>H50/H11</f>
        <v>3.2606510472620157E-3</v>
      </c>
      <c r="J50" s="549">
        <f t="shared" si="15"/>
        <v>-841.40000000000009</v>
      </c>
      <c r="K50" s="517">
        <f t="shared" si="16"/>
        <v>0.57365087408158089</v>
      </c>
      <c r="L50" s="105"/>
      <c r="M50" s="518"/>
      <c r="N50" s="30"/>
      <c r="O50" s="518"/>
      <c r="P50" s="30"/>
      <c r="Q50" s="157"/>
      <c r="R50" s="105">
        <f t="shared" si="6"/>
        <v>2525.5</v>
      </c>
      <c r="S50" s="518">
        <f t="shared" si="7"/>
        <v>2525.5</v>
      </c>
      <c r="T50" s="30">
        <f>SUM(G50,N50)</f>
        <v>1973.5</v>
      </c>
      <c r="U50" s="30">
        <f t="shared" si="8"/>
        <v>1132.0999999999999</v>
      </c>
      <c r="V50" s="30">
        <f t="shared" si="4"/>
        <v>-841.40000000000009</v>
      </c>
      <c r="W50" s="477">
        <f t="shared" si="5"/>
        <v>0.57365087408158089</v>
      </c>
      <c r="X50" s="492"/>
      <c r="Y50" s="479" t="str">
        <f t="shared" si="2"/>
        <v/>
      </c>
      <c r="Z50" s="479" t="str">
        <f t="shared" si="3"/>
        <v/>
      </c>
      <c r="AA50" s="480"/>
      <c r="AB50" s="480"/>
      <c r="AC50" s="480"/>
      <c r="AD50" s="480"/>
      <c r="AE50" s="480"/>
      <c r="AF50" s="480"/>
      <c r="AG50" s="480"/>
      <c r="AH50" s="480"/>
      <c r="AI50" s="480"/>
      <c r="AJ50" s="480"/>
      <c r="AK50" s="480"/>
      <c r="AL50" s="480"/>
      <c r="AM50" s="480"/>
      <c r="AN50" s="480"/>
      <c r="AO50" s="480"/>
      <c r="AP50" s="480"/>
      <c r="AQ50" s="480"/>
      <c r="AR50" s="480"/>
      <c r="AS50" s="480"/>
      <c r="AT50" s="480"/>
      <c r="AU50" s="480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</row>
    <row r="51" spans="1:190" s="3" customFormat="1" ht="23.25" customHeight="1" thickBot="1" x14ac:dyDescent="0.3">
      <c r="A51" s="15"/>
      <c r="B51" s="551"/>
      <c r="C51" s="551"/>
      <c r="D51" s="551"/>
      <c r="E51" s="552" t="s">
        <v>90</v>
      </c>
      <c r="F51" s="553">
        <f>SUM(F52,F93,F98,F81)</f>
        <v>252223.9</v>
      </c>
      <c r="G51" s="554">
        <f>SUM(G52,G93,G98,G81)</f>
        <v>196640.8</v>
      </c>
      <c r="H51" s="500">
        <f>SUM(H52,H93,H98,H81)</f>
        <v>179580.29999999996</v>
      </c>
      <c r="I51" s="555">
        <f>H51/H11</f>
        <v>0.51722347254008205</v>
      </c>
      <c r="J51" s="556">
        <f t="shared" si="15"/>
        <v>-17060.500000000029</v>
      </c>
      <c r="K51" s="557">
        <f t="shared" si="16"/>
        <v>0.91324028380681921</v>
      </c>
      <c r="L51" s="38">
        <f>SUM(L52,L93,L98,L81)</f>
        <v>21580.3</v>
      </c>
      <c r="M51" s="482">
        <f>SUM(M52,M93,M98,M81)</f>
        <v>22649.4</v>
      </c>
      <c r="N51" s="27">
        <f>SUM(N52,N93,N98,N81)</f>
        <v>16839.100000000002</v>
      </c>
      <c r="O51" s="482">
        <f>SUM(O52,O93,O98,O81)</f>
        <v>9594.2000000000007</v>
      </c>
      <c r="P51" s="27">
        <f t="shared" ref="P51:P70" si="17">O51-N51</f>
        <v>-7244.9000000000015</v>
      </c>
      <c r="Q51" s="103">
        <f t="shared" ref="Q51:Q57" si="18">O51/N51</f>
        <v>0.56975729106662465</v>
      </c>
      <c r="R51" s="38">
        <f t="shared" si="6"/>
        <v>273804.2</v>
      </c>
      <c r="S51" s="482">
        <f t="shared" si="7"/>
        <v>274873.3</v>
      </c>
      <c r="T51" s="27">
        <f>SUM(G51,N51)</f>
        <v>213479.9</v>
      </c>
      <c r="U51" s="27">
        <f t="shared" si="8"/>
        <v>189174.49999999997</v>
      </c>
      <c r="V51" s="27">
        <f t="shared" si="4"/>
        <v>-24305.400000000023</v>
      </c>
      <c r="W51" s="486">
        <f t="shared" si="5"/>
        <v>0.88614665830366224</v>
      </c>
      <c r="X51" s="492"/>
      <c r="Y51" s="479" t="str">
        <f t="shared" si="2"/>
        <v/>
      </c>
      <c r="Z51" s="479" t="str">
        <f t="shared" si="3"/>
        <v/>
      </c>
      <c r="AA51" s="480"/>
      <c r="AB51" s="480"/>
      <c r="AC51" s="480"/>
      <c r="AD51" s="480"/>
      <c r="AE51" s="480"/>
      <c r="AF51" s="480"/>
      <c r="AG51" s="480"/>
      <c r="AH51" s="480"/>
      <c r="AI51" s="480"/>
      <c r="AJ51" s="480"/>
      <c r="AK51" s="480"/>
      <c r="AL51" s="480"/>
      <c r="AM51" s="480"/>
      <c r="AN51" s="480"/>
      <c r="AO51" s="480"/>
      <c r="AP51" s="480"/>
      <c r="AQ51" s="480"/>
      <c r="AR51" s="480"/>
      <c r="AS51" s="480"/>
      <c r="AT51" s="480"/>
      <c r="AU51" s="480"/>
    </row>
    <row r="52" spans="1:190" s="9" customFormat="1" ht="21" customHeight="1" thickBot="1" x14ac:dyDescent="0.3">
      <c r="A52" s="15">
        <v>2</v>
      </c>
      <c r="B52" s="13" t="s">
        <v>21</v>
      </c>
      <c r="C52" s="13" t="s">
        <v>136</v>
      </c>
      <c r="D52" s="13"/>
      <c r="E52" s="67" t="s">
        <v>74</v>
      </c>
      <c r="F52" s="38">
        <f>SUM(F53,F57,F70,F74:F78,F80)</f>
        <v>178744.30000000002</v>
      </c>
      <c r="G52" s="27">
        <f t="shared" ref="G52:H52" si="19">SUM(G53,G57,G70,G74:G78,G80)</f>
        <v>140869.6</v>
      </c>
      <c r="H52" s="27">
        <f t="shared" si="19"/>
        <v>127505.59999999998</v>
      </c>
      <c r="I52" s="34">
        <f>H52/H11</f>
        <v>0.36723899670680293</v>
      </c>
      <c r="J52" s="491">
        <f t="shared" si="15"/>
        <v>-13364.000000000029</v>
      </c>
      <c r="K52" s="486">
        <f t="shared" si="16"/>
        <v>0.90513212218959926</v>
      </c>
      <c r="L52" s="113">
        <f>SUM(L53,L57,L70,L74:L78,L80)</f>
        <v>15646.699999999999</v>
      </c>
      <c r="M52" s="24">
        <f t="shared" ref="M52:O52" si="20">SUM(M53,M57,M70,M74:M78,M80)</f>
        <v>16381</v>
      </c>
      <c r="N52" s="24">
        <f t="shared" si="20"/>
        <v>12410</v>
      </c>
      <c r="O52" s="24">
        <f t="shared" si="20"/>
        <v>5964.4000000000005</v>
      </c>
      <c r="P52" s="24">
        <f t="shared" si="17"/>
        <v>-6445.5999999999995</v>
      </c>
      <c r="Q52" s="155">
        <f t="shared" si="18"/>
        <v>0.4806124093473006</v>
      </c>
      <c r="R52" s="38">
        <f>SUM(R53,R57,R70,R74:R78,R80)</f>
        <v>194390.99999999997</v>
      </c>
      <c r="S52" s="27">
        <f t="shared" ref="S52:U52" si="21">SUM(S53,S57,S70,S74:S78,S80)</f>
        <v>195125.3</v>
      </c>
      <c r="T52" s="27">
        <f t="shared" si="21"/>
        <v>153279.6</v>
      </c>
      <c r="U52" s="27">
        <f t="shared" si="21"/>
        <v>133470</v>
      </c>
      <c r="V52" s="27">
        <f t="shared" si="4"/>
        <v>-19809.600000000006</v>
      </c>
      <c r="W52" s="486">
        <f t="shared" si="5"/>
        <v>0.87076166691457957</v>
      </c>
      <c r="X52" s="12"/>
      <c r="Y52" s="479" t="str">
        <f t="shared" si="2"/>
        <v/>
      </c>
      <c r="Z52" s="479" t="str">
        <f t="shared" si="3"/>
        <v/>
      </c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</row>
    <row r="53" spans="1:190" s="9" customFormat="1" ht="18.75" customHeight="1" x14ac:dyDescent="0.25">
      <c r="A53" s="16"/>
      <c r="B53" s="259">
        <v>70101</v>
      </c>
      <c r="C53" s="260">
        <v>1010</v>
      </c>
      <c r="D53" s="261" t="s">
        <v>138</v>
      </c>
      <c r="E53" s="558" t="s">
        <v>365</v>
      </c>
      <c r="F53" s="359">
        <v>60834.9</v>
      </c>
      <c r="G53" s="559">
        <v>46968.4</v>
      </c>
      <c r="H53" s="560">
        <v>41865.4</v>
      </c>
      <c r="I53" s="262">
        <f>H53/H11</f>
        <v>0.12057986074908859</v>
      </c>
      <c r="J53" s="28">
        <f t="shared" si="15"/>
        <v>-5103</v>
      </c>
      <c r="K53" s="159">
        <f t="shared" si="16"/>
        <v>0.89135248379761711</v>
      </c>
      <c r="L53" s="106">
        <v>4668.8999999999996</v>
      </c>
      <c r="M53" s="561">
        <v>4835.2</v>
      </c>
      <c r="N53" s="28">
        <v>3527.1</v>
      </c>
      <c r="O53" s="561">
        <v>2947.5</v>
      </c>
      <c r="P53" s="28">
        <f t="shared" si="17"/>
        <v>-579.59999999999991</v>
      </c>
      <c r="Q53" s="124">
        <f t="shared" si="18"/>
        <v>0.83567236539933654</v>
      </c>
      <c r="R53" s="106">
        <f t="shared" si="6"/>
        <v>65503.8</v>
      </c>
      <c r="S53" s="561">
        <f t="shared" si="7"/>
        <v>65670.100000000006</v>
      </c>
      <c r="T53" s="28">
        <f t="shared" si="7"/>
        <v>50495.5</v>
      </c>
      <c r="U53" s="28">
        <f t="shared" si="8"/>
        <v>44812.9</v>
      </c>
      <c r="V53" s="28">
        <f t="shared" si="4"/>
        <v>-5682.5999999999985</v>
      </c>
      <c r="W53" s="510">
        <f t="shared" si="5"/>
        <v>0.88746323929855142</v>
      </c>
      <c r="X53" s="12"/>
      <c r="Y53" s="479" t="str">
        <f t="shared" si="2"/>
        <v/>
      </c>
      <c r="Z53" s="479" t="str">
        <f t="shared" si="3"/>
        <v/>
      </c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</row>
    <row r="54" spans="1:190" s="567" customFormat="1" ht="43.5" hidden="1" customHeight="1" thickBot="1" x14ac:dyDescent="0.3">
      <c r="A54" s="249"/>
      <c r="B54" s="562"/>
      <c r="C54" s="563"/>
      <c r="D54" s="538"/>
      <c r="E54" s="564" t="s">
        <v>366</v>
      </c>
      <c r="F54" s="275"/>
      <c r="G54" s="264"/>
      <c r="H54" s="565"/>
      <c r="I54" s="265">
        <f>H54/H11</f>
        <v>0</v>
      </c>
      <c r="J54" s="266">
        <f t="shared" si="15"/>
        <v>0</v>
      </c>
      <c r="K54" s="267" t="e">
        <f t="shared" si="16"/>
        <v>#DIV/0!</v>
      </c>
      <c r="L54" s="253"/>
      <c r="M54" s="542"/>
      <c r="N54" s="254"/>
      <c r="O54" s="542"/>
      <c r="P54" s="254">
        <f t="shared" si="17"/>
        <v>0</v>
      </c>
      <c r="Q54" s="269" t="e">
        <f t="shared" si="18"/>
        <v>#DIV/0!</v>
      </c>
      <c r="R54" s="256">
        <f t="shared" si="6"/>
        <v>0</v>
      </c>
      <c r="S54" s="542">
        <f t="shared" si="7"/>
        <v>0</v>
      </c>
      <c r="T54" s="254">
        <f t="shared" si="7"/>
        <v>0</v>
      </c>
      <c r="U54" s="254">
        <f t="shared" si="8"/>
        <v>0</v>
      </c>
      <c r="V54" s="254">
        <f t="shared" si="4"/>
        <v>0</v>
      </c>
      <c r="W54" s="566" t="e">
        <f t="shared" si="5"/>
        <v>#DIV/0!</v>
      </c>
      <c r="X54" s="544"/>
      <c r="Y54" s="545" t="str">
        <f t="shared" si="2"/>
        <v/>
      </c>
      <c r="Z54" s="545" t="str">
        <f t="shared" si="3"/>
        <v/>
      </c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7"/>
      <c r="AW54" s="547"/>
      <c r="AX54" s="547"/>
      <c r="AY54" s="547"/>
      <c r="AZ54" s="547"/>
      <c r="BA54" s="547"/>
      <c r="BB54" s="547"/>
      <c r="BC54" s="547"/>
      <c r="BD54" s="547"/>
      <c r="BE54" s="547"/>
      <c r="BF54" s="547"/>
      <c r="BG54" s="547"/>
      <c r="BH54" s="547"/>
      <c r="BI54" s="547"/>
      <c r="BJ54" s="547"/>
      <c r="BK54" s="547"/>
      <c r="BL54" s="547"/>
      <c r="BM54" s="547"/>
      <c r="BN54" s="547"/>
      <c r="BO54" s="547"/>
      <c r="BP54" s="547"/>
      <c r="BQ54" s="547"/>
      <c r="BR54" s="547"/>
      <c r="BS54" s="547"/>
      <c r="BT54" s="547"/>
      <c r="BU54" s="547"/>
      <c r="BV54" s="547"/>
      <c r="BW54" s="547"/>
      <c r="BX54" s="547"/>
      <c r="BY54" s="547"/>
      <c r="BZ54" s="547"/>
      <c r="CA54" s="547"/>
      <c r="CB54" s="547"/>
      <c r="CC54" s="547"/>
      <c r="CD54" s="547"/>
      <c r="CE54" s="547"/>
      <c r="CF54" s="547"/>
      <c r="CG54" s="547"/>
      <c r="CH54" s="547"/>
      <c r="CI54" s="547"/>
      <c r="CJ54" s="547"/>
      <c r="CK54" s="547"/>
      <c r="CL54" s="547"/>
      <c r="CM54" s="547"/>
      <c r="CN54" s="547"/>
      <c r="CO54" s="547"/>
      <c r="CP54" s="547"/>
      <c r="CQ54" s="547"/>
      <c r="CR54" s="547"/>
      <c r="CS54" s="547"/>
      <c r="CT54" s="547"/>
      <c r="CU54" s="547"/>
      <c r="CV54" s="547"/>
      <c r="CW54" s="547"/>
      <c r="CX54" s="547"/>
      <c r="CY54" s="547"/>
      <c r="CZ54" s="547"/>
      <c r="DA54" s="547"/>
      <c r="DB54" s="547"/>
      <c r="DC54" s="547"/>
      <c r="DD54" s="547"/>
      <c r="DE54" s="547"/>
      <c r="DF54" s="547"/>
      <c r="DG54" s="547"/>
      <c r="DH54" s="547"/>
      <c r="DI54" s="547"/>
      <c r="DJ54" s="547"/>
      <c r="DK54" s="547"/>
      <c r="DL54" s="547"/>
      <c r="DM54" s="547"/>
      <c r="DN54" s="547"/>
      <c r="DO54" s="547"/>
      <c r="DP54" s="547"/>
      <c r="DQ54" s="547"/>
      <c r="DR54" s="547"/>
      <c r="DS54" s="547"/>
      <c r="DT54" s="547"/>
      <c r="DU54" s="547"/>
      <c r="DV54" s="547"/>
      <c r="DW54" s="547"/>
      <c r="DX54" s="547"/>
      <c r="DY54" s="547"/>
      <c r="DZ54" s="547"/>
      <c r="EA54" s="547"/>
      <c r="EB54" s="547"/>
      <c r="EC54" s="547"/>
      <c r="ED54" s="547"/>
      <c r="EE54" s="547"/>
      <c r="EF54" s="547"/>
      <c r="EG54" s="547"/>
      <c r="EH54" s="547"/>
      <c r="EI54" s="547"/>
      <c r="EJ54" s="547"/>
      <c r="EK54" s="547"/>
      <c r="EL54" s="547"/>
      <c r="EM54" s="547"/>
      <c r="EN54" s="547"/>
      <c r="EO54" s="547"/>
      <c r="EP54" s="547"/>
      <c r="EQ54" s="547"/>
      <c r="ER54" s="547"/>
      <c r="ES54" s="547"/>
      <c r="ET54" s="547"/>
      <c r="EU54" s="547"/>
      <c r="EV54" s="547"/>
      <c r="EW54" s="547"/>
      <c r="EX54" s="547"/>
      <c r="EY54" s="547"/>
      <c r="EZ54" s="547"/>
      <c r="FA54" s="547"/>
      <c r="FB54" s="547"/>
      <c r="FC54" s="547"/>
      <c r="FD54" s="547"/>
      <c r="FE54" s="547"/>
      <c r="FF54" s="547"/>
      <c r="FG54" s="547"/>
      <c r="FH54" s="547"/>
      <c r="FI54" s="547"/>
      <c r="FJ54" s="547"/>
      <c r="FK54" s="547"/>
      <c r="FL54" s="547"/>
      <c r="FM54" s="547"/>
      <c r="FN54" s="547"/>
      <c r="FO54" s="547"/>
      <c r="FP54" s="547"/>
      <c r="FQ54" s="547"/>
      <c r="FR54" s="547"/>
      <c r="FS54" s="547"/>
      <c r="FT54" s="547"/>
      <c r="FU54" s="547"/>
      <c r="FV54" s="547"/>
      <c r="FW54" s="547"/>
      <c r="FX54" s="547"/>
      <c r="FY54" s="547"/>
      <c r="FZ54" s="547"/>
      <c r="GA54" s="547"/>
      <c r="GB54" s="547"/>
      <c r="GC54" s="547"/>
      <c r="GD54" s="547"/>
      <c r="GE54" s="547"/>
      <c r="GF54" s="547"/>
      <c r="GG54" s="547"/>
      <c r="GH54" s="547"/>
    </row>
    <row r="55" spans="1:190" s="567" customFormat="1" ht="29.25" hidden="1" customHeight="1" x14ac:dyDescent="0.25">
      <c r="A55" s="249"/>
      <c r="B55" s="562"/>
      <c r="C55" s="563"/>
      <c r="D55" s="538"/>
      <c r="E55" s="270" t="s">
        <v>367</v>
      </c>
      <c r="F55" s="275"/>
      <c r="G55" s="264"/>
      <c r="H55" s="565"/>
      <c r="I55" s="265">
        <f>H55/H11</f>
        <v>0</v>
      </c>
      <c r="J55" s="266">
        <f t="shared" si="15"/>
        <v>0</v>
      </c>
      <c r="K55" s="267" t="e">
        <f t="shared" si="16"/>
        <v>#DIV/0!</v>
      </c>
      <c r="L55" s="253"/>
      <c r="M55" s="542"/>
      <c r="N55" s="254"/>
      <c r="O55" s="542"/>
      <c r="P55" s="254">
        <f t="shared" si="17"/>
        <v>0</v>
      </c>
      <c r="Q55" s="269" t="e">
        <f t="shared" si="18"/>
        <v>#DIV/0!</v>
      </c>
      <c r="R55" s="256">
        <f t="shared" si="6"/>
        <v>0</v>
      </c>
      <c r="S55" s="542">
        <f t="shared" si="7"/>
        <v>0</v>
      </c>
      <c r="T55" s="254">
        <f t="shared" si="7"/>
        <v>0</v>
      </c>
      <c r="U55" s="254">
        <f t="shared" si="8"/>
        <v>0</v>
      </c>
      <c r="V55" s="254">
        <f t="shared" si="4"/>
        <v>0</v>
      </c>
      <c r="W55" s="568" t="e">
        <f t="shared" si="5"/>
        <v>#DIV/0!</v>
      </c>
      <c r="X55" s="544"/>
      <c r="Y55" s="545"/>
      <c r="Z55" s="545"/>
      <c r="AA55" s="546"/>
      <c r="AB55" s="546"/>
      <c r="AC55" s="546"/>
      <c r="AD55" s="546"/>
      <c r="AE55" s="546"/>
      <c r="AF55" s="546"/>
      <c r="AG55" s="546"/>
      <c r="AH55" s="546"/>
      <c r="AI55" s="546"/>
      <c r="AJ55" s="546"/>
      <c r="AK55" s="546"/>
      <c r="AL55" s="546"/>
      <c r="AM55" s="546"/>
      <c r="AN55" s="546"/>
      <c r="AO55" s="546"/>
      <c r="AP55" s="546"/>
      <c r="AQ55" s="546"/>
      <c r="AR55" s="546"/>
      <c r="AS55" s="546"/>
      <c r="AT55" s="546"/>
      <c r="AU55" s="546"/>
      <c r="AV55" s="547"/>
      <c r="AW55" s="547"/>
      <c r="AX55" s="547"/>
      <c r="AY55" s="547"/>
      <c r="AZ55" s="547"/>
      <c r="BA55" s="547"/>
      <c r="BB55" s="547"/>
      <c r="BC55" s="547"/>
      <c r="BD55" s="547"/>
      <c r="BE55" s="547"/>
      <c r="BF55" s="547"/>
      <c r="BG55" s="547"/>
      <c r="BH55" s="547"/>
      <c r="BI55" s="547"/>
      <c r="BJ55" s="547"/>
      <c r="BK55" s="547"/>
      <c r="BL55" s="547"/>
      <c r="BM55" s="547"/>
      <c r="BN55" s="547"/>
      <c r="BO55" s="547"/>
      <c r="BP55" s="547"/>
      <c r="BQ55" s="547"/>
      <c r="BR55" s="547"/>
      <c r="BS55" s="547"/>
      <c r="BT55" s="547"/>
      <c r="BU55" s="547"/>
      <c r="BV55" s="547"/>
      <c r="BW55" s="547"/>
      <c r="BX55" s="547"/>
      <c r="BY55" s="547"/>
      <c r="BZ55" s="547"/>
      <c r="CA55" s="547"/>
      <c r="CB55" s="547"/>
      <c r="CC55" s="547"/>
      <c r="CD55" s="547"/>
      <c r="CE55" s="547"/>
      <c r="CF55" s="547"/>
      <c r="CG55" s="547"/>
      <c r="CH55" s="547"/>
      <c r="CI55" s="547"/>
      <c r="CJ55" s="547"/>
      <c r="CK55" s="547"/>
      <c r="CL55" s="547"/>
      <c r="CM55" s="547"/>
      <c r="CN55" s="547"/>
      <c r="CO55" s="547"/>
      <c r="CP55" s="547"/>
      <c r="CQ55" s="547"/>
      <c r="CR55" s="547"/>
      <c r="CS55" s="547"/>
      <c r="CT55" s="547"/>
      <c r="CU55" s="547"/>
      <c r="CV55" s="547"/>
      <c r="CW55" s="547"/>
      <c r="CX55" s="547"/>
      <c r="CY55" s="547"/>
      <c r="CZ55" s="547"/>
      <c r="DA55" s="547"/>
      <c r="DB55" s="547"/>
      <c r="DC55" s="547"/>
      <c r="DD55" s="547"/>
      <c r="DE55" s="547"/>
      <c r="DF55" s="547"/>
      <c r="DG55" s="547"/>
      <c r="DH55" s="547"/>
      <c r="DI55" s="547"/>
      <c r="DJ55" s="547"/>
      <c r="DK55" s="547"/>
      <c r="DL55" s="547"/>
      <c r="DM55" s="547"/>
      <c r="DN55" s="547"/>
      <c r="DO55" s="547"/>
      <c r="DP55" s="547"/>
      <c r="DQ55" s="547"/>
      <c r="DR55" s="547"/>
      <c r="DS55" s="547"/>
      <c r="DT55" s="547"/>
      <c r="DU55" s="547"/>
      <c r="DV55" s="547"/>
      <c r="DW55" s="547"/>
      <c r="DX55" s="547"/>
      <c r="DY55" s="547"/>
      <c r="DZ55" s="547"/>
      <c r="EA55" s="547"/>
      <c r="EB55" s="547"/>
      <c r="EC55" s="547"/>
      <c r="ED55" s="547"/>
      <c r="EE55" s="547"/>
      <c r="EF55" s="547"/>
      <c r="EG55" s="547"/>
      <c r="EH55" s="547"/>
      <c r="EI55" s="547"/>
      <c r="EJ55" s="547"/>
      <c r="EK55" s="547"/>
      <c r="EL55" s="547"/>
      <c r="EM55" s="547"/>
      <c r="EN55" s="547"/>
      <c r="EO55" s="547"/>
      <c r="EP55" s="547"/>
      <c r="EQ55" s="547"/>
      <c r="ER55" s="547"/>
      <c r="ES55" s="547"/>
      <c r="ET55" s="547"/>
      <c r="EU55" s="547"/>
      <c r="EV55" s="547"/>
      <c r="EW55" s="547"/>
      <c r="EX55" s="547"/>
      <c r="EY55" s="547"/>
      <c r="EZ55" s="547"/>
      <c r="FA55" s="547"/>
      <c r="FB55" s="547"/>
      <c r="FC55" s="547"/>
      <c r="FD55" s="547"/>
      <c r="FE55" s="547"/>
      <c r="FF55" s="547"/>
      <c r="FG55" s="547"/>
      <c r="FH55" s="547"/>
      <c r="FI55" s="547"/>
      <c r="FJ55" s="547"/>
      <c r="FK55" s="547"/>
      <c r="FL55" s="547"/>
      <c r="FM55" s="547"/>
      <c r="FN55" s="547"/>
      <c r="FO55" s="547"/>
      <c r="FP55" s="547"/>
      <c r="FQ55" s="547"/>
      <c r="FR55" s="547"/>
      <c r="FS55" s="547"/>
      <c r="FT55" s="547"/>
      <c r="FU55" s="547"/>
      <c r="FV55" s="547"/>
      <c r="FW55" s="547"/>
      <c r="FX55" s="547"/>
      <c r="FY55" s="547"/>
      <c r="FZ55" s="547"/>
      <c r="GA55" s="547"/>
      <c r="GB55" s="547"/>
      <c r="GC55" s="547"/>
      <c r="GD55" s="547"/>
      <c r="GE55" s="547"/>
      <c r="GF55" s="547"/>
      <c r="GG55" s="547"/>
      <c r="GH55" s="547"/>
    </row>
    <row r="56" spans="1:190" s="567" customFormat="1" ht="42" customHeight="1" x14ac:dyDescent="0.25">
      <c r="A56" s="249"/>
      <c r="B56" s="562"/>
      <c r="C56" s="563"/>
      <c r="D56" s="538"/>
      <c r="E56" s="280" t="s">
        <v>498</v>
      </c>
      <c r="F56" s="360"/>
      <c r="G56" s="361"/>
      <c r="H56" s="569"/>
      <c r="I56" s="276">
        <f>H56/H11</f>
        <v>0</v>
      </c>
      <c r="J56" s="266">
        <f t="shared" si="15"/>
        <v>0</v>
      </c>
      <c r="K56" s="255" t="e">
        <f>H56/G56</f>
        <v>#DIV/0!</v>
      </c>
      <c r="L56" s="362">
        <v>552</v>
      </c>
      <c r="M56" s="363">
        <v>552</v>
      </c>
      <c r="N56" s="363">
        <v>552</v>
      </c>
      <c r="O56" s="363">
        <v>552</v>
      </c>
      <c r="P56" s="104">
        <f t="shared" si="17"/>
        <v>0</v>
      </c>
      <c r="Q56" s="124">
        <f t="shared" si="18"/>
        <v>1</v>
      </c>
      <c r="R56" s="364">
        <f t="shared" si="6"/>
        <v>552</v>
      </c>
      <c r="S56" s="570">
        <f t="shared" si="7"/>
        <v>552</v>
      </c>
      <c r="T56" s="363">
        <f t="shared" si="7"/>
        <v>552</v>
      </c>
      <c r="U56" s="363">
        <f t="shared" si="8"/>
        <v>552</v>
      </c>
      <c r="V56" s="363">
        <f t="shared" si="4"/>
        <v>0</v>
      </c>
      <c r="W56" s="519">
        <f t="shared" si="5"/>
        <v>1</v>
      </c>
      <c r="X56" s="544"/>
      <c r="Y56" s="545"/>
      <c r="Z56" s="545"/>
      <c r="AA56" s="546"/>
      <c r="AB56" s="546"/>
      <c r="AC56" s="546"/>
      <c r="AD56" s="546"/>
      <c r="AE56" s="546"/>
      <c r="AF56" s="546"/>
      <c r="AG56" s="546"/>
      <c r="AH56" s="546"/>
      <c r="AI56" s="546"/>
      <c r="AJ56" s="546"/>
      <c r="AK56" s="546"/>
      <c r="AL56" s="546"/>
      <c r="AM56" s="546"/>
      <c r="AN56" s="546"/>
      <c r="AO56" s="546"/>
      <c r="AP56" s="546"/>
      <c r="AQ56" s="546"/>
      <c r="AR56" s="546"/>
      <c r="AS56" s="546"/>
      <c r="AT56" s="546"/>
      <c r="AU56" s="546"/>
      <c r="AV56" s="547"/>
      <c r="AW56" s="547"/>
      <c r="AX56" s="547"/>
      <c r="AY56" s="547"/>
      <c r="AZ56" s="547"/>
      <c r="BA56" s="547"/>
      <c r="BB56" s="547"/>
      <c r="BC56" s="547"/>
      <c r="BD56" s="547"/>
      <c r="BE56" s="547"/>
      <c r="BF56" s="547"/>
      <c r="BG56" s="547"/>
      <c r="BH56" s="547"/>
      <c r="BI56" s="547"/>
      <c r="BJ56" s="547"/>
      <c r="BK56" s="547"/>
      <c r="BL56" s="547"/>
      <c r="BM56" s="547"/>
      <c r="BN56" s="547"/>
      <c r="BO56" s="547"/>
      <c r="BP56" s="547"/>
      <c r="BQ56" s="547"/>
      <c r="BR56" s="547"/>
      <c r="BS56" s="547"/>
      <c r="BT56" s="547"/>
      <c r="BU56" s="547"/>
      <c r="BV56" s="547"/>
      <c r="BW56" s="547"/>
      <c r="BX56" s="547"/>
      <c r="BY56" s="547"/>
      <c r="BZ56" s="547"/>
      <c r="CA56" s="547"/>
      <c r="CB56" s="547"/>
      <c r="CC56" s="547"/>
      <c r="CD56" s="547"/>
      <c r="CE56" s="547"/>
      <c r="CF56" s="547"/>
      <c r="CG56" s="547"/>
      <c r="CH56" s="547"/>
      <c r="CI56" s="547"/>
      <c r="CJ56" s="547"/>
      <c r="CK56" s="547"/>
      <c r="CL56" s="547"/>
      <c r="CM56" s="547"/>
      <c r="CN56" s="547"/>
      <c r="CO56" s="547"/>
      <c r="CP56" s="547"/>
      <c r="CQ56" s="547"/>
      <c r="CR56" s="547"/>
      <c r="CS56" s="547"/>
      <c r="CT56" s="547"/>
      <c r="CU56" s="547"/>
      <c r="CV56" s="547"/>
      <c r="CW56" s="547"/>
      <c r="CX56" s="547"/>
      <c r="CY56" s="547"/>
      <c r="CZ56" s="547"/>
      <c r="DA56" s="547"/>
      <c r="DB56" s="547"/>
      <c r="DC56" s="547"/>
      <c r="DD56" s="547"/>
      <c r="DE56" s="547"/>
      <c r="DF56" s="547"/>
      <c r="DG56" s="547"/>
      <c r="DH56" s="547"/>
      <c r="DI56" s="547"/>
      <c r="DJ56" s="547"/>
      <c r="DK56" s="547"/>
      <c r="DL56" s="547"/>
      <c r="DM56" s="547"/>
      <c r="DN56" s="547"/>
      <c r="DO56" s="547"/>
      <c r="DP56" s="547"/>
      <c r="DQ56" s="547"/>
      <c r="DR56" s="547"/>
      <c r="DS56" s="547"/>
      <c r="DT56" s="547"/>
      <c r="DU56" s="547"/>
      <c r="DV56" s="547"/>
      <c r="DW56" s="547"/>
      <c r="DX56" s="547"/>
      <c r="DY56" s="547"/>
      <c r="DZ56" s="547"/>
      <c r="EA56" s="547"/>
      <c r="EB56" s="547"/>
      <c r="EC56" s="547"/>
      <c r="ED56" s="547"/>
      <c r="EE56" s="547"/>
      <c r="EF56" s="547"/>
      <c r="EG56" s="547"/>
      <c r="EH56" s="547"/>
      <c r="EI56" s="547"/>
      <c r="EJ56" s="547"/>
      <c r="EK56" s="547"/>
      <c r="EL56" s="547"/>
      <c r="EM56" s="547"/>
      <c r="EN56" s="547"/>
      <c r="EO56" s="547"/>
      <c r="EP56" s="547"/>
      <c r="EQ56" s="547"/>
      <c r="ER56" s="547"/>
      <c r="ES56" s="547"/>
      <c r="ET56" s="547"/>
      <c r="EU56" s="547"/>
      <c r="EV56" s="547"/>
      <c r="EW56" s="547"/>
      <c r="EX56" s="547"/>
      <c r="EY56" s="547"/>
      <c r="EZ56" s="547"/>
      <c r="FA56" s="547"/>
      <c r="FB56" s="547"/>
      <c r="FC56" s="547"/>
      <c r="FD56" s="547"/>
      <c r="FE56" s="547"/>
      <c r="FF56" s="547"/>
      <c r="FG56" s="547"/>
      <c r="FH56" s="547"/>
      <c r="FI56" s="547"/>
      <c r="FJ56" s="547"/>
      <c r="FK56" s="547"/>
      <c r="FL56" s="547"/>
      <c r="FM56" s="547"/>
      <c r="FN56" s="547"/>
      <c r="FO56" s="547"/>
      <c r="FP56" s="547"/>
      <c r="FQ56" s="547"/>
      <c r="FR56" s="547"/>
      <c r="FS56" s="547"/>
      <c r="FT56" s="547"/>
      <c r="FU56" s="547"/>
      <c r="FV56" s="547"/>
      <c r="FW56" s="547"/>
      <c r="FX56" s="547"/>
      <c r="FY56" s="547"/>
      <c r="FZ56" s="547"/>
      <c r="GA56" s="547"/>
      <c r="GB56" s="547"/>
      <c r="GC56" s="547"/>
      <c r="GD56" s="547"/>
      <c r="GE56" s="547"/>
      <c r="GF56" s="547"/>
      <c r="GG56" s="547"/>
      <c r="GH56" s="547"/>
    </row>
    <row r="57" spans="1:190" ht="57" customHeight="1" x14ac:dyDescent="0.25">
      <c r="A57" s="17"/>
      <c r="B57" s="571" t="s">
        <v>41</v>
      </c>
      <c r="C57" s="572">
        <v>1020</v>
      </c>
      <c r="D57" s="571" t="s">
        <v>139</v>
      </c>
      <c r="E57" s="573" t="s">
        <v>137</v>
      </c>
      <c r="F57" s="365">
        <v>102452.3</v>
      </c>
      <c r="G57" s="101">
        <v>81924</v>
      </c>
      <c r="H57" s="574">
        <v>74966</v>
      </c>
      <c r="I57" s="515">
        <f>H57/H11</f>
        <v>0.21591552549160348</v>
      </c>
      <c r="J57" s="516">
        <f t="shared" si="15"/>
        <v>-6958</v>
      </c>
      <c r="K57" s="519">
        <f>H57/G57</f>
        <v>0.91506762365118888</v>
      </c>
      <c r="L57" s="105">
        <v>9246.9</v>
      </c>
      <c r="M57" s="30">
        <v>9800.2999999999993</v>
      </c>
      <c r="N57" s="30">
        <v>7244.2</v>
      </c>
      <c r="O57" s="518">
        <v>2527.6</v>
      </c>
      <c r="P57" s="30">
        <f t="shared" si="17"/>
        <v>-4716.6000000000004</v>
      </c>
      <c r="Q57" s="157">
        <f t="shared" si="18"/>
        <v>0.34891361364954032</v>
      </c>
      <c r="R57" s="106">
        <f t="shared" si="6"/>
        <v>111699.2</v>
      </c>
      <c r="S57" s="518">
        <f t="shared" si="7"/>
        <v>112252.6</v>
      </c>
      <c r="T57" s="30">
        <f t="shared" si="7"/>
        <v>89168.2</v>
      </c>
      <c r="U57" s="30">
        <f t="shared" si="8"/>
        <v>77493.600000000006</v>
      </c>
      <c r="V57" s="30">
        <f t="shared" si="4"/>
        <v>-11674.599999999991</v>
      </c>
      <c r="W57" s="519">
        <f t="shared" si="5"/>
        <v>0.86907215801148852</v>
      </c>
      <c r="X57" s="492"/>
      <c r="Y57" s="479" t="str">
        <f t="shared" si="2"/>
        <v/>
      </c>
      <c r="Z57" s="479" t="str">
        <f t="shared" si="3"/>
        <v/>
      </c>
      <c r="AA57" s="480"/>
      <c r="AB57" s="480"/>
      <c r="AC57" s="480"/>
      <c r="AD57" s="480"/>
      <c r="AE57" s="480"/>
      <c r="AF57" s="480"/>
      <c r="AG57" s="480"/>
      <c r="AH57" s="480"/>
      <c r="AI57" s="480"/>
      <c r="AJ57" s="480"/>
      <c r="AK57" s="480"/>
      <c r="AL57" s="480"/>
      <c r="AM57" s="480"/>
      <c r="AN57" s="480"/>
      <c r="AO57" s="480"/>
      <c r="AP57" s="480"/>
      <c r="AQ57" s="480"/>
      <c r="AR57" s="480"/>
      <c r="AS57" s="480"/>
      <c r="AT57" s="480"/>
      <c r="AU57" s="480"/>
    </row>
    <row r="58" spans="1:190" s="577" customFormat="1" ht="18" customHeight="1" x14ac:dyDescent="0.25">
      <c r="A58" s="249"/>
      <c r="B58" s="272"/>
      <c r="C58" s="273"/>
      <c r="D58" s="272"/>
      <c r="E58" s="274" t="s">
        <v>368</v>
      </c>
      <c r="F58" s="263">
        <v>60038.5</v>
      </c>
      <c r="G58" s="275">
        <v>47101.7</v>
      </c>
      <c r="H58" s="575">
        <v>45859.5</v>
      </c>
      <c r="I58" s="276">
        <f>H58/H11</f>
        <v>0.13208358510901194</v>
      </c>
      <c r="J58" s="266">
        <f t="shared" si="15"/>
        <v>-1242.1999999999971</v>
      </c>
      <c r="K58" s="255">
        <f>H58/G58</f>
        <v>0.97362727884556188</v>
      </c>
      <c r="L58" s="253"/>
      <c r="M58" s="542"/>
      <c r="N58" s="254"/>
      <c r="O58" s="542"/>
      <c r="P58" s="254">
        <f t="shared" si="17"/>
        <v>0</v>
      </c>
      <c r="Q58" s="269"/>
      <c r="R58" s="256">
        <f t="shared" si="6"/>
        <v>60038.5</v>
      </c>
      <c r="S58" s="542">
        <f t="shared" si="7"/>
        <v>60038.5</v>
      </c>
      <c r="T58" s="254">
        <f t="shared" si="7"/>
        <v>47101.7</v>
      </c>
      <c r="U58" s="254">
        <f t="shared" si="8"/>
        <v>45859.5</v>
      </c>
      <c r="V58" s="254">
        <f t="shared" si="4"/>
        <v>-1242.1999999999971</v>
      </c>
      <c r="W58" s="519">
        <f t="shared" si="5"/>
        <v>0.97362727884556188</v>
      </c>
      <c r="X58" s="277"/>
      <c r="Y58" s="576" t="str">
        <f t="shared" si="2"/>
        <v/>
      </c>
      <c r="Z58" s="576" t="str">
        <f t="shared" si="3"/>
        <v/>
      </c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279"/>
      <c r="BU58" s="279"/>
      <c r="BV58" s="279"/>
      <c r="BW58" s="279"/>
      <c r="BX58" s="279"/>
      <c r="BY58" s="279"/>
      <c r="BZ58" s="279"/>
      <c r="CA58" s="279"/>
      <c r="CB58" s="279"/>
      <c r="CC58" s="279"/>
      <c r="CD58" s="279"/>
      <c r="CE58" s="279"/>
      <c r="CF58" s="279"/>
      <c r="CG58" s="279"/>
      <c r="CH58" s="279"/>
      <c r="CI58" s="279"/>
      <c r="CJ58" s="279"/>
      <c r="CK58" s="279"/>
      <c r="CL58" s="279"/>
      <c r="CM58" s="279"/>
      <c r="CN58" s="279"/>
      <c r="CO58" s="279"/>
      <c r="CP58" s="279"/>
      <c r="CQ58" s="279"/>
      <c r="CR58" s="279"/>
      <c r="CS58" s="279"/>
      <c r="CT58" s="279"/>
      <c r="CU58" s="279"/>
      <c r="CV58" s="279"/>
      <c r="CW58" s="279"/>
      <c r="CX58" s="279"/>
      <c r="CY58" s="279"/>
      <c r="CZ58" s="279"/>
      <c r="DA58" s="279"/>
      <c r="DB58" s="279"/>
      <c r="DC58" s="279"/>
      <c r="DD58" s="279"/>
      <c r="DE58" s="279"/>
      <c r="DF58" s="279"/>
      <c r="DG58" s="279"/>
      <c r="DH58" s="279"/>
      <c r="DI58" s="279"/>
      <c r="DJ58" s="279"/>
      <c r="DK58" s="279"/>
      <c r="DL58" s="279"/>
      <c r="DM58" s="279"/>
      <c r="DN58" s="279"/>
      <c r="DO58" s="279"/>
      <c r="DP58" s="279"/>
      <c r="DQ58" s="279"/>
      <c r="DR58" s="279"/>
      <c r="DS58" s="279"/>
      <c r="DT58" s="279"/>
      <c r="DU58" s="279"/>
      <c r="DV58" s="279"/>
      <c r="DW58" s="279"/>
      <c r="DX58" s="279"/>
      <c r="DY58" s="279"/>
      <c r="DZ58" s="279"/>
      <c r="EA58" s="279"/>
      <c r="EB58" s="279"/>
      <c r="EC58" s="279"/>
      <c r="ED58" s="279"/>
      <c r="EE58" s="279"/>
      <c r="EF58" s="279"/>
      <c r="EG58" s="279"/>
      <c r="EH58" s="279"/>
      <c r="EI58" s="279"/>
      <c r="EJ58" s="279"/>
      <c r="EK58" s="279"/>
      <c r="EL58" s="279"/>
      <c r="EM58" s="279"/>
      <c r="EN58" s="279"/>
      <c r="EO58" s="279"/>
      <c r="EP58" s="279"/>
      <c r="EQ58" s="279"/>
      <c r="ER58" s="279"/>
      <c r="ES58" s="279"/>
      <c r="ET58" s="279"/>
      <c r="EU58" s="279"/>
      <c r="EV58" s="279"/>
      <c r="EW58" s="279"/>
      <c r="EX58" s="279"/>
      <c r="EY58" s="279"/>
      <c r="EZ58" s="279"/>
      <c r="FA58" s="279"/>
      <c r="FB58" s="279"/>
      <c r="FC58" s="279"/>
      <c r="FD58" s="279"/>
      <c r="FE58" s="279"/>
      <c r="FF58" s="279"/>
      <c r="FG58" s="279"/>
      <c r="FH58" s="279"/>
      <c r="FI58" s="279"/>
      <c r="FJ58" s="279"/>
      <c r="FK58" s="279"/>
      <c r="FL58" s="279"/>
      <c r="FM58" s="279"/>
      <c r="FN58" s="279"/>
      <c r="FO58" s="279"/>
      <c r="FP58" s="279"/>
      <c r="FQ58" s="279"/>
      <c r="FR58" s="279"/>
      <c r="FS58" s="279"/>
      <c r="FT58" s="279"/>
      <c r="FU58" s="279"/>
      <c r="FV58" s="279"/>
      <c r="FW58" s="279"/>
      <c r="FX58" s="279"/>
      <c r="FY58" s="279"/>
      <c r="FZ58" s="279"/>
      <c r="GA58" s="279"/>
      <c r="GB58" s="279"/>
      <c r="GC58" s="279"/>
      <c r="GD58" s="279"/>
      <c r="GE58" s="279"/>
      <c r="GF58" s="279"/>
      <c r="GG58" s="279"/>
      <c r="GH58" s="279"/>
    </row>
    <row r="59" spans="1:190" s="577" customFormat="1" ht="42.75" hidden="1" customHeight="1" thickBot="1" x14ac:dyDescent="0.3">
      <c r="A59" s="249"/>
      <c r="B59" s="272"/>
      <c r="C59" s="273"/>
      <c r="D59" s="272"/>
      <c r="E59" s="280" t="s">
        <v>369</v>
      </c>
      <c r="F59" s="578"/>
      <c r="G59" s="579"/>
      <c r="H59" s="565"/>
      <c r="I59" s="276">
        <f>H59/H11</f>
        <v>0</v>
      </c>
      <c r="J59" s="266">
        <f>H59-G59</f>
        <v>0</v>
      </c>
      <c r="K59" s="255" t="e">
        <f t="shared" ref="K59:K61" si="22">H59/G59</f>
        <v>#DIV/0!</v>
      </c>
      <c r="L59" s="253"/>
      <c r="M59" s="542"/>
      <c r="N59" s="254"/>
      <c r="O59" s="542"/>
      <c r="P59" s="254">
        <f t="shared" si="17"/>
        <v>0</v>
      </c>
      <c r="Q59" s="269" t="e">
        <f t="shared" ref="Q59:Q70" si="23">O59/N59</f>
        <v>#DIV/0!</v>
      </c>
      <c r="R59" s="256">
        <f t="shared" si="6"/>
        <v>0</v>
      </c>
      <c r="S59" s="542">
        <f t="shared" si="7"/>
        <v>0</v>
      </c>
      <c r="T59" s="254">
        <f t="shared" si="7"/>
        <v>0</v>
      </c>
      <c r="U59" s="254">
        <f t="shared" si="8"/>
        <v>0</v>
      </c>
      <c r="V59" s="254">
        <f t="shared" si="4"/>
        <v>0</v>
      </c>
      <c r="W59" s="566" t="e">
        <f t="shared" si="5"/>
        <v>#DIV/0!</v>
      </c>
      <c r="X59" s="277"/>
      <c r="Y59" s="545" t="str">
        <f t="shared" si="2"/>
        <v/>
      </c>
      <c r="Z59" s="545" t="str">
        <f t="shared" si="3"/>
        <v/>
      </c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279"/>
      <c r="BU59" s="279"/>
      <c r="BV59" s="279"/>
      <c r="BW59" s="279"/>
      <c r="BX59" s="279"/>
      <c r="BY59" s="279"/>
      <c r="BZ59" s="279"/>
      <c r="CA59" s="279"/>
      <c r="CB59" s="279"/>
      <c r="CC59" s="279"/>
      <c r="CD59" s="279"/>
      <c r="CE59" s="279"/>
      <c r="CF59" s="279"/>
      <c r="CG59" s="279"/>
      <c r="CH59" s="279"/>
      <c r="CI59" s="279"/>
      <c r="CJ59" s="279"/>
      <c r="CK59" s="279"/>
      <c r="CL59" s="279"/>
      <c r="CM59" s="279"/>
      <c r="CN59" s="279"/>
      <c r="CO59" s="279"/>
      <c r="CP59" s="279"/>
      <c r="CQ59" s="279"/>
      <c r="CR59" s="279"/>
      <c r="CS59" s="279"/>
      <c r="CT59" s="279"/>
      <c r="CU59" s="279"/>
      <c r="CV59" s="279"/>
      <c r="CW59" s="279"/>
      <c r="CX59" s="279"/>
      <c r="CY59" s="279"/>
      <c r="CZ59" s="279"/>
      <c r="DA59" s="279"/>
      <c r="DB59" s="279"/>
      <c r="DC59" s="279"/>
      <c r="DD59" s="279"/>
      <c r="DE59" s="279"/>
      <c r="DF59" s="279"/>
      <c r="DG59" s="279"/>
      <c r="DH59" s="279"/>
      <c r="DI59" s="279"/>
      <c r="DJ59" s="279"/>
      <c r="DK59" s="279"/>
      <c r="DL59" s="279"/>
      <c r="DM59" s="279"/>
      <c r="DN59" s="279"/>
      <c r="DO59" s="279"/>
      <c r="DP59" s="279"/>
      <c r="DQ59" s="279"/>
      <c r="DR59" s="279"/>
      <c r="DS59" s="279"/>
      <c r="DT59" s="279"/>
      <c r="DU59" s="279"/>
      <c r="DV59" s="279"/>
      <c r="DW59" s="279"/>
      <c r="DX59" s="279"/>
      <c r="DY59" s="279"/>
      <c r="DZ59" s="279"/>
      <c r="EA59" s="279"/>
      <c r="EB59" s="279"/>
      <c r="EC59" s="279"/>
      <c r="ED59" s="279"/>
      <c r="EE59" s="279"/>
      <c r="EF59" s="279"/>
      <c r="EG59" s="279"/>
      <c r="EH59" s="279"/>
      <c r="EI59" s="279"/>
      <c r="EJ59" s="279"/>
      <c r="EK59" s="279"/>
      <c r="EL59" s="279"/>
      <c r="EM59" s="279"/>
      <c r="EN59" s="279"/>
      <c r="EO59" s="279"/>
      <c r="EP59" s="279"/>
      <c r="EQ59" s="279"/>
      <c r="ER59" s="279"/>
      <c r="ES59" s="279"/>
      <c r="ET59" s="279"/>
      <c r="EU59" s="279"/>
      <c r="EV59" s="279"/>
      <c r="EW59" s="279"/>
      <c r="EX59" s="279"/>
      <c r="EY59" s="279"/>
      <c r="EZ59" s="279"/>
      <c r="FA59" s="279"/>
      <c r="FB59" s="279"/>
      <c r="FC59" s="279"/>
      <c r="FD59" s="279"/>
      <c r="FE59" s="279"/>
      <c r="FF59" s="279"/>
      <c r="FG59" s="279"/>
      <c r="FH59" s="279"/>
      <c r="FI59" s="279"/>
      <c r="FJ59" s="279"/>
      <c r="FK59" s="279"/>
      <c r="FL59" s="279"/>
      <c r="FM59" s="279"/>
      <c r="FN59" s="279"/>
      <c r="FO59" s="279"/>
      <c r="FP59" s="279"/>
      <c r="FQ59" s="279"/>
      <c r="FR59" s="279"/>
      <c r="FS59" s="279"/>
      <c r="FT59" s="279"/>
      <c r="FU59" s="279"/>
      <c r="FV59" s="279"/>
      <c r="FW59" s="279"/>
      <c r="FX59" s="279"/>
      <c r="FY59" s="279"/>
      <c r="FZ59" s="279"/>
      <c r="GA59" s="279"/>
      <c r="GB59" s="279"/>
      <c r="GC59" s="279"/>
      <c r="GD59" s="279"/>
      <c r="GE59" s="279"/>
      <c r="GF59" s="279"/>
      <c r="GG59" s="279"/>
      <c r="GH59" s="279"/>
    </row>
    <row r="60" spans="1:190" s="577" customFormat="1" ht="30.75" hidden="1" customHeight="1" thickBot="1" x14ac:dyDescent="0.3">
      <c r="A60" s="249"/>
      <c r="B60" s="272"/>
      <c r="C60" s="273"/>
      <c r="D60" s="272"/>
      <c r="E60" s="270" t="s">
        <v>370</v>
      </c>
      <c r="F60" s="580"/>
      <c r="G60" s="579"/>
      <c r="H60" s="565"/>
      <c r="I60" s="276">
        <f>H60/H11</f>
        <v>0</v>
      </c>
      <c r="J60" s="266">
        <f>H60-G60</f>
        <v>0</v>
      </c>
      <c r="K60" s="255" t="e">
        <f t="shared" si="22"/>
        <v>#DIV/0!</v>
      </c>
      <c r="L60" s="253"/>
      <c r="M60" s="542"/>
      <c r="N60" s="254"/>
      <c r="O60" s="542"/>
      <c r="P60" s="254">
        <f t="shared" si="17"/>
        <v>0</v>
      </c>
      <c r="Q60" s="269" t="e">
        <f t="shared" si="23"/>
        <v>#DIV/0!</v>
      </c>
      <c r="R60" s="256">
        <f t="shared" si="6"/>
        <v>0</v>
      </c>
      <c r="S60" s="542">
        <f t="shared" si="7"/>
        <v>0</v>
      </c>
      <c r="T60" s="254">
        <f t="shared" si="7"/>
        <v>0</v>
      </c>
      <c r="U60" s="254">
        <f t="shared" si="8"/>
        <v>0</v>
      </c>
      <c r="V60" s="254">
        <f t="shared" si="4"/>
        <v>0</v>
      </c>
      <c r="W60" s="581" t="e">
        <f t="shared" si="5"/>
        <v>#DIV/0!</v>
      </c>
      <c r="X60" s="277"/>
      <c r="Y60" s="545" t="str">
        <f t="shared" si="2"/>
        <v/>
      </c>
      <c r="Z60" s="545" t="str">
        <f t="shared" si="3"/>
        <v/>
      </c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  <c r="BT60" s="279"/>
      <c r="BU60" s="279"/>
      <c r="BV60" s="279"/>
      <c r="BW60" s="279"/>
      <c r="BX60" s="279"/>
      <c r="BY60" s="279"/>
      <c r="BZ60" s="279"/>
      <c r="CA60" s="279"/>
      <c r="CB60" s="279"/>
      <c r="CC60" s="279"/>
      <c r="CD60" s="279"/>
      <c r="CE60" s="279"/>
      <c r="CF60" s="279"/>
      <c r="CG60" s="279"/>
      <c r="CH60" s="279"/>
      <c r="CI60" s="279"/>
      <c r="CJ60" s="279"/>
      <c r="CK60" s="279"/>
      <c r="CL60" s="279"/>
      <c r="CM60" s="279"/>
      <c r="CN60" s="279"/>
      <c r="CO60" s="279"/>
      <c r="CP60" s="279"/>
      <c r="CQ60" s="279"/>
      <c r="CR60" s="279"/>
      <c r="CS60" s="279"/>
      <c r="CT60" s="279"/>
      <c r="CU60" s="279"/>
      <c r="CV60" s="279"/>
      <c r="CW60" s="279"/>
      <c r="CX60" s="279"/>
      <c r="CY60" s="279"/>
      <c r="CZ60" s="279"/>
      <c r="DA60" s="279"/>
      <c r="DB60" s="279"/>
      <c r="DC60" s="279"/>
      <c r="DD60" s="279"/>
      <c r="DE60" s="279"/>
      <c r="DF60" s="279"/>
      <c r="DG60" s="279"/>
      <c r="DH60" s="279"/>
      <c r="DI60" s="279"/>
      <c r="DJ60" s="279"/>
      <c r="DK60" s="279"/>
      <c r="DL60" s="279"/>
      <c r="DM60" s="279"/>
      <c r="DN60" s="279"/>
      <c r="DO60" s="279"/>
      <c r="DP60" s="279"/>
      <c r="DQ60" s="279"/>
      <c r="DR60" s="279"/>
      <c r="DS60" s="279"/>
      <c r="DT60" s="279"/>
      <c r="DU60" s="279"/>
      <c r="DV60" s="279"/>
      <c r="DW60" s="279"/>
      <c r="DX60" s="279"/>
      <c r="DY60" s="279"/>
      <c r="DZ60" s="279"/>
      <c r="EA60" s="279"/>
      <c r="EB60" s="279"/>
      <c r="EC60" s="279"/>
      <c r="ED60" s="279"/>
      <c r="EE60" s="279"/>
      <c r="EF60" s="279"/>
      <c r="EG60" s="279"/>
      <c r="EH60" s="279"/>
      <c r="EI60" s="279"/>
      <c r="EJ60" s="279"/>
      <c r="EK60" s="279"/>
      <c r="EL60" s="279"/>
      <c r="EM60" s="279"/>
      <c r="EN60" s="279"/>
      <c r="EO60" s="279"/>
      <c r="EP60" s="279"/>
      <c r="EQ60" s="279"/>
      <c r="ER60" s="279"/>
      <c r="ES60" s="279"/>
      <c r="ET60" s="279"/>
      <c r="EU60" s="279"/>
      <c r="EV60" s="279"/>
      <c r="EW60" s="279"/>
      <c r="EX60" s="279"/>
      <c r="EY60" s="279"/>
      <c r="EZ60" s="279"/>
      <c r="FA60" s="279"/>
      <c r="FB60" s="279"/>
      <c r="FC60" s="279"/>
      <c r="FD60" s="279"/>
      <c r="FE60" s="279"/>
      <c r="FF60" s="279"/>
      <c r="FG60" s="279"/>
      <c r="FH60" s="279"/>
      <c r="FI60" s="279"/>
      <c r="FJ60" s="279"/>
      <c r="FK60" s="279"/>
      <c r="FL60" s="279"/>
      <c r="FM60" s="279"/>
      <c r="FN60" s="279"/>
      <c r="FO60" s="279"/>
      <c r="FP60" s="279"/>
      <c r="FQ60" s="279"/>
      <c r="FR60" s="279"/>
      <c r="FS60" s="279"/>
      <c r="FT60" s="279"/>
      <c r="FU60" s="279"/>
      <c r="FV60" s="279"/>
      <c r="FW60" s="279"/>
      <c r="FX60" s="279"/>
      <c r="FY60" s="279"/>
      <c r="FZ60" s="279"/>
      <c r="GA60" s="279"/>
      <c r="GB60" s="279"/>
      <c r="GC60" s="279"/>
      <c r="GD60" s="279"/>
      <c r="GE60" s="279"/>
      <c r="GF60" s="279"/>
      <c r="GG60" s="279"/>
      <c r="GH60" s="279"/>
    </row>
    <row r="61" spans="1:190" s="577" customFormat="1" ht="47.25" hidden="1" customHeight="1" thickBot="1" x14ac:dyDescent="0.3">
      <c r="A61" s="249"/>
      <c r="B61" s="272"/>
      <c r="C61" s="273"/>
      <c r="D61" s="272"/>
      <c r="E61" s="274" t="s">
        <v>371</v>
      </c>
      <c r="F61" s="580"/>
      <c r="G61" s="579"/>
      <c r="H61" s="565"/>
      <c r="I61" s="276">
        <f>H61/H11</f>
        <v>0</v>
      </c>
      <c r="J61" s="266">
        <f>H61-G61</f>
        <v>0</v>
      </c>
      <c r="K61" s="255" t="e">
        <f t="shared" si="22"/>
        <v>#DIV/0!</v>
      </c>
      <c r="L61" s="253"/>
      <c r="M61" s="542"/>
      <c r="N61" s="254"/>
      <c r="O61" s="542"/>
      <c r="P61" s="254">
        <f t="shared" si="17"/>
        <v>0</v>
      </c>
      <c r="Q61" s="269" t="e">
        <f t="shared" si="23"/>
        <v>#DIV/0!</v>
      </c>
      <c r="R61" s="256">
        <f t="shared" si="6"/>
        <v>0</v>
      </c>
      <c r="S61" s="542">
        <f t="shared" si="7"/>
        <v>0</v>
      </c>
      <c r="T61" s="254">
        <f t="shared" si="7"/>
        <v>0</v>
      </c>
      <c r="U61" s="254">
        <f t="shared" si="8"/>
        <v>0</v>
      </c>
      <c r="V61" s="254">
        <f t="shared" si="4"/>
        <v>0</v>
      </c>
      <c r="W61" s="581" t="e">
        <f t="shared" si="5"/>
        <v>#DIV/0!</v>
      </c>
      <c r="X61" s="277"/>
      <c r="Y61" s="545" t="str">
        <f t="shared" si="2"/>
        <v/>
      </c>
      <c r="Z61" s="545" t="str">
        <f t="shared" si="3"/>
        <v/>
      </c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279"/>
      <c r="BU61" s="279"/>
      <c r="BV61" s="279"/>
      <c r="BW61" s="279"/>
      <c r="BX61" s="279"/>
      <c r="BY61" s="279"/>
      <c r="BZ61" s="279"/>
      <c r="CA61" s="279"/>
      <c r="CB61" s="279"/>
      <c r="CC61" s="279"/>
      <c r="CD61" s="279"/>
      <c r="CE61" s="279"/>
      <c r="CF61" s="279"/>
      <c r="CG61" s="279"/>
      <c r="CH61" s="279"/>
      <c r="CI61" s="279"/>
      <c r="CJ61" s="279"/>
      <c r="CK61" s="279"/>
      <c r="CL61" s="279"/>
      <c r="CM61" s="279"/>
      <c r="CN61" s="279"/>
      <c r="CO61" s="279"/>
      <c r="CP61" s="279"/>
      <c r="CQ61" s="279"/>
      <c r="CR61" s="279"/>
      <c r="CS61" s="279"/>
      <c r="CT61" s="279"/>
      <c r="CU61" s="279"/>
      <c r="CV61" s="279"/>
      <c r="CW61" s="279"/>
      <c r="CX61" s="279"/>
      <c r="CY61" s="279"/>
      <c r="CZ61" s="279"/>
      <c r="DA61" s="279"/>
      <c r="DB61" s="279"/>
      <c r="DC61" s="279"/>
      <c r="DD61" s="279"/>
      <c r="DE61" s="279"/>
      <c r="DF61" s="279"/>
      <c r="DG61" s="279"/>
      <c r="DH61" s="279"/>
      <c r="DI61" s="279"/>
      <c r="DJ61" s="279"/>
      <c r="DK61" s="279"/>
      <c r="DL61" s="279"/>
      <c r="DM61" s="279"/>
      <c r="DN61" s="279"/>
      <c r="DO61" s="279"/>
      <c r="DP61" s="279"/>
      <c r="DQ61" s="279"/>
      <c r="DR61" s="279"/>
      <c r="DS61" s="279"/>
      <c r="DT61" s="279"/>
      <c r="DU61" s="279"/>
      <c r="DV61" s="279"/>
      <c r="DW61" s="279"/>
      <c r="DX61" s="279"/>
      <c r="DY61" s="279"/>
      <c r="DZ61" s="279"/>
      <c r="EA61" s="279"/>
      <c r="EB61" s="279"/>
      <c r="EC61" s="279"/>
      <c r="ED61" s="279"/>
      <c r="EE61" s="279"/>
      <c r="EF61" s="279"/>
      <c r="EG61" s="279"/>
      <c r="EH61" s="279"/>
      <c r="EI61" s="279"/>
      <c r="EJ61" s="279"/>
      <c r="EK61" s="279"/>
      <c r="EL61" s="279"/>
      <c r="EM61" s="279"/>
      <c r="EN61" s="279"/>
      <c r="EO61" s="279"/>
      <c r="EP61" s="279"/>
      <c r="EQ61" s="279"/>
      <c r="ER61" s="279"/>
      <c r="ES61" s="279"/>
      <c r="ET61" s="279"/>
      <c r="EU61" s="279"/>
      <c r="EV61" s="279"/>
      <c r="EW61" s="279"/>
      <c r="EX61" s="279"/>
      <c r="EY61" s="279"/>
      <c r="EZ61" s="279"/>
      <c r="FA61" s="279"/>
      <c r="FB61" s="279"/>
      <c r="FC61" s="279"/>
      <c r="FD61" s="279"/>
      <c r="FE61" s="279"/>
      <c r="FF61" s="279"/>
      <c r="FG61" s="279"/>
      <c r="FH61" s="279"/>
      <c r="FI61" s="279"/>
      <c r="FJ61" s="279"/>
      <c r="FK61" s="279"/>
      <c r="FL61" s="279"/>
      <c r="FM61" s="279"/>
      <c r="FN61" s="279"/>
      <c r="FO61" s="279"/>
      <c r="FP61" s="279"/>
      <c r="FQ61" s="279"/>
      <c r="FR61" s="279"/>
      <c r="FS61" s="279"/>
      <c r="FT61" s="279"/>
      <c r="FU61" s="279"/>
      <c r="FV61" s="279"/>
      <c r="FW61" s="279"/>
      <c r="FX61" s="279"/>
      <c r="FY61" s="279"/>
      <c r="FZ61" s="279"/>
      <c r="GA61" s="279"/>
      <c r="GB61" s="279"/>
      <c r="GC61" s="279"/>
      <c r="GD61" s="279"/>
      <c r="GE61" s="279"/>
      <c r="GF61" s="279"/>
      <c r="GG61" s="279"/>
      <c r="GH61" s="279"/>
    </row>
    <row r="62" spans="1:190" s="584" customFormat="1" ht="27.75" hidden="1" customHeight="1" thickBot="1" x14ac:dyDescent="0.3">
      <c r="A62" s="17"/>
      <c r="B62" s="282"/>
      <c r="C62" s="283"/>
      <c r="D62" s="282"/>
      <c r="E62" s="140" t="s">
        <v>129</v>
      </c>
      <c r="F62" s="582"/>
      <c r="G62" s="583"/>
      <c r="H62" s="574"/>
      <c r="I62" s="284"/>
      <c r="J62" s="28"/>
      <c r="K62" s="156"/>
      <c r="L62" s="105"/>
      <c r="M62" s="518"/>
      <c r="N62" s="30"/>
      <c r="O62" s="518"/>
      <c r="P62" s="30">
        <f t="shared" si="17"/>
        <v>0</v>
      </c>
      <c r="Q62" s="157" t="e">
        <f t="shared" si="23"/>
        <v>#DIV/0!</v>
      </c>
      <c r="R62" s="106">
        <f>SUM(F62,L62)</f>
        <v>0</v>
      </c>
      <c r="S62" s="518">
        <f t="shared" si="7"/>
        <v>0</v>
      </c>
      <c r="T62" s="30">
        <f t="shared" si="7"/>
        <v>0</v>
      </c>
      <c r="U62" s="30">
        <f t="shared" si="7"/>
        <v>0</v>
      </c>
      <c r="V62" s="30">
        <f>U62-T62</f>
        <v>0</v>
      </c>
      <c r="W62" s="581" t="e">
        <f t="shared" si="5"/>
        <v>#DIV/0!</v>
      </c>
      <c r="X62" s="285"/>
      <c r="Y62" s="479" t="str">
        <f t="shared" si="2"/>
        <v/>
      </c>
      <c r="Z62" s="479" t="str">
        <f t="shared" si="3"/>
        <v/>
      </c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7"/>
      <c r="DQ62" s="287"/>
      <c r="DR62" s="287"/>
      <c r="DS62" s="287"/>
      <c r="DT62" s="287"/>
      <c r="DU62" s="287"/>
      <c r="DV62" s="287"/>
      <c r="DW62" s="287"/>
      <c r="DX62" s="287"/>
      <c r="DY62" s="287"/>
      <c r="DZ62" s="287"/>
      <c r="EA62" s="287"/>
      <c r="EB62" s="287"/>
      <c r="EC62" s="287"/>
      <c r="ED62" s="287"/>
      <c r="EE62" s="287"/>
      <c r="EF62" s="287"/>
      <c r="EG62" s="287"/>
      <c r="EH62" s="287"/>
      <c r="EI62" s="287"/>
      <c r="EJ62" s="287"/>
      <c r="EK62" s="287"/>
      <c r="EL62" s="287"/>
      <c r="EM62" s="287"/>
      <c r="EN62" s="287"/>
      <c r="EO62" s="287"/>
      <c r="EP62" s="287"/>
      <c r="EQ62" s="287"/>
      <c r="ER62" s="287"/>
      <c r="ES62" s="287"/>
      <c r="ET62" s="287"/>
      <c r="EU62" s="287"/>
      <c r="EV62" s="287"/>
      <c r="EW62" s="287"/>
      <c r="EX62" s="287"/>
      <c r="EY62" s="287"/>
      <c r="EZ62" s="287"/>
      <c r="FA62" s="287"/>
      <c r="FB62" s="287"/>
      <c r="FC62" s="287"/>
      <c r="FD62" s="287"/>
      <c r="FE62" s="287"/>
      <c r="FF62" s="287"/>
      <c r="FG62" s="287"/>
      <c r="FH62" s="287"/>
      <c r="FI62" s="287"/>
      <c r="FJ62" s="287"/>
      <c r="FK62" s="287"/>
      <c r="FL62" s="287"/>
      <c r="FM62" s="287"/>
      <c r="FN62" s="287"/>
      <c r="FO62" s="287"/>
      <c r="FP62" s="287"/>
      <c r="FQ62" s="287"/>
      <c r="FR62" s="287"/>
      <c r="FS62" s="287"/>
      <c r="FT62" s="287"/>
      <c r="FU62" s="287"/>
      <c r="FV62" s="287"/>
      <c r="FW62" s="287"/>
      <c r="FX62" s="287"/>
      <c r="FY62" s="287"/>
      <c r="FZ62" s="287"/>
      <c r="GA62" s="287"/>
      <c r="GB62" s="287"/>
      <c r="GC62" s="287"/>
      <c r="GD62" s="287"/>
      <c r="GE62" s="287"/>
      <c r="GF62" s="287"/>
      <c r="GG62" s="287"/>
      <c r="GH62" s="287"/>
    </row>
    <row r="63" spans="1:190" s="585" customFormat="1" ht="27.75" hidden="1" customHeight="1" thickBot="1" x14ac:dyDescent="0.3">
      <c r="A63" s="17"/>
      <c r="B63" s="282"/>
      <c r="C63" s="283"/>
      <c r="D63" s="282"/>
      <c r="E63" s="140" t="s">
        <v>123</v>
      </c>
      <c r="F63" s="582"/>
      <c r="G63" s="583"/>
      <c r="H63" s="574"/>
      <c r="I63" s="284"/>
      <c r="J63" s="28">
        <f>H63-G63</f>
        <v>0</v>
      </c>
      <c r="K63" s="156"/>
      <c r="L63" s="105"/>
      <c r="M63" s="518"/>
      <c r="N63" s="30"/>
      <c r="O63" s="518"/>
      <c r="P63" s="30">
        <f t="shared" si="17"/>
        <v>0</v>
      </c>
      <c r="Q63" s="157" t="e">
        <f t="shared" si="23"/>
        <v>#DIV/0!</v>
      </c>
      <c r="R63" s="106">
        <f>SUM(F63,L63)</f>
        <v>0</v>
      </c>
      <c r="S63" s="518">
        <f t="shared" si="7"/>
        <v>0</v>
      </c>
      <c r="T63" s="30">
        <f t="shared" si="7"/>
        <v>0</v>
      </c>
      <c r="U63" s="30">
        <f t="shared" si="7"/>
        <v>0</v>
      </c>
      <c r="V63" s="30">
        <f>U63-T63</f>
        <v>0</v>
      </c>
      <c r="W63" s="581" t="e">
        <f t="shared" si="5"/>
        <v>#DIV/0!</v>
      </c>
      <c r="X63" s="288"/>
      <c r="Y63" s="479" t="str">
        <f t="shared" si="2"/>
        <v/>
      </c>
      <c r="Z63" s="479" t="str">
        <f t="shared" si="3"/>
        <v/>
      </c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  <c r="CQ63" s="290"/>
      <c r="CR63" s="290"/>
      <c r="CS63" s="290"/>
      <c r="CT63" s="290"/>
      <c r="CU63" s="290"/>
      <c r="CV63" s="290"/>
      <c r="CW63" s="290"/>
      <c r="CX63" s="290"/>
      <c r="CY63" s="290"/>
      <c r="CZ63" s="290"/>
      <c r="DA63" s="290"/>
      <c r="DB63" s="290"/>
      <c r="DC63" s="290"/>
      <c r="DD63" s="290"/>
      <c r="DE63" s="290"/>
      <c r="DF63" s="290"/>
      <c r="DG63" s="290"/>
      <c r="DH63" s="290"/>
      <c r="DI63" s="290"/>
      <c r="DJ63" s="290"/>
      <c r="DK63" s="290"/>
      <c r="DL63" s="290"/>
      <c r="DM63" s="290"/>
      <c r="DN63" s="290"/>
      <c r="DO63" s="290"/>
      <c r="DP63" s="290"/>
      <c r="DQ63" s="290"/>
      <c r="DR63" s="290"/>
      <c r="DS63" s="290"/>
      <c r="DT63" s="290"/>
      <c r="DU63" s="290"/>
      <c r="DV63" s="290"/>
      <c r="DW63" s="290"/>
      <c r="DX63" s="290"/>
      <c r="DY63" s="290"/>
      <c r="DZ63" s="290"/>
      <c r="EA63" s="290"/>
      <c r="EB63" s="290"/>
      <c r="EC63" s="290"/>
      <c r="ED63" s="290"/>
      <c r="EE63" s="290"/>
      <c r="EF63" s="290"/>
      <c r="EG63" s="290"/>
      <c r="EH63" s="290"/>
      <c r="EI63" s="290"/>
      <c r="EJ63" s="290"/>
      <c r="EK63" s="290"/>
      <c r="EL63" s="290"/>
      <c r="EM63" s="290"/>
      <c r="EN63" s="290"/>
      <c r="EO63" s="290"/>
      <c r="EP63" s="290"/>
      <c r="EQ63" s="290"/>
      <c r="ER63" s="290"/>
      <c r="ES63" s="290"/>
      <c r="ET63" s="290"/>
      <c r="EU63" s="290"/>
      <c r="EV63" s="290"/>
      <c r="EW63" s="290"/>
      <c r="EX63" s="290"/>
      <c r="EY63" s="290"/>
      <c r="EZ63" s="290"/>
      <c r="FA63" s="290"/>
      <c r="FB63" s="290"/>
      <c r="FC63" s="290"/>
      <c r="FD63" s="290"/>
      <c r="FE63" s="290"/>
      <c r="FF63" s="290"/>
      <c r="FG63" s="290"/>
      <c r="FH63" s="290"/>
      <c r="FI63" s="290"/>
      <c r="FJ63" s="290"/>
      <c r="FK63" s="290"/>
      <c r="FL63" s="290"/>
      <c r="FM63" s="290"/>
      <c r="FN63" s="290"/>
      <c r="FO63" s="290"/>
      <c r="FP63" s="290"/>
      <c r="FQ63" s="290"/>
      <c r="FR63" s="290"/>
      <c r="FS63" s="290"/>
      <c r="FT63" s="290"/>
      <c r="FU63" s="290"/>
      <c r="FV63" s="290"/>
      <c r="FW63" s="290"/>
      <c r="FX63" s="290"/>
      <c r="FY63" s="290"/>
      <c r="FZ63" s="290"/>
      <c r="GA63" s="290"/>
      <c r="GB63" s="290"/>
      <c r="GC63" s="290"/>
      <c r="GD63" s="290"/>
      <c r="GE63" s="290"/>
      <c r="GF63" s="290"/>
      <c r="GG63" s="290"/>
      <c r="GH63" s="290"/>
    </row>
    <row r="64" spans="1:190" s="585" customFormat="1" ht="25.5" hidden="1" customHeight="1" x14ac:dyDescent="0.25">
      <c r="A64" s="17"/>
      <c r="B64" s="282"/>
      <c r="C64" s="291"/>
      <c r="D64" s="292"/>
      <c r="E64" s="293"/>
      <c r="F64" s="586"/>
      <c r="G64" s="587"/>
      <c r="H64" s="588"/>
      <c r="I64" s="154"/>
      <c r="J64" s="154"/>
      <c r="K64" s="295"/>
      <c r="L64" s="294"/>
      <c r="M64" s="588"/>
      <c r="N64" s="154"/>
      <c r="O64" s="588"/>
      <c r="P64" s="36">
        <f t="shared" si="17"/>
        <v>0</v>
      </c>
      <c r="Q64" s="158" t="e">
        <f t="shared" si="23"/>
        <v>#DIV/0!</v>
      </c>
      <c r="R64" s="294"/>
      <c r="S64" s="588"/>
      <c r="T64" s="154"/>
      <c r="U64" s="154"/>
      <c r="V64" s="154"/>
      <c r="W64" s="568" t="e">
        <f t="shared" si="5"/>
        <v>#DIV/0!</v>
      </c>
      <c r="X64" s="288"/>
      <c r="Y64" s="479" t="str">
        <f t="shared" si="2"/>
        <v/>
      </c>
      <c r="Z64" s="479" t="str">
        <f t="shared" si="3"/>
        <v/>
      </c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  <c r="CQ64" s="290"/>
      <c r="CR64" s="290"/>
      <c r="CS64" s="290"/>
      <c r="CT64" s="290"/>
      <c r="CU64" s="290"/>
      <c r="CV64" s="290"/>
      <c r="CW64" s="290"/>
      <c r="CX64" s="290"/>
      <c r="CY64" s="290"/>
      <c r="CZ64" s="290"/>
      <c r="DA64" s="290"/>
      <c r="DB64" s="290"/>
      <c r="DC64" s="290"/>
      <c r="DD64" s="290"/>
      <c r="DE64" s="290"/>
      <c r="DF64" s="290"/>
      <c r="DG64" s="290"/>
      <c r="DH64" s="290"/>
      <c r="DI64" s="290"/>
      <c r="DJ64" s="290"/>
      <c r="DK64" s="290"/>
      <c r="DL64" s="290"/>
      <c r="DM64" s="290"/>
      <c r="DN64" s="290"/>
      <c r="DO64" s="290"/>
      <c r="DP64" s="290"/>
      <c r="DQ64" s="290"/>
      <c r="DR64" s="290"/>
      <c r="DS64" s="290"/>
      <c r="DT64" s="290"/>
      <c r="DU64" s="290"/>
      <c r="DV64" s="290"/>
      <c r="DW64" s="290"/>
      <c r="DX64" s="290"/>
      <c r="DY64" s="290"/>
      <c r="DZ64" s="290"/>
      <c r="EA64" s="290"/>
      <c r="EB64" s="290"/>
      <c r="EC64" s="290"/>
      <c r="ED64" s="290"/>
      <c r="EE64" s="290"/>
      <c r="EF64" s="290"/>
      <c r="EG64" s="290"/>
      <c r="EH64" s="290"/>
      <c r="EI64" s="290"/>
      <c r="EJ64" s="290"/>
      <c r="EK64" s="290"/>
      <c r="EL64" s="290"/>
      <c r="EM64" s="290"/>
      <c r="EN64" s="290"/>
      <c r="EO64" s="290"/>
      <c r="EP64" s="290"/>
      <c r="EQ64" s="290"/>
      <c r="ER64" s="290"/>
      <c r="ES64" s="290"/>
      <c r="ET64" s="290"/>
      <c r="EU64" s="290"/>
      <c r="EV64" s="290"/>
      <c r="EW64" s="290"/>
      <c r="EX64" s="290"/>
      <c r="EY64" s="290"/>
      <c r="EZ64" s="290"/>
      <c r="FA64" s="290"/>
      <c r="FB64" s="290"/>
      <c r="FC64" s="290"/>
      <c r="FD64" s="290"/>
      <c r="FE64" s="290"/>
      <c r="FF64" s="290"/>
      <c r="FG64" s="290"/>
      <c r="FH64" s="290"/>
      <c r="FI64" s="290"/>
      <c r="FJ64" s="290"/>
      <c r="FK64" s="290"/>
      <c r="FL64" s="290"/>
      <c r="FM64" s="290"/>
      <c r="FN64" s="290"/>
      <c r="FO64" s="290"/>
      <c r="FP64" s="290"/>
      <c r="FQ64" s="290"/>
      <c r="FR64" s="290"/>
      <c r="FS64" s="290"/>
      <c r="FT64" s="290"/>
      <c r="FU64" s="290"/>
      <c r="FV64" s="290"/>
      <c r="FW64" s="290"/>
      <c r="FX64" s="290"/>
      <c r="FY64" s="290"/>
      <c r="FZ64" s="290"/>
      <c r="GA64" s="290"/>
      <c r="GB64" s="290"/>
      <c r="GC64" s="290"/>
      <c r="GD64" s="290"/>
      <c r="GE64" s="290"/>
      <c r="GF64" s="290"/>
      <c r="GG64" s="290"/>
      <c r="GH64" s="290"/>
    </row>
    <row r="65" spans="1:190" s="590" customFormat="1" ht="33.75" customHeight="1" x14ac:dyDescent="0.25">
      <c r="A65" s="366"/>
      <c r="B65" s="272"/>
      <c r="C65" s="273"/>
      <c r="D65" s="272"/>
      <c r="E65" s="280" t="s">
        <v>369</v>
      </c>
      <c r="F65" s="361">
        <v>274.60000000000002</v>
      </c>
      <c r="G65" s="361">
        <v>226.3</v>
      </c>
      <c r="H65" s="361"/>
      <c r="I65" s="276">
        <f>H65/H11</f>
        <v>0</v>
      </c>
      <c r="J65" s="266">
        <f t="shared" ref="J65:J67" si="24">H65-G65</f>
        <v>-226.3</v>
      </c>
      <c r="K65" s="255">
        <f>H65/G65</f>
        <v>0</v>
      </c>
      <c r="L65" s="589">
        <v>62.7</v>
      </c>
      <c r="M65" s="569">
        <v>62.7</v>
      </c>
      <c r="N65" s="569">
        <v>62.7</v>
      </c>
      <c r="O65" s="569"/>
      <c r="P65" s="30">
        <f t="shared" si="17"/>
        <v>-62.7</v>
      </c>
      <c r="Q65" s="157">
        <f t="shared" si="23"/>
        <v>0</v>
      </c>
      <c r="R65" s="256">
        <f t="shared" ref="R65:R69" si="25">SUM(F65,L65)</f>
        <v>337.3</v>
      </c>
      <c r="S65" s="542">
        <f t="shared" ref="S65:U80" si="26">SUM(F65,M65)</f>
        <v>337.3</v>
      </c>
      <c r="T65" s="254">
        <f t="shared" si="26"/>
        <v>289</v>
      </c>
      <c r="U65" s="254">
        <f t="shared" si="26"/>
        <v>0</v>
      </c>
      <c r="V65" s="254">
        <f t="shared" ref="V65:V69" si="27">U65-T65</f>
        <v>-289</v>
      </c>
      <c r="W65" s="519">
        <f t="shared" si="5"/>
        <v>0</v>
      </c>
      <c r="X65" s="368"/>
      <c r="Y65" s="545"/>
      <c r="Z65" s="545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69"/>
      <c r="AZ65" s="369"/>
      <c r="BA65" s="369"/>
      <c r="BB65" s="369"/>
      <c r="BC65" s="369"/>
      <c r="BD65" s="369"/>
      <c r="BE65" s="369"/>
      <c r="BF65" s="369"/>
      <c r="BG65" s="369"/>
      <c r="BH65" s="369"/>
      <c r="BI65" s="369"/>
      <c r="BJ65" s="369"/>
      <c r="BK65" s="369"/>
      <c r="BL65" s="369"/>
      <c r="BM65" s="369"/>
      <c r="BN65" s="369"/>
      <c r="BO65" s="369"/>
      <c r="BP65" s="369"/>
      <c r="BQ65" s="369"/>
      <c r="BR65" s="369"/>
      <c r="BS65" s="369"/>
      <c r="BT65" s="369"/>
      <c r="BU65" s="369"/>
      <c r="BV65" s="369"/>
      <c r="BW65" s="369"/>
      <c r="BX65" s="369"/>
      <c r="BY65" s="369"/>
      <c r="BZ65" s="369"/>
      <c r="CA65" s="369"/>
      <c r="CB65" s="369"/>
      <c r="CC65" s="369"/>
      <c r="CD65" s="369"/>
      <c r="CE65" s="369"/>
      <c r="CF65" s="369"/>
      <c r="CG65" s="369"/>
      <c r="CH65" s="369"/>
      <c r="CI65" s="369"/>
      <c r="CJ65" s="369"/>
      <c r="CK65" s="369"/>
      <c r="CL65" s="369"/>
      <c r="CM65" s="369"/>
      <c r="CN65" s="369"/>
      <c r="CO65" s="369"/>
      <c r="CP65" s="369"/>
      <c r="CQ65" s="369"/>
      <c r="CR65" s="369"/>
      <c r="CS65" s="369"/>
      <c r="CT65" s="369"/>
      <c r="CU65" s="369"/>
      <c r="CV65" s="369"/>
      <c r="CW65" s="369"/>
      <c r="CX65" s="369"/>
      <c r="CY65" s="369"/>
      <c r="CZ65" s="369"/>
      <c r="DA65" s="369"/>
      <c r="DB65" s="369"/>
      <c r="DC65" s="369"/>
      <c r="DD65" s="369"/>
      <c r="DE65" s="369"/>
      <c r="DF65" s="369"/>
      <c r="DG65" s="369"/>
      <c r="DH65" s="369"/>
      <c r="DI65" s="369"/>
      <c r="DJ65" s="369"/>
      <c r="DK65" s="369"/>
      <c r="DL65" s="369"/>
      <c r="DM65" s="369"/>
      <c r="DN65" s="369"/>
      <c r="DO65" s="369"/>
      <c r="DP65" s="369"/>
      <c r="DQ65" s="369"/>
      <c r="DR65" s="369"/>
      <c r="DS65" s="369"/>
      <c r="DT65" s="369"/>
      <c r="DU65" s="369"/>
      <c r="DV65" s="369"/>
      <c r="DW65" s="369"/>
      <c r="DX65" s="369"/>
      <c r="DY65" s="369"/>
      <c r="DZ65" s="369"/>
      <c r="EA65" s="369"/>
      <c r="EB65" s="369"/>
      <c r="EC65" s="369"/>
      <c r="ED65" s="369"/>
      <c r="EE65" s="369"/>
      <c r="EF65" s="369"/>
      <c r="EG65" s="369"/>
      <c r="EH65" s="369"/>
      <c r="EI65" s="369"/>
      <c r="EJ65" s="369"/>
      <c r="EK65" s="369"/>
      <c r="EL65" s="369"/>
      <c r="EM65" s="369"/>
      <c r="EN65" s="369"/>
      <c r="EO65" s="369"/>
      <c r="EP65" s="369"/>
      <c r="EQ65" s="369"/>
      <c r="ER65" s="369"/>
      <c r="ES65" s="369"/>
      <c r="ET65" s="369"/>
      <c r="EU65" s="369"/>
      <c r="EV65" s="369"/>
      <c r="EW65" s="369"/>
      <c r="EX65" s="369"/>
      <c r="EY65" s="369"/>
      <c r="EZ65" s="369"/>
      <c r="FA65" s="369"/>
      <c r="FB65" s="369"/>
      <c r="FC65" s="369"/>
      <c r="FD65" s="369"/>
      <c r="FE65" s="369"/>
      <c r="FF65" s="369"/>
      <c r="FG65" s="369"/>
      <c r="FH65" s="369"/>
      <c r="FI65" s="369"/>
      <c r="FJ65" s="369"/>
      <c r="FK65" s="369"/>
      <c r="FL65" s="369"/>
      <c r="FM65" s="369"/>
      <c r="FN65" s="369"/>
      <c r="FO65" s="369"/>
      <c r="FP65" s="369"/>
      <c r="FQ65" s="369"/>
      <c r="FR65" s="369"/>
      <c r="FS65" s="369"/>
      <c r="FT65" s="369"/>
      <c r="FU65" s="369"/>
      <c r="FV65" s="369"/>
      <c r="FW65" s="369"/>
      <c r="FX65" s="369"/>
      <c r="FY65" s="369"/>
      <c r="FZ65" s="369"/>
      <c r="GA65" s="369"/>
      <c r="GB65" s="369"/>
      <c r="GC65" s="369"/>
      <c r="GD65" s="369"/>
      <c r="GE65" s="369"/>
      <c r="GF65" s="369"/>
      <c r="GG65" s="369"/>
      <c r="GH65" s="369"/>
    </row>
    <row r="66" spans="1:190" s="590" customFormat="1" ht="45" customHeight="1" x14ac:dyDescent="0.25">
      <c r="A66" s="366"/>
      <c r="B66" s="272"/>
      <c r="C66" s="273"/>
      <c r="D66" s="272"/>
      <c r="E66" s="280" t="s">
        <v>473</v>
      </c>
      <c r="F66" s="361">
        <v>888.8</v>
      </c>
      <c r="G66" s="361">
        <v>842.1</v>
      </c>
      <c r="H66" s="361">
        <v>183.5</v>
      </c>
      <c r="I66" s="276">
        <f>H66/H11</f>
        <v>5.2851291155602855E-4</v>
      </c>
      <c r="J66" s="266">
        <f t="shared" si="24"/>
        <v>-658.6</v>
      </c>
      <c r="K66" s="255">
        <f>H66/G66</f>
        <v>0.21790761192257452</v>
      </c>
      <c r="L66" s="367"/>
      <c r="M66" s="361"/>
      <c r="N66" s="361"/>
      <c r="O66" s="361"/>
      <c r="P66" s="30">
        <f t="shared" si="17"/>
        <v>0</v>
      </c>
      <c r="Q66" s="157" t="e">
        <f t="shared" si="23"/>
        <v>#DIV/0!</v>
      </c>
      <c r="R66" s="256">
        <f t="shared" si="25"/>
        <v>888.8</v>
      </c>
      <c r="S66" s="542">
        <f t="shared" si="26"/>
        <v>888.8</v>
      </c>
      <c r="T66" s="254">
        <f t="shared" si="26"/>
        <v>842.1</v>
      </c>
      <c r="U66" s="254">
        <f t="shared" si="26"/>
        <v>183.5</v>
      </c>
      <c r="V66" s="254">
        <f t="shared" si="27"/>
        <v>-658.6</v>
      </c>
      <c r="W66" s="521">
        <f t="shared" si="5"/>
        <v>0.21790761192257452</v>
      </c>
      <c r="X66" s="368"/>
      <c r="Y66" s="545"/>
      <c r="Z66" s="545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69"/>
      <c r="AZ66" s="369"/>
      <c r="BA66" s="369"/>
      <c r="BB66" s="369"/>
      <c r="BC66" s="369"/>
      <c r="BD66" s="369"/>
      <c r="BE66" s="369"/>
      <c r="BF66" s="369"/>
      <c r="BG66" s="369"/>
      <c r="BH66" s="369"/>
      <c r="BI66" s="369"/>
      <c r="BJ66" s="369"/>
      <c r="BK66" s="369"/>
      <c r="BL66" s="369"/>
      <c r="BM66" s="369"/>
      <c r="BN66" s="369"/>
      <c r="BO66" s="369"/>
      <c r="BP66" s="369"/>
      <c r="BQ66" s="369"/>
      <c r="BR66" s="369"/>
      <c r="BS66" s="369"/>
      <c r="BT66" s="369"/>
      <c r="BU66" s="369"/>
      <c r="BV66" s="369"/>
      <c r="BW66" s="369"/>
      <c r="BX66" s="369"/>
      <c r="BY66" s="369"/>
      <c r="BZ66" s="369"/>
      <c r="CA66" s="369"/>
      <c r="CB66" s="369"/>
      <c r="CC66" s="369"/>
      <c r="CD66" s="369"/>
      <c r="CE66" s="369"/>
      <c r="CF66" s="369"/>
      <c r="CG66" s="369"/>
      <c r="CH66" s="369"/>
      <c r="CI66" s="369"/>
      <c r="CJ66" s="369"/>
      <c r="CK66" s="369"/>
      <c r="CL66" s="369"/>
      <c r="CM66" s="369"/>
      <c r="CN66" s="369"/>
      <c r="CO66" s="369"/>
      <c r="CP66" s="369"/>
      <c r="CQ66" s="369"/>
      <c r="CR66" s="369"/>
      <c r="CS66" s="369"/>
      <c r="CT66" s="369"/>
      <c r="CU66" s="369"/>
      <c r="CV66" s="369"/>
      <c r="CW66" s="369"/>
      <c r="CX66" s="369"/>
      <c r="CY66" s="369"/>
      <c r="CZ66" s="369"/>
      <c r="DA66" s="369"/>
      <c r="DB66" s="369"/>
      <c r="DC66" s="369"/>
      <c r="DD66" s="369"/>
      <c r="DE66" s="369"/>
      <c r="DF66" s="369"/>
      <c r="DG66" s="369"/>
      <c r="DH66" s="369"/>
      <c r="DI66" s="369"/>
      <c r="DJ66" s="369"/>
      <c r="DK66" s="369"/>
      <c r="DL66" s="369"/>
      <c r="DM66" s="369"/>
      <c r="DN66" s="369"/>
      <c r="DO66" s="369"/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A66" s="369"/>
      <c r="EB66" s="369"/>
      <c r="EC66" s="369"/>
      <c r="ED66" s="369"/>
      <c r="EE66" s="369"/>
      <c r="EF66" s="369"/>
      <c r="EG66" s="369"/>
      <c r="EH66" s="369"/>
      <c r="EI66" s="369"/>
      <c r="EJ66" s="369"/>
      <c r="EK66" s="369"/>
      <c r="EL66" s="369"/>
      <c r="EM66" s="369"/>
      <c r="EN66" s="369"/>
      <c r="EO66" s="369"/>
      <c r="EP66" s="369"/>
      <c r="EQ66" s="369"/>
      <c r="ER66" s="369"/>
      <c r="ES66" s="369"/>
      <c r="ET66" s="369"/>
      <c r="EU66" s="369"/>
      <c r="EV66" s="369"/>
      <c r="EW66" s="369"/>
      <c r="EX66" s="369"/>
      <c r="EY66" s="369"/>
      <c r="EZ66" s="369"/>
      <c r="FA66" s="369"/>
      <c r="FB66" s="369"/>
      <c r="FC66" s="369"/>
      <c r="FD66" s="369"/>
      <c r="FE66" s="369"/>
      <c r="FF66" s="369"/>
      <c r="FG66" s="369"/>
      <c r="FH66" s="369"/>
      <c r="FI66" s="369"/>
      <c r="FJ66" s="369"/>
      <c r="FK66" s="369"/>
      <c r="FL66" s="369"/>
      <c r="FM66" s="369"/>
      <c r="FN66" s="369"/>
      <c r="FO66" s="369"/>
      <c r="FP66" s="369"/>
      <c r="FQ66" s="369"/>
      <c r="FR66" s="369"/>
      <c r="FS66" s="369"/>
      <c r="FT66" s="369"/>
      <c r="FU66" s="369"/>
      <c r="FV66" s="369"/>
      <c r="FW66" s="369"/>
      <c r="FX66" s="369"/>
      <c r="FY66" s="369"/>
      <c r="FZ66" s="369"/>
      <c r="GA66" s="369"/>
      <c r="GB66" s="369"/>
      <c r="GC66" s="369"/>
      <c r="GD66" s="369"/>
      <c r="GE66" s="369"/>
      <c r="GF66" s="369"/>
      <c r="GG66" s="369"/>
      <c r="GH66" s="369"/>
    </row>
    <row r="67" spans="1:190" s="590" customFormat="1" ht="30" customHeight="1" x14ac:dyDescent="0.25">
      <c r="A67" s="366"/>
      <c r="B67" s="272"/>
      <c r="C67" s="273"/>
      <c r="D67" s="272"/>
      <c r="E67" s="280" t="s">
        <v>474</v>
      </c>
      <c r="F67" s="360"/>
      <c r="G67" s="361"/>
      <c r="H67" s="361"/>
      <c r="I67" s="276">
        <f>H67/H11</f>
        <v>0</v>
      </c>
      <c r="J67" s="266">
        <f t="shared" si="24"/>
        <v>0</v>
      </c>
      <c r="K67" s="255" t="e">
        <f>H67/G67</f>
        <v>#DIV/0!</v>
      </c>
      <c r="L67" s="367">
        <v>580.20000000000005</v>
      </c>
      <c r="M67" s="361">
        <v>580.20000000000005</v>
      </c>
      <c r="N67" s="361">
        <v>580.20000000000005</v>
      </c>
      <c r="O67" s="361"/>
      <c r="P67" s="30">
        <f t="shared" si="17"/>
        <v>-580.20000000000005</v>
      </c>
      <c r="Q67" s="157">
        <f t="shared" si="23"/>
        <v>0</v>
      </c>
      <c r="R67" s="256">
        <f t="shared" si="25"/>
        <v>580.20000000000005</v>
      </c>
      <c r="S67" s="542">
        <f t="shared" si="26"/>
        <v>580.20000000000005</v>
      </c>
      <c r="T67" s="254">
        <f t="shared" si="26"/>
        <v>580.20000000000005</v>
      </c>
      <c r="U67" s="254">
        <f t="shared" si="26"/>
        <v>0</v>
      </c>
      <c r="V67" s="254">
        <f t="shared" si="27"/>
        <v>-580.20000000000005</v>
      </c>
      <c r="W67" s="591">
        <f t="shared" si="5"/>
        <v>0</v>
      </c>
      <c r="X67" s="368"/>
      <c r="Y67" s="545"/>
      <c r="Z67" s="545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69"/>
      <c r="AZ67" s="369"/>
      <c r="BA67" s="369"/>
      <c r="BB67" s="369"/>
      <c r="BC67" s="369"/>
      <c r="BD67" s="369"/>
      <c r="BE67" s="369"/>
      <c r="BF67" s="369"/>
      <c r="BG67" s="369"/>
      <c r="BH67" s="369"/>
      <c r="BI67" s="369"/>
      <c r="BJ67" s="369"/>
      <c r="BK67" s="369"/>
      <c r="BL67" s="369"/>
      <c r="BM67" s="369"/>
      <c r="BN67" s="369"/>
      <c r="BO67" s="369"/>
      <c r="BP67" s="369"/>
      <c r="BQ67" s="369"/>
      <c r="BR67" s="369"/>
      <c r="BS67" s="369"/>
      <c r="BT67" s="369"/>
      <c r="BU67" s="369"/>
      <c r="BV67" s="369"/>
      <c r="BW67" s="369"/>
      <c r="BX67" s="369"/>
      <c r="BY67" s="369"/>
      <c r="BZ67" s="369"/>
      <c r="CA67" s="369"/>
      <c r="CB67" s="369"/>
      <c r="CC67" s="369"/>
      <c r="CD67" s="369"/>
      <c r="CE67" s="369"/>
      <c r="CF67" s="369"/>
      <c r="CG67" s="369"/>
      <c r="CH67" s="369"/>
      <c r="CI67" s="369"/>
      <c r="CJ67" s="369"/>
      <c r="CK67" s="369"/>
      <c r="CL67" s="369"/>
      <c r="CM67" s="369"/>
      <c r="CN67" s="369"/>
      <c r="CO67" s="369"/>
      <c r="CP67" s="369"/>
      <c r="CQ67" s="369"/>
      <c r="CR67" s="369"/>
      <c r="CS67" s="369"/>
      <c r="CT67" s="369"/>
      <c r="CU67" s="369"/>
      <c r="CV67" s="369"/>
      <c r="CW67" s="369"/>
      <c r="CX67" s="369"/>
      <c r="CY67" s="369"/>
      <c r="CZ67" s="369"/>
      <c r="DA67" s="369"/>
      <c r="DB67" s="369"/>
      <c r="DC67" s="369"/>
      <c r="DD67" s="369"/>
      <c r="DE67" s="369"/>
      <c r="DF67" s="369"/>
      <c r="DG67" s="369"/>
      <c r="DH67" s="369"/>
      <c r="DI67" s="369"/>
      <c r="DJ67" s="369"/>
      <c r="DK67" s="369"/>
      <c r="DL67" s="369"/>
      <c r="DM67" s="369"/>
      <c r="DN67" s="369"/>
      <c r="DO67" s="369"/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69"/>
      <c r="EG67" s="369"/>
      <c r="EH67" s="369"/>
      <c r="EI67" s="369"/>
      <c r="EJ67" s="369"/>
      <c r="EK67" s="369"/>
      <c r="EL67" s="369"/>
      <c r="EM67" s="369"/>
      <c r="EN67" s="369"/>
      <c r="EO67" s="369"/>
      <c r="EP67" s="369"/>
      <c r="EQ67" s="369"/>
      <c r="ER67" s="369"/>
      <c r="ES67" s="369"/>
      <c r="ET67" s="369"/>
      <c r="EU67" s="369"/>
      <c r="EV67" s="369"/>
      <c r="EW67" s="369"/>
      <c r="EX67" s="369"/>
      <c r="EY67" s="369"/>
      <c r="EZ67" s="369"/>
      <c r="FA67" s="369"/>
      <c r="FB67" s="369"/>
      <c r="FC67" s="369"/>
      <c r="FD67" s="369"/>
      <c r="FE67" s="369"/>
      <c r="FF67" s="369"/>
      <c r="FG67" s="369"/>
      <c r="FH67" s="369"/>
      <c r="FI67" s="369"/>
      <c r="FJ67" s="369"/>
      <c r="FK67" s="369"/>
      <c r="FL67" s="369"/>
      <c r="FM67" s="369"/>
      <c r="FN67" s="369"/>
      <c r="FO67" s="369"/>
      <c r="FP67" s="369"/>
      <c r="FQ67" s="369"/>
      <c r="FR67" s="369"/>
      <c r="FS67" s="369"/>
      <c r="FT67" s="369"/>
      <c r="FU67" s="369"/>
      <c r="FV67" s="369"/>
      <c r="FW67" s="369"/>
      <c r="FX67" s="369"/>
      <c r="FY67" s="369"/>
      <c r="FZ67" s="369"/>
      <c r="GA67" s="369"/>
      <c r="GB67" s="369"/>
      <c r="GC67" s="369"/>
      <c r="GD67" s="369"/>
      <c r="GE67" s="369"/>
      <c r="GF67" s="369"/>
      <c r="GG67" s="369"/>
      <c r="GH67" s="369"/>
    </row>
    <row r="68" spans="1:190" s="590" customFormat="1" ht="29.25" customHeight="1" x14ac:dyDescent="0.25">
      <c r="A68" s="366"/>
      <c r="B68" s="272"/>
      <c r="C68" s="273"/>
      <c r="D68" s="272"/>
      <c r="E68" s="280" t="s">
        <v>499</v>
      </c>
      <c r="F68" s="360"/>
      <c r="G68" s="361"/>
      <c r="H68" s="361"/>
      <c r="I68" s="276"/>
      <c r="J68" s="266"/>
      <c r="K68" s="255"/>
      <c r="L68" s="592">
        <v>300</v>
      </c>
      <c r="M68" s="570">
        <v>300</v>
      </c>
      <c r="N68" s="570">
        <v>153</v>
      </c>
      <c r="O68" s="570">
        <v>150</v>
      </c>
      <c r="P68" s="30">
        <f t="shared" si="17"/>
        <v>-3</v>
      </c>
      <c r="Q68" s="157">
        <f t="shared" si="23"/>
        <v>0.98039215686274506</v>
      </c>
      <c r="R68" s="256">
        <f t="shared" si="25"/>
        <v>300</v>
      </c>
      <c r="S68" s="542">
        <f t="shared" si="26"/>
        <v>300</v>
      </c>
      <c r="T68" s="254">
        <f t="shared" si="26"/>
        <v>153</v>
      </c>
      <c r="U68" s="254">
        <f t="shared" si="26"/>
        <v>150</v>
      </c>
      <c r="V68" s="254">
        <f t="shared" si="27"/>
        <v>-3</v>
      </c>
      <c r="W68" s="591">
        <f t="shared" si="5"/>
        <v>0.98039215686274506</v>
      </c>
      <c r="X68" s="368"/>
      <c r="Y68" s="545"/>
      <c r="Z68" s="545"/>
      <c r="AA68" s="369"/>
      <c r="AB68" s="369"/>
      <c r="AC68" s="369"/>
      <c r="AD68" s="369"/>
      <c r="AE68" s="369"/>
      <c r="AF68" s="369"/>
      <c r="AG68" s="369"/>
      <c r="AH68" s="369"/>
      <c r="AI68" s="369"/>
      <c r="AJ68" s="369"/>
      <c r="AK68" s="369"/>
      <c r="AL68" s="369"/>
      <c r="AM68" s="369"/>
      <c r="AN68" s="369"/>
      <c r="AO68" s="369"/>
      <c r="AP68" s="369"/>
      <c r="AQ68" s="369"/>
      <c r="AR68" s="369"/>
      <c r="AS68" s="369"/>
      <c r="AT68" s="369"/>
      <c r="AU68" s="369"/>
      <c r="AV68" s="369"/>
      <c r="AW68" s="369"/>
      <c r="AX68" s="369"/>
      <c r="AY68" s="369"/>
      <c r="AZ68" s="369"/>
      <c r="BA68" s="369"/>
      <c r="BB68" s="369"/>
      <c r="BC68" s="369"/>
      <c r="BD68" s="369"/>
      <c r="BE68" s="369"/>
      <c r="BF68" s="369"/>
      <c r="BG68" s="369"/>
      <c r="BH68" s="369"/>
      <c r="BI68" s="369"/>
      <c r="BJ68" s="369"/>
      <c r="BK68" s="369"/>
      <c r="BL68" s="369"/>
      <c r="BM68" s="369"/>
      <c r="BN68" s="369"/>
      <c r="BO68" s="369"/>
      <c r="BP68" s="369"/>
      <c r="BQ68" s="369"/>
      <c r="BR68" s="369"/>
      <c r="BS68" s="369"/>
      <c r="BT68" s="369"/>
      <c r="BU68" s="369"/>
      <c r="BV68" s="369"/>
      <c r="BW68" s="369"/>
      <c r="BX68" s="369"/>
      <c r="BY68" s="369"/>
      <c r="BZ68" s="369"/>
      <c r="CA68" s="369"/>
      <c r="CB68" s="369"/>
      <c r="CC68" s="369"/>
      <c r="CD68" s="369"/>
      <c r="CE68" s="369"/>
      <c r="CF68" s="369"/>
      <c r="CG68" s="369"/>
      <c r="CH68" s="369"/>
      <c r="CI68" s="369"/>
      <c r="CJ68" s="369"/>
      <c r="CK68" s="369"/>
      <c r="CL68" s="369"/>
      <c r="CM68" s="369"/>
      <c r="CN68" s="369"/>
      <c r="CO68" s="369"/>
      <c r="CP68" s="369"/>
      <c r="CQ68" s="369"/>
      <c r="CR68" s="369"/>
      <c r="CS68" s="369"/>
      <c r="CT68" s="369"/>
      <c r="CU68" s="369"/>
      <c r="CV68" s="369"/>
      <c r="CW68" s="369"/>
      <c r="CX68" s="369"/>
      <c r="CY68" s="369"/>
      <c r="CZ68" s="369"/>
      <c r="DA68" s="369"/>
      <c r="DB68" s="369"/>
      <c r="DC68" s="369"/>
      <c r="DD68" s="369"/>
      <c r="DE68" s="369"/>
      <c r="DF68" s="369"/>
      <c r="DG68" s="369"/>
      <c r="DH68" s="369"/>
      <c r="DI68" s="369"/>
      <c r="DJ68" s="369"/>
      <c r="DK68" s="369"/>
      <c r="DL68" s="369"/>
      <c r="DM68" s="369"/>
      <c r="DN68" s="369"/>
      <c r="DO68" s="369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69"/>
      <c r="EL68" s="369"/>
      <c r="EM68" s="369"/>
      <c r="EN68" s="369"/>
      <c r="EO68" s="369"/>
      <c r="EP68" s="369"/>
      <c r="EQ68" s="369"/>
      <c r="ER68" s="369"/>
      <c r="ES68" s="369"/>
      <c r="ET68" s="369"/>
      <c r="EU68" s="369"/>
      <c r="EV68" s="369"/>
      <c r="EW68" s="369"/>
      <c r="EX68" s="369"/>
      <c r="EY68" s="369"/>
      <c r="EZ68" s="369"/>
      <c r="FA68" s="369"/>
      <c r="FB68" s="369"/>
      <c r="FC68" s="369"/>
      <c r="FD68" s="369"/>
      <c r="FE68" s="369"/>
      <c r="FF68" s="369"/>
      <c r="FG68" s="369"/>
      <c r="FH68" s="369"/>
      <c r="FI68" s="369"/>
      <c r="FJ68" s="369"/>
      <c r="FK68" s="369"/>
      <c r="FL68" s="369"/>
      <c r="FM68" s="369"/>
      <c r="FN68" s="369"/>
      <c r="FO68" s="369"/>
      <c r="FP68" s="369"/>
      <c r="FQ68" s="369"/>
      <c r="FR68" s="369"/>
      <c r="FS68" s="369"/>
      <c r="FT68" s="369"/>
      <c r="FU68" s="369"/>
      <c r="FV68" s="369"/>
      <c r="FW68" s="369"/>
      <c r="FX68" s="369"/>
      <c r="FY68" s="369"/>
      <c r="FZ68" s="369"/>
      <c r="GA68" s="369"/>
      <c r="GB68" s="369"/>
      <c r="GC68" s="369"/>
      <c r="GD68" s="369"/>
      <c r="GE68" s="369"/>
      <c r="GF68" s="369"/>
      <c r="GG68" s="369"/>
      <c r="GH68" s="369"/>
    </row>
    <row r="69" spans="1:190" s="590" customFormat="1" ht="46.5" customHeight="1" x14ac:dyDescent="0.25">
      <c r="A69" s="366"/>
      <c r="B69" s="272"/>
      <c r="C69" s="273"/>
      <c r="D69" s="272"/>
      <c r="E69" s="280" t="s">
        <v>475</v>
      </c>
      <c r="F69" s="360"/>
      <c r="G69" s="361"/>
      <c r="H69" s="361"/>
      <c r="I69" s="276">
        <f>H69/H11</f>
        <v>0</v>
      </c>
      <c r="J69" s="266">
        <f t="shared" ref="J69" si="28">H69-G69</f>
        <v>0</v>
      </c>
      <c r="K69" s="255" t="e">
        <f>H69/G69</f>
        <v>#DIV/0!</v>
      </c>
      <c r="L69" s="362">
        <v>300</v>
      </c>
      <c r="M69" s="363">
        <v>300</v>
      </c>
      <c r="N69" s="363">
        <v>300</v>
      </c>
      <c r="O69" s="363">
        <v>271.5</v>
      </c>
      <c r="P69" s="104">
        <f t="shared" si="17"/>
        <v>-28.5</v>
      </c>
      <c r="Q69" s="370">
        <f t="shared" si="23"/>
        <v>0.90500000000000003</v>
      </c>
      <c r="R69" s="364">
        <f t="shared" si="25"/>
        <v>300</v>
      </c>
      <c r="S69" s="570">
        <f t="shared" si="26"/>
        <v>300</v>
      </c>
      <c r="T69" s="363">
        <f t="shared" si="26"/>
        <v>300</v>
      </c>
      <c r="U69" s="363">
        <f t="shared" si="26"/>
        <v>271.5</v>
      </c>
      <c r="V69" s="363">
        <f t="shared" si="27"/>
        <v>-28.5</v>
      </c>
      <c r="W69" s="519">
        <f t="shared" si="5"/>
        <v>0.90500000000000003</v>
      </c>
      <c r="X69" s="368"/>
      <c r="Y69" s="545"/>
      <c r="Z69" s="545"/>
      <c r="AA69" s="369"/>
      <c r="AB69" s="369"/>
      <c r="AC69" s="369"/>
      <c r="AD69" s="369"/>
      <c r="AE69" s="369"/>
      <c r="AF69" s="369"/>
      <c r="AG69" s="369"/>
      <c r="AH69" s="369"/>
      <c r="AI69" s="369"/>
      <c r="AJ69" s="369"/>
      <c r="AK69" s="369"/>
      <c r="AL69" s="369"/>
      <c r="AM69" s="369"/>
      <c r="AN69" s="369"/>
      <c r="AO69" s="369"/>
      <c r="AP69" s="369"/>
      <c r="AQ69" s="369"/>
      <c r="AR69" s="369"/>
      <c r="AS69" s="369"/>
      <c r="AT69" s="369"/>
      <c r="AU69" s="369"/>
      <c r="AV69" s="369"/>
      <c r="AW69" s="369"/>
      <c r="AX69" s="369"/>
      <c r="AY69" s="369"/>
      <c r="AZ69" s="369"/>
      <c r="BA69" s="369"/>
      <c r="BB69" s="369"/>
      <c r="BC69" s="369"/>
      <c r="BD69" s="369"/>
      <c r="BE69" s="369"/>
      <c r="BF69" s="369"/>
      <c r="BG69" s="369"/>
      <c r="BH69" s="369"/>
      <c r="BI69" s="369"/>
      <c r="BJ69" s="369"/>
      <c r="BK69" s="369"/>
      <c r="BL69" s="369"/>
      <c r="BM69" s="369"/>
      <c r="BN69" s="369"/>
      <c r="BO69" s="369"/>
      <c r="BP69" s="369"/>
      <c r="BQ69" s="369"/>
      <c r="BR69" s="369"/>
      <c r="BS69" s="369"/>
      <c r="BT69" s="369"/>
      <c r="BU69" s="369"/>
      <c r="BV69" s="369"/>
      <c r="BW69" s="369"/>
      <c r="BX69" s="369"/>
      <c r="BY69" s="369"/>
      <c r="BZ69" s="369"/>
      <c r="CA69" s="369"/>
      <c r="CB69" s="369"/>
      <c r="CC69" s="369"/>
      <c r="CD69" s="369"/>
      <c r="CE69" s="369"/>
      <c r="CF69" s="369"/>
      <c r="CG69" s="369"/>
      <c r="CH69" s="369"/>
      <c r="CI69" s="369"/>
      <c r="CJ69" s="369"/>
      <c r="CK69" s="369"/>
      <c r="CL69" s="369"/>
      <c r="CM69" s="369"/>
      <c r="CN69" s="369"/>
      <c r="CO69" s="369"/>
      <c r="CP69" s="369"/>
      <c r="CQ69" s="369"/>
      <c r="CR69" s="369"/>
      <c r="CS69" s="369"/>
      <c r="CT69" s="369"/>
      <c r="CU69" s="369"/>
      <c r="CV69" s="369"/>
      <c r="CW69" s="369"/>
      <c r="CX69" s="369"/>
      <c r="CY69" s="369"/>
      <c r="CZ69" s="369"/>
      <c r="DA69" s="369"/>
      <c r="DB69" s="369"/>
      <c r="DC69" s="369"/>
      <c r="DD69" s="369"/>
      <c r="DE69" s="369"/>
      <c r="DF69" s="369"/>
      <c r="DG69" s="369"/>
      <c r="DH69" s="369"/>
      <c r="DI69" s="369"/>
      <c r="DJ69" s="369"/>
      <c r="DK69" s="369"/>
      <c r="DL69" s="369"/>
      <c r="DM69" s="369"/>
      <c r="DN69" s="369"/>
      <c r="DO69" s="369"/>
      <c r="DP69" s="369"/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A69" s="369"/>
      <c r="EB69" s="369"/>
      <c r="EC69" s="369"/>
      <c r="ED69" s="369"/>
      <c r="EE69" s="369"/>
      <c r="EF69" s="369"/>
      <c r="EG69" s="369"/>
      <c r="EH69" s="369"/>
      <c r="EI69" s="369"/>
      <c r="EJ69" s="369"/>
      <c r="EK69" s="369"/>
      <c r="EL69" s="369"/>
      <c r="EM69" s="369"/>
      <c r="EN69" s="369"/>
      <c r="EO69" s="369"/>
      <c r="EP69" s="369"/>
      <c r="EQ69" s="369"/>
      <c r="ER69" s="369"/>
      <c r="ES69" s="369"/>
      <c r="ET69" s="369"/>
      <c r="EU69" s="369"/>
      <c r="EV69" s="369"/>
      <c r="EW69" s="369"/>
      <c r="EX69" s="369"/>
      <c r="EY69" s="369"/>
      <c r="EZ69" s="369"/>
      <c r="FA69" s="369"/>
      <c r="FB69" s="369"/>
      <c r="FC69" s="369"/>
      <c r="FD69" s="369"/>
      <c r="FE69" s="369"/>
      <c r="FF69" s="369"/>
      <c r="FG69" s="369"/>
      <c r="FH69" s="369"/>
      <c r="FI69" s="369"/>
      <c r="FJ69" s="369"/>
      <c r="FK69" s="369"/>
      <c r="FL69" s="369"/>
      <c r="FM69" s="369"/>
      <c r="FN69" s="369"/>
      <c r="FO69" s="369"/>
      <c r="FP69" s="369"/>
      <c r="FQ69" s="369"/>
      <c r="FR69" s="369"/>
      <c r="FS69" s="369"/>
      <c r="FT69" s="369"/>
      <c r="FU69" s="369"/>
      <c r="FV69" s="369"/>
      <c r="FW69" s="369"/>
      <c r="FX69" s="369"/>
      <c r="FY69" s="369"/>
      <c r="FZ69" s="369"/>
      <c r="GA69" s="369"/>
      <c r="GB69" s="369"/>
      <c r="GC69" s="369"/>
      <c r="GD69" s="369"/>
      <c r="GE69" s="369"/>
      <c r="GF69" s="369"/>
      <c r="GG69" s="369"/>
      <c r="GH69" s="369"/>
    </row>
    <row r="70" spans="1:190" s="9" customFormat="1" ht="60" customHeight="1" x14ac:dyDescent="0.25">
      <c r="A70" s="17"/>
      <c r="B70" s="282" t="s">
        <v>42</v>
      </c>
      <c r="C70" s="283">
        <v>1070</v>
      </c>
      <c r="D70" s="282" t="s">
        <v>147</v>
      </c>
      <c r="E70" s="371" t="s">
        <v>140</v>
      </c>
      <c r="F70" s="299">
        <v>617.20000000000005</v>
      </c>
      <c r="G70" s="101">
        <v>424.3</v>
      </c>
      <c r="H70" s="574">
        <v>306.89999999999998</v>
      </c>
      <c r="I70" s="284">
        <f>H70/H11</f>
        <v>8.8392704390487817E-4</v>
      </c>
      <c r="J70" s="30">
        <f t="shared" si="15"/>
        <v>-117.40000000000003</v>
      </c>
      <c r="K70" s="156">
        <f t="shared" ref="K70:K91" si="29">H70/G70</f>
        <v>0.72330897949563977</v>
      </c>
      <c r="L70" s="105">
        <v>23.8</v>
      </c>
      <c r="M70" s="518">
        <v>23.8</v>
      </c>
      <c r="N70" s="30">
        <v>23.8</v>
      </c>
      <c r="O70" s="518"/>
      <c r="P70" s="30">
        <f t="shared" si="17"/>
        <v>-23.8</v>
      </c>
      <c r="Q70" s="157">
        <f t="shared" si="23"/>
        <v>0</v>
      </c>
      <c r="R70" s="105">
        <f t="shared" si="6"/>
        <v>641</v>
      </c>
      <c r="S70" s="518">
        <f t="shared" si="7"/>
        <v>641</v>
      </c>
      <c r="T70" s="30">
        <f t="shared" si="26"/>
        <v>448.1</v>
      </c>
      <c r="U70" s="30">
        <f t="shared" si="8"/>
        <v>306.89999999999998</v>
      </c>
      <c r="V70" s="30">
        <f t="shared" si="4"/>
        <v>-141.20000000000005</v>
      </c>
      <c r="W70" s="519">
        <f t="shared" si="5"/>
        <v>0.68489176523097517</v>
      </c>
      <c r="X70" s="12"/>
      <c r="Y70" s="479" t="str">
        <f t="shared" si="2"/>
        <v/>
      </c>
      <c r="Z70" s="479" t="str">
        <f t="shared" si="3"/>
        <v/>
      </c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</row>
    <row r="71" spans="1:190" s="593" customFormat="1" ht="18.75" customHeight="1" x14ac:dyDescent="0.25">
      <c r="A71" s="249"/>
      <c r="B71" s="272"/>
      <c r="C71" s="273"/>
      <c r="D71" s="272"/>
      <c r="E71" s="274" t="s">
        <v>372</v>
      </c>
      <c r="F71" s="281">
        <v>400.2</v>
      </c>
      <c r="G71" s="264">
        <v>306.89999999999998</v>
      </c>
      <c r="H71" s="575">
        <v>281.7</v>
      </c>
      <c r="I71" s="276">
        <f>H71/H11</f>
        <v>8.1134652417075336E-4</v>
      </c>
      <c r="J71" s="266">
        <f>H71-G71</f>
        <v>-25.199999999999989</v>
      </c>
      <c r="K71" s="255">
        <f t="shared" si="29"/>
        <v>0.91788856304985345</v>
      </c>
      <c r="L71" s="253"/>
      <c r="M71" s="254"/>
      <c r="N71" s="254"/>
      <c r="O71" s="542"/>
      <c r="P71" s="254"/>
      <c r="Q71" s="269"/>
      <c r="R71" s="256">
        <f>SUM(F71,L71)</f>
        <v>400.2</v>
      </c>
      <c r="S71" s="542">
        <f>SUM(F71,M71)</f>
        <v>400.2</v>
      </c>
      <c r="T71" s="254">
        <f t="shared" si="26"/>
        <v>306.89999999999998</v>
      </c>
      <c r="U71" s="254">
        <f>SUM(H71,O71)</f>
        <v>281.7</v>
      </c>
      <c r="V71" s="254">
        <f>U71-T71</f>
        <v>-25.199999999999989</v>
      </c>
      <c r="W71" s="519">
        <f t="shared" si="5"/>
        <v>0.91788856304985345</v>
      </c>
      <c r="X71" s="296"/>
      <c r="Y71" s="545" t="str">
        <f t="shared" si="2"/>
        <v/>
      </c>
      <c r="Z71" s="545" t="str">
        <f t="shared" si="3"/>
        <v/>
      </c>
      <c r="AA71" s="297"/>
      <c r="AB71" s="297"/>
      <c r="AC71" s="297"/>
      <c r="AD71" s="297"/>
      <c r="AE71" s="297"/>
      <c r="AF71" s="297"/>
      <c r="AG71" s="297"/>
      <c r="AH71" s="297"/>
      <c r="AI71" s="297"/>
      <c r="AJ71" s="297"/>
      <c r="AK71" s="297"/>
      <c r="AL71" s="297"/>
      <c r="AM71" s="297"/>
      <c r="AN71" s="297"/>
      <c r="AO71" s="297"/>
      <c r="AP71" s="297"/>
      <c r="AQ71" s="297"/>
      <c r="AR71" s="297"/>
      <c r="AS71" s="297"/>
      <c r="AT71" s="297"/>
      <c r="AU71" s="297"/>
      <c r="AV71" s="298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/>
      <c r="BQ71" s="298"/>
      <c r="BR71" s="298"/>
      <c r="BS71" s="298"/>
      <c r="BT71" s="298"/>
      <c r="BU71" s="298"/>
      <c r="BV71" s="298"/>
      <c r="BW71" s="298"/>
      <c r="BX71" s="298"/>
      <c r="BY71" s="298"/>
      <c r="BZ71" s="298"/>
      <c r="CA71" s="298"/>
      <c r="CB71" s="298"/>
      <c r="CC71" s="298"/>
      <c r="CD71" s="298"/>
      <c r="CE71" s="298"/>
      <c r="CF71" s="298"/>
      <c r="CG71" s="298"/>
      <c r="CH71" s="298"/>
      <c r="CI71" s="298"/>
      <c r="CJ71" s="298"/>
      <c r="CK71" s="298"/>
      <c r="CL71" s="298"/>
      <c r="CM71" s="298"/>
      <c r="CN71" s="298"/>
      <c r="CO71" s="298"/>
      <c r="CP71" s="298"/>
      <c r="CQ71" s="298"/>
      <c r="CR71" s="298"/>
      <c r="CS71" s="298"/>
      <c r="CT71" s="298"/>
      <c r="CU71" s="298"/>
      <c r="CV71" s="298"/>
      <c r="CW71" s="298"/>
      <c r="CX71" s="298"/>
      <c r="CY71" s="298"/>
      <c r="CZ71" s="298"/>
      <c r="DA71" s="298"/>
      <c r="DB71" s="298"/>
      <c r="DC71" s="298"/>
      <c r="DD71" s="298"/>
      <c r="DE71" s="298"/>
      <c r="DF71" s="298"/>
      <c r="DG71" s="298"/>
      <c r="DH71" s="298"/>
      <c r="DI71" s="298"/>
      <c r="DJ71" s="298"/>
      <c r="DK71" s="298"/>
      <c r="DL71" s="298"/>
      <c r="DM71" s="298"/>
      <c r="DN71" s="298"/>
      <c r="DO71" s="298"/>
      <c r="DP71" s="298"/>
      <c r="DQ71" s="298"/>
      <c r="DR71" s="298"/>
      <c r="DS71" s="298"/>
      <c r="DT71" s="298"/>
      <c r="DU71" s="298"/>
      <c r="DV71" s="298"/>
      <c r="DW71" s="298"/>
      <c r="DX71" s="298"/>
      <c r="DY71" s="298"/>
      <c r="DZ71" s="298"/>
      <c r="EA71" s="298"/>
      <c r="EB71" s="298"/>
      <c r="EC71" s="298"/>
      <c r="ED71" s="298"/>
      <c r="EE71" s="298"/>
      <c r="EF71" s="298"/>
      <c r="EG71" s="298"/>
      <c r="EH71" s="298"/>
      <c r="EI71" s="298"/>
      <c r="EJ71" s="298"/>
      <c r="EK71" s="298"/>
      <c r="EL71" s="298"/>
      <c r="EM71" s="298"/>
      <c r="EN71" s="298"/>
      <c r="EO71" s="298"/>
      <c r="EP71" s="298"/>
      <c r="EQ71" s="298"/>
      <c r="ER71" s="298"/>
      <c r="ES71" s="298"/>
      <c r="ET71" s="298"/>
      <c r="EU71" s="298"/>
      <c r="EV71" s="298"/>
      <c r="EW71" s="298"/>
      <c r="EX71" s="298"/>
      <c r="EY71" s="298"/>
      <c r="EZ71" s="298"/>
      <c r="FA71" s="298"/>
      <c r="FB71" s="298"/>
      <c r="FC71" s="298"/>
      <c r="FD71" s="298"/>
      <c r="FE71" s="298"/>
      <c r="FF71" s="298"/>
      <c r="FG71" s="298"/>
      <c r="FH71" s="298"/>
      <c r="FI71" s="298"/>
      <c r="FJ71" s="298"/>
      <c r="FK71" s="298"/>
      <c r="FL71" s="298"/>
      <c r="FM71" s="298"/>
      <c r="FN71" s="298"/>
      <c r="FO71" s="298"/>
      <c r="FP71" s="298"/>
      <c r="FQ71" s="298"/>
      <c r="FR71" s="298"/>
      <c r="FS71" s="298"/>
      <c r="FT71" s="298"/>
      <c r="FU71" s="298"/>
      <c r="FV71" s="298"/>
      <c r="FW71" s="298"/>
      <c r="FX71" s="298"/>
      <c r="FY71" s="298"/>
      <c r="FZ71" s="298"/>
      <c r="GA71" s="298"/>
      <c r="GB71" s="298"/>
      <c r="GC71" s="298"/>
      <c r="GD71" s="298"/>
      <c r="GE71" s="298"/>
      <c r="GF71" s="298"/>
      <c r="GG71" s="298"/>
      <c r="GH71" s="298"/>
    </row>
    <row r="72" spans="1:190" s="593" customFormat="1" ht="30" hidden="1" customHeight="1" x14ac:dyDescent="0.25">
      <c r="A72" s="249"/>
      <c r="B72" s="272"/>
      <c r="C72" s="273"/>
      <c r="D72" s="272"/>
      <c r="E72" s="274" t="s">
        <v>369</v>
      </c>
      <c r="F72" s="594"/>
      <c r="G72" s="579"/>
      <c r="H72" s="595"/>
      <c r="I72" s="276">
        <f>H72/H11</f>
        <v>0</v>
      </c>
      <c r="J72" s="266">
        <f>H72-G72</f>
        <v>0</v>
      </c>
      <c r="K72" s="255" t="e">
        <f t="shared" si="29"/>
        <v>#DIV/0!</v>
      </c>
      <c r="L72" s="253"/>
      <c r="M72" s="542"/>
      <c r="N72" s="254"/>
      <c r="O72" s="542"/>
      <c r="P72" s="254">
        <f t="shared" ref="P72:P73" si="30">O72-N72</f>
        <v>0</v>
      </c>
      <c r="Q72" s="269" t="e">
        <f t="shared" ref="Q72:Q73" si="31">O72/N72</f>
        <v>#DIV/0!</v>
      </c>
      <c r="R72" s="256">
        <f>SUM(F72,L72)</f>
        <v>0</v>
      </c>
      <c r="S72" s="542">
        <f>SUM(F72,M72)</f>
        <v>0</v>
      </c>
      <c r="T72" s="254">
        <f t="shared" si="26"/>
        <v>0</v>
      </c>
      <c r="U72" s="254">
        <f>SUM(H72,O72)</f>
        <v>0</v>
      </c>
      <c r="V72" s="254">
        <f>U72-T72</f>
        <v>0</v>
      </c>
      <c r="W72" s="521" t="e">
        <f t="shared" si="5"/>
        <v>#DIV/0!</v>
      </c>
      <c r="X72" s="296"/>
      <c r="Y72" s="545" t="str">
        <f t="shared" si="2"/>
        <v/>
      </c>
      <c r="Z72" s="545" t="str">
        <f t="shared" si="3"/>
        <v/>
      </c>
      <c r="AA72" s="297"/>
      <c r="AB72" s="297"/>
      <c r="AC72" s="297"/>
      <c r="AD72" s="297"/>
      <c r="AE72" s="297"/>
      <c r="AF72" s="297"/>
      <c r="AG72" s="297"/>
      <c r="AH72" s="297"/>
      <c r="AI72" s="297"/>
      <c r="AJ72" s="297"/>
      <c r="AK72" s="297"/>
      <c r="AL72" s="297"/>
      <c r="AM72" s="297"/>
      <c r="AN72" s="297"/>
      <c r="AO72" s="297"/>
      <c r="AP72" s="297"/>
      <c r="AQ72" s="297"/>
      <c r="AR72" s="297"/>
      <c r="AS72" s="297"/>
      <c r="AT72" s="297"/>
      <c r="AU72" s="297"/>
      <c r="AV72" s="298"/>
      <c r="AW72" s="298"/>
      <c r="AX72" s="298"/>
      <c r="AY72" s="298"/>
      <c r="AZ72" s="298"/>
      <c r="BA72" s="298"/>
      <c r="BB72" s="298"/>
      <c r="BC72" s="298"/>
      <c r="BD72" s="298"/>
      <c r="BE72" s="298"/>
      <c r="BF72" s="298"/>
      <c r="BG72" s="298"/>
      <c r="BH72" s="298"/>
      <c r="BI72" s="298"/>
      <c r="BJ72" s="298"/>
      <c r="BK72" s="298"/>
      <c r="BL72" s="298"/>
      <c r="BM72" s="298"/>
      <c r="BN72" s="298"/>
      <c r="BO72" s="298"/>
      <c r="BP72" s="298"/>
      <c r="BQ72" s="298"/>
      <c r="BR72" s="298"/>
      <c r="BS72" s="298"/>
      <c r="BT72" s="298"/>
      <c r="BU72" s="298"/>
      <c r="BV72" s="298"/>
      <c r="BW72" s="298"/>
      <c r="BX72" s="298"/>
      <c r="BY72" s="298"/>
      <c r="BZ72" s="298"/>
      <c r="CA72" s="298"/>
      <c r="CB72" s="298"/>
      <c r="CC72" s="298"/>
      <c r="CD72" s="298"/>
      <c r="CE72" s="298"/>
      <c r="CF72" s="298"/>
      <c r="CG72" s="298"/>
      <c r="CH72" s="298"/>
      <c r="CI72" s="298"/>
      <c r="CJ72" s="298"/>
      <c r="CK72" s="298"/>
      <c r="CL72" s="298"/>
      <c r="CM72" s="298"/>
      <c r="CN72" s="298"/>
      <c r="CO72" s="298"/>
      <c r="CP72" s="298"/>
      <c r="CQ72" s="298"/>
      <c r="CR72" s="298"/>
      <c r="CS72" s="298"/>
      <c r="CT72" s="298"/>
      <c r="CU72" s="298"/>
      <c r="CV72" s="298"/>
      <c r="CW72" s="298"/>
      <c r="CX72" s="298"/>
      <c r="CY72" s="298"/>
      <c r="CZ72" s="298"/>
      <c r="DA72" s="298"/>
      <c r="DB72" s="298"/>
      <c r="DC72" s="298"/>
      <c r="DD72" s="298"/>
      <c r="DE72" s="298"/>
      <c r="DF72" s="298"/>
      <c r="DG72" s="298"/>
      <c r="DH72" s="298"/>
      <c r="DI72" s="298"/>
      <c r="DJ72" s="298"/>
      <c r="DK72" s="298"/>
      <c r="DL72" s="298"/>
      <c r="DM72" s="298"/>
      <c r="DN72" s="298"/>
      <c r="DO72" s="298"/>
      <c r="DP72" s="298"/>
      <c r="DQ72" s="298"/>
      <c r="DR72" s="298"/>
      <c r="DS72" s="298"/>
      <c r="DT72" s="298"/>
      <c r="DU72" s="298"/>
      <c r="DV72" s="298"/>
      <c r="DW72" s="298"/>
      <c r="DX72" s="298"/>
      <c r="DY72" s="298"/>
      <c r="DZ72" s="298"/>
      <c r="EA72" s="298"/>
      <c r="EB72" s="298"/>
      <c r="EC72" s="298"/>
      <c r="ED72" s="298"/>
      <c r="EE72" s="298"/>
      <c r="EF72" s="298"/>
      <c r="EG72" s="298"/>
      <c r="EH72" s="298"/>
      <c r="EI72" s="298"/>
      <c r="EJ72" s="298"/>
      <c r="EK72" s="298"/>
      <c r="EL72" s="298"/>
      <c r="EM72" s="298"/>
      <c r="EN72" s="298"/>
      <c r="EO72" s="298"/>
      <c r="EP72" s="298"/>
      <c r="EQ72" s="298"/>
      <c r="ER72" s="298"/>
      <c r="ES72" s="298"/>
      <c r="ET72" s="298"/>
      <c r="EU72" s="298"/>
      <c r="EV72" s="298"/>
      <c r="EW72" s="298"/>
      <c r="EX72" s="298"/>
      <c r="EY72" s="298"/>
      <c r="EZ72" s="298"/>
      <c r="FA72" s="298"/>
      <c r="FB72" s="298"/>
      <c r="FC72" s="298"/>
      <c r="FD72" s="298"/>
      <c r="FE72" s="298"/>
      <c r="FF72" s="298"/>
      <c r="FG72" s="298"/>
      <c r="FH72" s="298"/>
      <c r="FI72" s="298"/>
      <c r="FJ72" s="298"/>
      <c r="FK72" s="298"/>
      <c r="FL72" s="298"/>
      <c r="FM72" s="298"/>
      <c r="FN72" s="298"/>
      <c r="FO72" s="298"/>
      <c r="FP72" s="298"/>
      <c r="FQ72" s="298"/>
      <c r="FR72" s="298"/>
      <c r="FS72" s="298"/>
      <c r="FT72" s="298"/>
      <c r="FU72" s="298"/>
      <c r="FV72" s="298"/>
      <c r="FW72" s="298"/>
      <c r="FX72" s="298"/>
      <c r="FY72" s="298"/>
      <c r="FZ72" s="298"/>
      <c r="GA72" s="298"/>
      <c r="GB72" s="298"/>
      <c r="GC72" s="298"/>
      <c r="GD72" s="298"/>
      <c r="GE72" s="298"/>
      <c r="GF72" s="298"/>
      <c r="GG72" s="298"/>
      <c r="GH72" s="298"/>
    </row>
    <row r="73" spans="1:190" s="593" customFormat="1" ht="30" customHeight="1" x14ac:dyDescent="0.25">
      <c r="A73" s="249"/>
      <c r="B73" s="272"/>
      <c r="C73" s="273"/>
      <c r="D73" s="272"/>
      <c r="E73" s="280" t="s">
        <v>369</v>
      </c>
      <c r="F73" s="263">
        <v>178.6</v>
      </c>
      <c r="G73" s="275">
        <v>92</v>
      </c>
      <c r="H73" s="575"/>
      <c r="I73" s="276">
        <f>H73/H11</f>
        <v>0</v>
      </c>
      <c r="J73" s="266">
        <f>H73-G73</f>
        <v>-92</v>
      </c>
      <c r="K73" s="255">
        <f t="shared" si="29"/>
        <v>0</v>
      </c>
      <c r="L73" s="596">
        <v>23.8</v>
      </c>
      <c r="M73" s="542">
        <v>23.8</v>
      </c>
      <c r="N73" s="542">
        <v>23.8</v>
      </c>
      <c r="O73" s="542"/>
      <c r="P73" s="254">
        <f t="shared" si="30"/>
        <v>-23.8</v>
      </c>
      <c r="Q73" s="157">
        <f t="shared" si="31"/>
        <v>0</v>
      </c>
      <c r="R73" s="256">
        <f>SUM(F73,L73)</f>
        <v>202.4</v>
      </c>
      <c r="S73" s="542">
        <f>SUM(F73,M73)</f>
        <v>202.4</v>
      </c>
      <c r="T73" s="254">
        <f t="shared" si="26"/>
        <v>115.8</v>
      </c>
      <c r="U73" s="254">
        <f>SUM(H73,O73)</f>
        <v>0</v>
      </c>
      <c r="V73" s="254">
        <f>U73-T73</f>
        <v>-115.8</v>
      </c>
      <c r="W73" s="519">
        <f t="shared" si="5"/>
        <v>0</v>
      </c>
      <c r="X73" s="296"/>
      <c r="Y73" s="545"/>
      <c r="Z73" s="545"/>
      <c r="AA73" s="297"/>
      <c r="AB73" s="297"/>
      <c r="AC73" s="297"/>
      <c r="AD73" s="297"/>
      <c r="AE73" s="297"/>
      <c r="AF73" s="297"/>
      <c r="AG73" s="297"/>
      <c r="AH73" s="297"/>
      <c r="AI73" s="297"/>
      <c r="AJ73" s="297"/>
      <c r="AK73" s="297"/>
      <c r="AL73" s="297"/>
      <c r="AM73" s="297"/>
      <c r="AN73" s="297"/>
      <c r="AO73" s="297"/>
      <c r="AP73" s="297"/>
      <c r="AQ73" s="297"/>
      <c r="AR73" s="297"/>
      <c r="AS73" s="297"/>
      <c r="AT73" s="297"/>
      <c r="AU73" s="297"/>
      <c r="AV73" s="298"/>
      <c r="AW73" s="298"/>
      <c r="AX73" s="298"/>
      <c r="AY73" s="298"/>
      <c r="AZ73" s="298"/>
      <c r="BA73" s="298"/>
      <c r="BB73" s="298"/>
      <c r="BC73" s="298"/>
      <c r="BD73" s="298"/>
      <c r="BE73" s="298"/>
      <c r="BF73" s="298"/>
      <c r="BG73" s="298"/>
      <c r="BH73" s="298"/>
      <c r="BI73" s="298"/>
      <c r="BJ73" s="298"/>
      <c r="BK73" s="298"/>
      <c r="BL73" s="298"/>
      <c r="BM73" s="298"/>
      <c r="BN73" s="298"/>
      <c r="BO73" s="298"/>
      <c r="BP73" s="298"/>
      <c r="BQ73" s="298"/>
      <c r="BR73" s="298"/>
      <c r="BS73" s="298"/>
      <c r="BT73" s="298"/>
      <c r="BU73" s="298"/>
      <c r="BV73" s="298"/>
      <c r="BW73" s="298"/>
      <c r="BX73" s="298"/>
      <c r="BY73" s="298"/>
      <c r="BZ73" s="298"/>
      <c r="CA73" s="298"/>
      <c r="CB73" s="298"/>
      <c r="CC73" s="298"/>
      <c r="CD73" s="298"/>
      <c r="CE73" s="298"/>
      <c r="CF73" s="298"/>
      <c r="CG73" s="298"/>
      <c r="CH73" s="298"/>
      <c r="CI73" s="298"/>
      <c r="CJ73" s="298"/>
      <c r="CK73" s="298"/>
      <c r="CL73" s="298"/>
      <c r="CM73" s="298"/>
      <c r="CN73" s="298"/>
      <c r="CO73" s="298"/>
      <c r="CP73" s="298"/>
      <c r="CQ73" s="298"/>
      <c r="CR73" s="298"/>
      <c r="CS73" s="298"/>
      <c r="CT73" s="298"/>
      <c r="CU73" s="298"/>
      <c r="CV73" s="298"/>
      <c r="CW73" s="298"/>
      <c r="CX73" s="298"/>
      <c r="CY73" s="298"/>
      <c r="CZ73" s="298"/>
      <c r="DA73" s="298"/>
      <c r="DB73" s="298"/>
      <c r="DC73" s="298"/>
      <c r="DD73" s="298"/>
      <c r="DE73" s="298"/>
      <c r="DF73" s="298"/>
      <c r="DG73" s="298"/>
      <c r="DH73" s="298"/>
      <c r="DI73" s="298"/>
      <c r="DJ73" s="298"/>
      <c r="DK73" s="298"/>
      <c r="DL73" s="298"/>
      <c r="DM73" s="298"/>
      <c r="DN73" s="298"/>
      <c r="DO73" s="298"/>
      <c r="DP73" s="298"/>
      <c r="DQ73" s="298"/>
      <c r="DR73" s="298"/>
      <c r="DS73" s="298"/>
      <c r="DT73" s="298"/>
      <c r="DU73" s="298"/>
      <c r="DV73" s="298"/>
      <c r="DW73" s="298"/>
      <c r="DX73" s="298"/>
      <c r="DY73" s="298"/>
      <c r="DZ73" s="298"/>
      <c r="EA73" s="298"/>
      <c r="EB73" s="298"/>
      <c r="EC73" s="298"/>
      <c r="ED73" s="298"/>
      <c r="EE73" s="298"/>
      <c r="EF73" s="298"/>
      <c r="EG73" s="298"/>
      <c r="EH73" s="298"/>
      <c r="EI73" s="298"/>
      <c r="EJ73" s="298"/>
      <c r="EK73" s="298"/>
      <c r="EL73" s="298"/>
      <c r="EM73" s="298"/>
      <c r="EN73" s="298"/>
      <c r="EO73" s="298"/>
      <c r="EP73" s="298"/>
      <c r="EQ73" s="298"/>
      <c r="ER73" s="298"/>
      <c r="ES73" s="298"/>
      <c r="ET73" s="298"/>
      <c r="EU73" s="298"/>
      <c r="EV73" s="298"/>
      <c r="EW73" s="298"/>
      <c r="EX73" s="298"/>
      <c r="EY73" s="298"/>
      <c r="EZ73" s="298"/>
      <c r="FA73" s="298"/>
      <c r="FB73" s="298"/>
      <c r="FC73" s="298"/>
      <c r="FD73" s="298"/>
      <c r="FE73" s="298"/>
      <c r="FF73" s="298"/>
      <c r="FG73" s="298"/>
      <c r="FH73" s="298"/>
      <c r="FI73" s="298"/>
      <c r="FJ73" s="298"/>
      <c r="FK73" s="298"/>
      <c r="FL73" s="298"/>
      <c r="FM73" s="298"/>
      <c r="FN73" s="298"/>
      <c r="FO73" s="298"/>
      <c r="FP73" s="298"/>
      <c r="FQ73" s="298"/>
      <c r="FR73" s="298"/>
      <c r="FS73" s="298"/>
      <c r="FT73" s="298"/>
      <c r="FU73" s="298"/>
      <c r="FV73" s="298"/>
      <c r="FW73" s="298"/>
      <c r="FX73" s="298"/>
      <c r="FY73" s="298"/>
      <c r="FZ73" s="298"/>
      <c r="GA73" s="298"/>
      <c r="GB73" s="298"/>
      <c r="GC73" s="298"/>
      <c r="GD73" s="298"/>
      <c r="GE73" s="298"/>
      <c r="GF73" s="298"/>
      <c r="GG73" s="298"/>
      <c r="GH73" s="298"/>
    </row>
    <row r="74" spans="1:190" ht="34.5" customHeight="1" x14ac:dyDescent="0.25">
      <c r="A74" s="17"/>
      <c r="B74" s="571" t="s">
        <v>43</v>
      </c>
      <c r="C74" s="512" t="s">
        <v>143</v>
      </c>
      <c r="D74" s="512" t="s">
        <v>144</v>
      </c>
      <c r="E74" s="597" t="s">
        <v>141</v>
      </c>
      <c r="F74" s="144">
        <v>3328</v>
      </c>
      <c r="G74" s="299">
        <v>2636.7</v>
      </c>
      <c r="H74" s="574">
        <v>2167.6999999999998</v>
      </c>
      <c r="I74" s="515">
        <f>H74/H11</f>
        <v>6.2433647868120057E-3</v>
      </c>
      <c r="J74" s="516">
        <f t="shared" si="15"/>
        <v>-469</v>
      </c>
      <c r="K74" s="519">
        <f t="shared" si="29"/>
        <v>0.82212614252664318</v>
      </c>
      <c r="L74" s="105">
        <v>16</v>
      </c>
      <c r="M74" s="518">
        <v>17.600000000000001</v>
      </c>
      <c r="N74" s="30">
        <v>17.600000000000001</v>
      </c>
      <c r="O74" s="518">
        <v>1.6</v>
      </c>
      <c r="P74" s="30">
        <f>O74-N74</f>
        <v>-16</v>
      </c>
      <c r="Q74" s="157">
        <f>O74/N74</f>
        <v>9.0909090909090912E-2</v>
      </c>
      <c r="R74" s="106">
        <f t="shared" si="6"/>
        <v>3344</v>
      </c>
      <c r="S74" s="518">
        <f t="shared" si="7"/>
        <v>3345.6</v>
      </c>
      <c r="T74" s="30">
        <f t="shared" si="26"/>
        <v>2654.2999999999997</v>
      </c>
      <c r="U74" s="30">
        <f t="shared" si="8"/>
        <v>2169.2999999999997</v>
      </c>
      <c r="V74" s="30">
        <f t="shared" si="4"/>
        <v>-485</v>
      </c>
      <c r="W74" s="591">
        <f t="shared" si="5"/>
        <v>0.81727762498587198</v>
      </c>
      <c r="X74" s="492"/>
      <c r="Y74" s="479" t="str">
        <f t="shared" si="2"/>
        <v/>
      </c>
      <c r="Z74" s="479" t="str">
        <f t="shared" si="3"/>
        <v/>
      </c>
      <c r="AA74" s="480"/>
      <c r="AB74" s="480"/>
      <c r="AC74" s="480"/>
      <c r="AD74" s="480"/>
      <c r="AE74" s="480"/>
      <c r="AF74" s="480"/>
      <c r="AG74" s="480"/>
      <c r="AH74" s="480"/>
      <c r="AI74" s="480"/>
      <c r="AJ74" s="480"/>
      <c r="AK74" s="480"/>
      <c r="AL74" s="480"/>
      <c r="AM74" s="480"/>
      <c r="AN74" s="480"/>
      <c r="AO74" s="480"/>
      <c r="AP74" s="480"/>
      <c r="AQ74" s="480"/>
      <c r="AR74" s="480"/>
      <c r="AS74" s="480"/>
      <c r="AT74" s="480"/>
      <c r="AU74" s="480"/>
    </row>
    <row r="75" spans="1:190" ht="46.5" customHeight="1" x14ac:dyDescent="0.25">
      <c r="A75" s="17"/>
      <c r="B75" s="571"/>
      <c r="C75" s="512" t="s">
        <v>373</v>
      </c>
      <c r="D75" s="512" t="s">
        <v>144</v>
      </c>
      <c r="E75" s="526" t="s">
        <v>500</v>
      </c>
      <c r="F75" s="144">
        <v>5431.6</v>
      </c>
      <c r="G75" s="299">
        <v>4174.1000000000004</v>
      </c>
      <c r="H75" s="574">
        <v>4050.5</v>
      </c>
      <c r="I75" s="515">
        <f>H75/H11</f>
        <v>1.1666166475518767E-2</v>
      </c>
      <c r="J75" s="516">
        <f t="shared" si="15"/>
        <v>-123.60000000000036</v>
      </c>
      <c r="K75" s="519">
        <f t="shared" si="29"/>
        <v>0.9703888263338204</v>
      </c>
      <c r="L75" s="105">
        <v>1431.4</v>
      </c>
      <c r="M75" s="518">
        <v>1444.4</v>
      </c>
      <c r="N75" s="30">
        <v>1337.6</v>
      </c>
      <c r="O75" s="518">
        <v>487.7</v>
      </c>
      <c r="P75" s="30">
        <f>O75-N75</f>
        <v>-849.89999999999986</v>
      </c>
      <c r="Q75" s="157">
        <f>O75/N75</f>
        <v>0.36460825358851678</v>
      </c>
      <c r="R75" s="106">
        <f t="shared" si="6"/>
        <v>6863</v>
      </c>
      <c r="S75" s="518">
        <f t="shared" si="7"/>
        <v>6876</v>
      </c>
      <c r="T75" s="30">
        <f t="shared" si="26"/>
        <v>5511.7000000000007</v>
      </c>
      <c r="U75" s="30">
        <f t="shared" si="8"/>
        <v>4538.2</v>
      </c>
      <c r="V75" s="30">
        <f t="shared" si="4"/>
        <v>-973.50000000000091</v>
      </c>
      <c r="W75" s="591">
        <f t="shared" si="5"/>
        <v>0.82337572799680669</v>
      </c>
      <c r="X75" s="492"/>
      <c r="Y75" s="479"/>
      <c r="Z75" s="479"/>
      <c r="AA75" s="480"/>
      <c r="AB75" s="480"/>
      <c r="AC75" s="480"/>
      <c r="AD75" s="480"/>
      <c r="AE75" s="480"/>
      <c r="AF75" s="480"/>
      <c r="AG75" s="480"/>
      <c r="AH75" s="480"/>
      <c r="AI75" s="480"/>
      <c r="AJ75" s="480"/>
      <c r="AK75" s="480"/>
      <c r="AL75" s="480"/>
      <c r="AM75" s="480"/>
      <c r="AN75" s="480"/>
      <c r="AO75" s="480"/>
      <c r="AP75" s="480"/>
      <c r="AQ75" s="480"/>
      <c r="AR75" s="480"/>
      <c r="AS75" s="480"/>
      <c r="AT75" s="480"/>
      <c r="AU75" s="480"/>
    </row>
    <row r="76" spans="1:190" ht="32.25" customHeight="1" x14ac:dyDescent="0.25">
      <c r="A76" s="17"/>
      <c r="B76" s="571" t="s">
        <v>44</v>
      </c>
      <c r="C76" s="512" t="s">
        <v>375</v>
      </c>
      <c r="D76" s="512" t="s">
        <v>146</v>
      </c>
      <c r="E76" s="597" t="s">
        <v>376</v>
      </c>
      <c r="F76" s="271">
        <v>325.3</v>
      </c>
      <c r="G76" s="101">
        <v>257.8</v>
      </c>
      <c r="H76" s="574">
        <v>215.7</v>
      </c>
      <c r="I76" s="515">
        <f>H76/H11</f>
        <v>6.2125468677185478E-4</v>
      </c>
      <c r="J76" s="516">
        <f t="shared" si="15"/>
        <v>-42.100000000000023</v>
      </c>
      <c r="K76" s="519">
        <f t="shared" si="29"/>
        <v>0.83669511249030248</v>
      </c>
      <c r="L76" s="105"/>
      <c r="M76" s="518"/>
      <c r="N76" s="30"/>
      <c r="O76" s="518"/>
      <c r="P76" s="30"/>
      <c r="Q76" s="157"/>
      <c r="R76" s="106">
        <f t="shared" si="6"/>
        <v>325.3</v>
      </c>
      <c r="S76" s="518">
        <f t="shared" si="7"/>
        <v>325.3</v>
      </c>
      <c r="T76" s="30">
        <f t="shared" si="26"/>
        <v>257.8</v>
      </c>
      <c r="U76" s="30">
        <f t="shared" si="8"/>
        <v>215.7</v>
      </c>
      <c r="V76" s="30">
        <f t="shared" si="4"/>
        <v>-42.100000000000023</v>
      </c>
      <c r="W76" s="591">
        <f t="shared" si="5"/>
        <v>0.83669511249030248</v>
      </c>
      <c r="X76" s="492"/>
      <c r="Y76" s="479" t="str">
        <f t="shared" si="2"/>
        <v/>
      </c>
      <c r="Z76" s="479" t="str">
        <f t="shared" si="3"/>
        <v/>
      </c>
      <c r="AA76" s="480"/>
      <c r="AB76" s="480"/>
      <c r="AC76" s="480"/>
      <c r="AD76" s="480"/>
      <c r="AE76" s="480"/>
      <c r="AF76" s="480"/>
      <c r="AG76" s="480"/>
      <c r="AH76" s="480"/>
      <c r="AI76" s="480"/>
      <c r="AJ76" s="480"/>
      <c r="AK76" s="480"/>
      <c r="AL76" s="480"/>
      <c r="AM76" s="480"/>
      <c r="AN76" s="480"/>
      <c r="AO76" s="480"/>
      <c r="AP76" s="480"/>
      <c r="AQ76" s="480"/>
      <c r="AR76" s="480"/>
      <c r="AS76" s="480"/>
      <c r="AT76" s="480"/>
      <c r="AU76" s="480"/>
    </row>
    <row r="77" spans="1:190" ht="20.25" customHeight="1" x14ac:dyDescent="0.25">
      <c r="A77" s="17"/>
      <c r="B77" s="571" t="s">
        <v>45</v>
      </c>
      <c r="C77" s="512" t="s">
        <v>145</v>
      </c>
      <c r="D77" s="512" t="s">
        <v>142</v>
      </c>
      <c r="E77" s="597" t="s">
        <v>377</v>
      </c>
      <c r="F77" s="271">
        <v>1566.4</v>
      </c>
      <c r="G77" s="101">
        <v>1210.5999999999999</v>
      </c>
      <c r="H77" s="574">
        <v>1040.2</v>
      </c>
      <c r="I77" s="515">
        <f>H77/H11</f>
        <v>2.9959625645808222E-3</v>
      </c>
      <c r="J77" s="516">
        <f t="shared" si="15"/>
        <v>-170.39999999999986</v>
      </c>
      <c r="K77" s="519">
        <f t="shared" si="29"/>
        <v>0.85924335040475808</v>
      </c>
      <c r="L77" s="105"/>
      <c r="M77" s="518"/>
      <c r="N77" s="30"/>
      <c r="O77" s="518"/>
      <c r="P77" s="30">
        <f t="shared" ref="P77:P98" si="32">O77-N77</f>
        <v>0</v>
      </c>
      <c r="Q77" s="157"/>
      <c r="R77" s="106">
        <f t="shared" si="6"/>
        <v>1566.4</v>
      </c>
      <c r="S77" s="518">
        <f t="shared" si="7"/>
        <v>1566.4</v>
      </c>
      <c r="T77" s="30">
        <f t="shared" si="26"/>
        <v>1210.5999999999999</v>
      </c>
      <c r="U77" s="30">
        <f t="shared" si="8"/>
        <v>1040.2</v>
      </c>
      <c r="V77" s="30">
        <f t="shared" si="4"/>
        <v>-170.39999999999986</v>
      </c>
      <c r="W77" s="591">
        <f t="shared" si="5"/>
        <v>0.85924335040475808</v>
      </c>
      <c r="X77" s="492"/>
      <c r="Y77" s="479" t="str">
        <f t="shared" si="2"/>
        <v/>
      </c>
      <c r="Z77" s="479" t="str">
        <f t="shared" si="3"/>
        <v/>
      </c>
      <c r="AA77" s="480"/>
      <c r="AB77" s="480"/>
      <c r="AC77" s="480"/>
      <c r="AD77" s="480"/>
      <c r="AE77" s="480"/>
      <c r="AF77" s="480"/>
      <c r="AG77" s="480"/>
      <c r="AH77" s="480"/>
      <c r="AI77" s="480"/>
      <c r="AJ77" s="480"/>
      <c r="AK77" s="480"/>
      <c r="AL77" s="480"/>
      <c r="AM77" s="480"/>
      <c r="AN77" s="480"/>
      <c r="AO77" s="480"/>
      <c r="AP77" s="480"/>
      <c r="AQ77" s="480"/>
      <c r="AR77" s="480"/>
      <c r="AS77" s="480"/>
      <c r="AT77" s="480"/>
      <c r="AU77" s="480"/>
    </row>
    <row r="78" spans="1:190" ht="19.5" customHeight="1" x14ac:dyDescent="0.25">
      <c r="A78" s="17"/>
      <c r="B78" s="571" t="s">
        <v>46</v>
      </c>
      <c r="C78" s="512" t="s">
        <v>378</v>
      </c>
      <c r="D78" s="512" t="s">
        <v>142</v>
      </c>
      <c r="E78" s="597" t="s">
        <v>379</v>
      </c>
      <c r="F78" s="271">
        <v>4072.6</v>
      </c>
      <c r="G78" s="101">
        <v>3157.7</v>
      </c>
      <c r="H78" s="574">
        <v>2859.2</v>
      </c>
      <c r="I78" s="515">
        <f>H78/H11</f>
        <v>8.2350088104686473E-3</v>
      </c>
      <c r="J78" s="516">
        <f t="shared" si="15"/>
        <v>-298.5</v>
      </c>
      <c r="K78" s="519">
        <f t="shared" si="29"/>
        <v>0.90546917059885357</v>
      </c>
      <c r="L78" s="105">
        <v>220.7</v>
      </c>
      <c r="M78" s="518">
        <v>220.7</v>
      </c>
      <c r="N78" s="30">
        <v>220.7</v>
      </c>
      <c r="O78" s="518"/>
      <c r="P78" s="30">
        <f t="shared" si="32"/>
        <v>-220.7</v>
      </c>
      <c r="Q78" s="157">
        <f>O78/N78</f>
        <v>0</v>
      </c>
      <c r="R78" s="106">
        <f t="shared" si="6"/>
        <v>4293.3</v>
      </c>
      <c r="S78" s="518">
        <f t="shared" si="7"/>
        <v>4293.3</v>
      </c>
      <c r="T78" s="30">
        <f t="shared" si="26"/>
        <v>3378.3999999999996</v>
      </c>
      <c r="U78" s="30">
        <f t="shared" si="8"/>
        <v>2859.2</v>
      </c>
      <c r="V78" s="30">
        <f t="shared" si="4"/>
        <v>-519.19999999999982</v>
      </c>
      <c r="W78" s="519">
        <f t="shared" si="5"/>
        <v>0.84631778356618526</v>
      </c>
      <c r="X78" s="492"/>
      <c r="Y78" s="479" t="str">
        <f t="shared" si="2"/>
        <v/>
      </c>
      <c r="Z78" s="479" t="str">
        <f t="shared" si="3"/>
        <v/>
      </c>
      <c r="AA78" s="480"/>
      <c r="AB78" s="480"/>
      <c r="AC78" s="480"/>
      <c r="AD78" s="480"/>
      <c r="AE78" s="480"/>
      <c r="AF78" s="480"/>
      <c r="AG78" s="480"/>
      <c r="AH78" s="480"/>
      <c r="AI78" s="480"/>
      <c r="AJ78" s="480"/>
      <c r="AK78" s="480"/>
      <c r="AL78" s="480"/>
      <c r="AM78" s="480"/>
      <c r="AN78" s="480"/>
      <c r="AO78" s="480"/>
      <c r="AP78" s="480"/>
      <c r="AQ78" s="480"/>
      <c r="AR78" s="480"/>
      <c r="AS78" s="480"/>
      <c r="AT78" s="480"/>
      <c r="AU78" s="480"/>
    </row>
    <row r="79" spans="1:190" s="567" customFormat="1" ht="39.75" customHeight="1" x14ac:dyDescent="0.25">
      <c r="A79" s="249"/>
      <c r="B79" s="598"/>
      <c r="C79" s="539"/>
      <c r="D79" s="539"/>
      <c r="E79" s="280" t="s">
        <v>369</v>
      </c>
      <c r="F79" s="281"/>
      <c r="G79" s="264"/>
      <c r="H79" s="565"/>
      <c r="I79" s="599"/>
      <c r="J79" s="540"/>
      <c r="K79" s="600"/>
      <c r="L79" s="601">
        <v>180.7</v>
      </c>
      <c r="M79" s="602">
        <v>180.7</v>
      </c>
      <c r="N79" s="602">
        <v>180.7</v>
      </c>
      <c r="O79" s="602"/>
      <c r="P79" s="602">
        <f t="shared" si="32"/>
        <v>-180.7</v>
      </c>
      <c r="Q79" s="269">
        <f>O79/N79</f>
        <v>0</v>
      </c>
      <c r="R79" s="256">
        <f t="shared" si="6"/>
        <v>180.7</v>
      </c>
      <c r="S79" s="542">
        <f t="shared" si="7"/>
        <v>180.7</v>
      </c>
      <c r="T79" s="254">
        <f t="shared" si="26"/>
        <v>180.7</v>
      </c>
      <c r="U79" s="254">
        <f t="shared" si="8"/>
        <v>0</v>
      </c>
      <c r="V79" s="254">
        <f t="shared" si="4"/>
        <v>-180.7</v>
      </c>
      <c r="W79" s="519">
        <f t="shared" si="5"/>
        <v>0</v>
      </c>
      <c r="X79" s="544"/>
      <c r="Y79" s="545"/>
      <c r="Z79" s="545" t="str">
        <f t="shared" si="3"/>
        <v/>
      </c>
      <c r="AA79" s="546"/>
      <c r="AB79" s="546"/>
      <c r="AC79" s="546"/>
      <c r="AD79" s="546"/>
      <c r="AE79" s="546"/>
      <c r="AF79" s="546"/>
      <c r="AG79" s="546"/>
      <c r="AH79" s="546"/>
      <c r="AI79" s="546"/>
      <c r="AJ79" s="546"/>
      <c r="AK79" s="546"/>
      <c r="AL79" s="546"/>
      <c r="AM79" s="546"/>
      <c r="AN79" s="546"/>
      <c r="AO79" s="546"/>
      <c r="AP79" s="546"/>
      <c r="AQ79" s="546"/>
      <c r="AR79" s="546"/>
      <c r="AS79" s="546"/>
      <c r="AT79" s="546"/>
      <c r="AU79" s="546"/>
      <c r="AV79" s="547"/>
      <c r="AW79" s="547"/>
      <c r="AX79" s="547"/>
      <c r="AY79" s="547"/>
      <c r="AZ79" s="547"/>
      <c r="BA79" s="547"/>
      <c r="BB79" s="547"/>
      <c r="BC79" s="547"/>
      <c r="BD79" s="547"/>
      <c r="BE79" s="547"/>
      <c r="BF79" s="547"/>
      <c r="BG79" s="547"/>
      <c r="BH79" s="547"/>
      <c r="BI79" s="547"/>
      <c r="BJ79" s="547"/>
      <c r="BK79" s="547"/>
      <c r="BL79" s="547"/>
      <c r="BM79" s="547"/>
      <c r="BN79" s="547"/>
      <c r="BO79" s="547"/>
      <c r="BP79" s="547"/>
      <c r="BQ79" s="547"/>
      <c r="BR79" s="547"/>
      <c r="BS79" s="547"/>
      <c r="BT79" s="547"/>
      <c r="BU79" s="547"/>
      <c r="BV79" s="547"/>
      <c r="BW79" s="547"/>
      <c r="BX79" s="547"/>
      <c r="BY79" s="547"/>
      <c r="BZ79" s="547"/>
      <c r="CA79" s="547"/>
      <c r="CB79" s="547"/>
      <c r="CC79" s="547"/>
      <c r="CD79" s="547"/>
      <c r="CE79" s="547"/>
      <c r="CF79" s="547"/>
      <c r="CG79" s="547"/>
      <c r="CH79" s="547"/>
      <c r="CI79" s="547"/>
      <c r="CJ79" s="547"/>
      <c r="CK79" s="547"/>
      <c r="CL79" s="547"/>
      <c r="CM79" s="547"/>
      <c r="CN79" s="547"/>
      <c r="CO79" s="547"/>
      <c r="CP79" s="547"/>
      <c r="CQ79" s="547"/>
      <c r="CR79" s="547"/>
      <c r="CS79" s="547"/>
      <c r="CT79" s="547"/>
      <c r="CU79" s="547"/>
      <c r="CV79" s="547"/>
      <c r="CW79" s="547"/>
      <c r="CX79" s="547"/>
      <c r="CY79" s="547"/>
      <c r="CZ79" s="547"/>
      <c r="DA79" s="547"/>
      <c r="DB79" s="547"/>
      <c r="DC79" s="547"/>
      <c r="DD79" s="547"/>
      <c r="DE79" s="547"/>
      <c r="DF79" s="547"/>
      <c r="DG79" s="547"/>
      <c r="DH79" s="547"/>
      <c r="DI79" s="547"/>
      <c r="DJ79" s="547"/>
      <c r="DK79" s="547"/>
      <c r="DL79" s="547"/>
      <c r="DM79" s="547"/>
      <c r="DN79" s="547"/>
      <c r="DO79" s="547"/>
      <c r="DP79" s="547"/>
      <c r="DQ79" s="547"/>
      <c r="DR79" s="547"/>
      <c r="DS79" s="547"/>
      <c r="DT79" s="547"/>
      <c r="DU79" s="547"/>
      <c r="DV79" s="547"/>
      <c r="DW79" s="547"/>
      <c r="DX79" s="547"/>
      <c r="DY79" s="547"/>
      <c r="DZ79" s="547"/>
      <c r="EA79" s="547"/>
      <c r="EB79" s="547"/>
      <c r="EC79" s="547"/>
      <c r="ED79" s="547"/>
      <c r="EE79" s="547"/>
      <c r="EF79" s="547"/>
      <c r="EG79" s="547"/>
      <c r="EH79" s="547"/>
      <c r="EI79" s="547"/>
      <c r="EJ79" s="547"/>
      <c r="EK79" s="547"/>
      <c r="EL79" s="547"/>
      <c r="EM79" s="547"/>
      <c r="EN79" s="547"/>
      <c r="EO79" s="547"/>
      <c r="EP79" s="547"/>
      <c r="EQ79" s="547"/>
      <c r="ER79" s="547"/>
      <c r="ES79" s="547"/>
      <c r="ET79" s="547"/>
      <c r="EU79" s="547"/>
      <c r="EV79" s="547"/>
      <c r="EW79" s="547"/>
      <c r="EX79" s="547"/>
      <c r="EY79" s="547"/>
      <c r="EZ79" s="547"/>
      <c r="FA79" s="547"/>
      <c r="FB79" s="547"/>
      <c r="FC79" s="547"/>
      <c r="FD79" s="547"/>
      <c r="FE79" s="547"/>
      <c r="FF79" s="547"/>
      <c r="FG79" s="547"/>
      <c r="FH79" s="547"/>
      <c r="FI79" s="547"/>
      <c r="FJ79" s="547"/>
      <c r="FK79" s="547"/>
      <c r="FL79" s="547"/>
      <c r="FM79" s="547"/>
      <c r="FN79" s="547"/>
      <c r="FO79" s="547"/>
      <c r="FP79" s="547"/>
      <c r="FQ79" s="547"/>
      <c r="FR79" s="547"/>
      <c r="FS79" s="547"/>
      <c r="FT79" s="547"/>
      <c r="FU79" s="547"/>
      <c r="FV79" s="547"/>
      <c r="FW79" s="547"/>
      <c r="FX79" s="547"/>
      <c r="FY79" s="547"/>
      <c r="FZ79" s="547"/>
      <c r="GA79" s="547"/>
      <c r="GB79" s="547"/>
      <c r="GC79" s="547"/>
      <c r="GD79" s="547"/>
      <c r="GE79" s="547"/>
      <c r="GF79" s="547"/>
      <c r="GG79" s="547"/>
      <c r="GH79" s="547"/>
    </row>
    <row r="80" spans="1:190" ht="19.5" customHeight="1" thickBot="1" x14ac:dyDescent="0.3">
      <c r="A80" s="17"/>
      <c r="B80" s="571" t="s">
        <v>46</v>
      </c>
      <c r="C80" s="512" t="s">
        <v>380</v>
      </c>
      <c r="D80" s="512" t="s">
        <v>142</v>
      </c>
      <c r="E80" s="597" t="s">
        <v>381</v>
      </c>
      <c r="F80" s="300">
        <v>116</v>
      </c>
      <c r="G80" s="301">
        <v>116</v>
      </c>
      <c r="H80" s="574">
        <v>34</v>
      </c>
      <c r="I80" s="515">
        <f>H80/H11</f>
        <v>9.7926098053978034E-5</v>
      </c>
      <c r="J80" s="516">
        <f t="shared" si="15"/>
        <v>-82</v>
      </c>
      <c r="K80" s="519">
        <f t="shared" si="29"/>
        <v>0.29310344827586204</v>
      </c>
      <c r="L80" s="107">
        <v>39</v>
      </c>
      <c r="M80" s="603">
        <v>39</v>
      </c>
      <c r="N80" s="37">
        <v>39</v>
      </c>
      <c r="O80" s="603"/>
      <c r="P80" s="37">
        <f t="shared" si="32"/>
        <v>-39</v>
      </c>
      <c r="Q80" s="161">
        <f>O80/N80</f>
        <v>0</v>
      </c>
      <c r="R80" s="106">
        <f t="shared" si="6"/>
        <v>155</v>
      </c>
      <c r="S80" s="518">
        <f t="shared" si="7"/>
        <v>155</v>
      </c>
      <c r="T80" s="30">
        <f t="shared" si="26"/>
        <v>155</v>
      </c>
      <c r="U80" s="30">
        <f t="shared" si="8"/>
        <v>34</v>
      </c>
      <c r="V80" s="30">
        <f t="shared" si="4"/>
        <v>-121</v>
      </c>
      <c r="W80" s="566">
        <f t="shared" si="5"/>
        <v>0.21935483870967742</v>
      </c>
      <c r="X80" s="492"/>
      <c r="Y80" s="479" t="str">
        <f t="shared" si="2"/>
        <v/>
      </c>
      <c r="Z80" s="479" t="str">
        <f t="shared" si="3"/>
        <v/>
      </c>
      <c r="AA80" s="480"/>
      <c r="AB80" s="480"/>
      <c r="AC80" s="480"/>
      <c r="AD80" s="480"/>
      <c r="AE80" s="480"/>
      <c r="AF80" s="480"/>
      <c r="AG80" s="480"/>
      <c r="AH80" s="480"/>
      <c r="AI80" s="480"/>
      <c r="AJ80" s="480"/>
      <c r="AK80" s="480"/>
      <c r="AL80" s="480"/>
      <c r="AM80" s="480"/>
      <c r="AN80" s="480"/>
      <c r="AO80" s="480"/>
      <c r="AP80" s="480"/>
      <c r="AQ80" s="480"/>
      <c r="AR80" s="480"/>
      <c r="AS80" s="480"/>
      <c r="AT80" s="480"/>
      <c r="AU80" s="480"/>
    </row>
    <row r="81" spans="1:190" s="606" customFormat="1" ht="27" customHeight="1" thickBot="1" x14ac:dyDescent="0.3">
      <c r="A81" s="15">
        <v>3</v>
      </c>
      <c r="B81" s="487" t="s">
        <v>100</v>
      </c>
      <c r="C81" s="487" t="s">
        <v>256</v>
      </c>
      <c r="D81" s="487"/>
      <c r="E81" s="552" t="s">
        <v>101</v>
      </c>
      <c r="F81" s="136">
        <f>SUM(F92,F90,F89,F87,F86,F85,F82)</f>
        <v>65075.9</v>
      </c>
      <c r="G81" s="151">
        <f t="shared" ref="G81:H81" si="33">SUM(G92,G90,G89,G87,G86,G85,G82)</f>
        <v>49079.3</v>
      </c>
      <c r="H81" s="27">
        <f t="shared" si="33"/>
        <v>46082.5</v>
      </c>
      <c r="I81" s="490">
        <f>H81/H11</f>
        <v>0.13272586510507187</v>
      </c>
      <c r="J81" s="491">
        <f t="shared" si="15"/>
        <v>-2996.8000000000029</v>
      </c>
      <c r="K81" s="486">
        <f t="shared" si="29"/>
        <v>0.93893963442836381</v>
      </c>
      <c r="L81" s="136">
        <f>SUM(L92,L90,L89,L87,L86,L85,L82)</f>
        <v>4878.5</v>
      </c>
      <c r="M81" s="151">
        <f t="shared" ref="M81:O81" si="34">SUM(M92,M90,M89,M87,M86,M85,M82)</f>
        <v>5088.3999999999996</v>
      </c>
      <c r="N81" s="151">
        <f t="shared" si="34"/>
        <v>3505.4</v>
      </c>
      <c r="O81" s="27">
        <f t="shared" si="34"/>
        <v>3037.4</v>
      </c>
      <c r="P81" s="27">
        <f t="shared" si="32"/>
        <v>-468</v>
      </c>
      <c r="Q81" s="103">
        <f>O81/N81</f>
        <v>0.86649169852227992</v>
      </c>
      <c r="R81" s="136">
        <f>SUM(R92,R90,R89,R87,R86,R85,R82)</f>
        <v>69954.399999999994</v>
      </c>
      <c r="S81" s="151">
        <f t="shared" ref="S81:V81" si="35">SUM(S92,S90,S89,S87,S86,S85,S82)</f>
        <v>70164.3</v>
      </c>
      <c r="T81" s="151">
        <f t="shared" si="35"/>
        <v>52584.700000000004</v>
      </c>
      <c r="U81" s="151">
        <f t="shared" si="35"/>
        <v>49119.9</v>
      </c>
      <c r="V81" s="27">
        <f t="shared" si="35"/>
        <v>-3464.8000000000047</v>
      </c>
      <c r="W81" s="486">
        <f t="shared" si="5"/>
        <v>0.9341101118766485</v>
      </c>
      <c r="X81" s="492"/>
      <c r="Y81" s="479" t="str">
        <f t="shared" si="2"/>
        <v/>
      </c>
      <c r="Z81" s="479" t="str">
        <f t="shared" si="3"/>
        <v/>
      </c>
      <c r="AA81" s="604"/>
      <c r="AB81" s="604"/>
      <c r="AC81" s="604"/>
      <c r="AD81" s="604"/>
      <c r="AE81" s="604"/>
      <c r="AF81" s="604"/>
      <c r="AG81" s="604"/>
      <c r="AH81" s="604"/>
      <c r="AI81" s="604"/>
      <c r="AJ81" s="604"/>
      <c r="AK81" s="604"/>
      <c r="AL81" s="604"/>
      <c r="AM81" s="604"/>
      <c r="AN81" s="604"/>
      <c r="AO81" s="604"/>
      <c r="AP81" s="604"/>
      <c r="AQ81" s="604"/>
      <c r="AR81" s="604"/>
      <c r="AS81" s="604"/>
      <c r="AT81" s="604"/>
      <c r="AU81" s="604"/>
      <c r="AV81" s="605"/>
      <c r="AW81" s="605"/>
      <c r="AX81" s="605"/>
      <c r="AY81" s="605"/>
      <c r="AZ81" s="605"/>
      <c r="BA81" s="605"/>
      <c r="BB81" s="605"/>
      <c r="BC81" s="605"/>
      <c r="BD81" s="605"/>
      <c r="BE81" s="605"/>
      <c r="BF81" s="605"/>
      <c r="BG81" s="605"/>
      <c r="BH81" s="605"/>
      <c r="BI81" s="605"/>
      <c r="BJ81" s="605"/>
      <c r="BK81" s="605"/>
      <c r="BL81" s="605"/>
      <c r="BM81" s="605"/>
      <c r="BN81" s="605"/>
      <c r="BO81" s="605"/>
      <c r="BP81" s="605"/>
      <c r="BQ81" s="605"/>
      <c r="BR81" s="605"/>
      <c r="BS81" s="605"/>
      <c r="BT81" s="605"/>
      <c r="BU81" s="605"/>
      <c r="BV81" s="605"/>
      <c r="BW81" s="605"/>
      <c r="BX81" s="605"/>
      <c r="BY81" s="605"/>
      <c r="BZ81" s="605"/>
      <c r="CA81" s="605"/>
      <c r="CB81" s="605"/>
      <c r="CC81" s="605"/>
      <c r="CD81" s="605"/>
      <c r="CE81" s="605"/>
      <c r="CF81" s="605"/>
      <c r="CG81" s="605"/>
      <c r="CH81" s="605"/>
      <c r="CI81" s="605"/>
      <c r="CJ81" s="605"/>
      <c r="CK81" s="605"/>
      <c r="CL81" s="605"/>
      <c r="CM81" s="605"/>
      <c r="CN81" s="605"/>
      <c r="CO81" s="605"/>
      <c r="CP81" s="605"/>
      <c r="CQ81" s="605"/>
      <c r="CR81" s="605"/>
      <c r="CS81" s="605"/>
      <c r="CT81" s="605"/>
      <c r="CU81" s="605"/>
      <c r="CV81" s="605"/>
      <c r="CW81" s="605"/>
      <c r="CX81" s="605"/>
      <c r="CY81" s="605"/>
      <c r="CZ81" s="605"/>
      <c r="DA81" s="605"/>
      <c r="DB81" s="605"/>
      <c r="DC81" s="605"/>
      <c r="DD81" s="605"/>
      <c r="DE81" s="605"/>
      <c r="DF81" s="605"/>
      <c r="DG81" s="605"/>
      <c r="DH81" s="605"/>
      <c r="DI81" s="605"/>
      <c r="DJ81" s="605"/>
      <c r="DK81" s="605"/>
      <c r="DL81" s="605"/>
      <c r="DM81" s="605"/>
      <c r="DN81" s="605"/>
      <c r="DO81" s="605"/>
      <c r="DP81" s="605"/>
      <c r="DQ81" s="605"/>
      <c r="DR81" s="605"/>
      <c r="DS81" s="605"/>
      <c r="DT81" s="605"/>
      <c r="DU81" s="605"/>
      <c r="DV81" s="605"/>
      <c r="DW81" s="605"/>
      <c r="DX81" s="605"/>
      <c r="DY81" s="605"/>
      <c r="DZ81" s="605"/>
      <c r="EA81" s="605"/>
      <c r="EB81" s="605"/>
      <c r="EC81" s="605"/>
      <c r="ED81" s="605"/>
      <c r="EE81" s="605"/>
      <c r="EF81" s="605"/>
      <c r="EG81" s="605"/>
      <c r="EH81" s="605"/>
      <c r="EI81" s="605"/>
      <c r="EJ81" s="605"/>
      <c r="EK81" s="605"/>
      <c r="EL81" s="605"/>
      <c r="EM81" s="605"/>
      <c r="EN81" s="605"/>
      <c r="EO81" s="605"/>
      <c r="EP81" s="605"/>
      <c r="EQ81" s="605"/>
      <c r="ER81" s="605"/>
      <c r="ES81" s="605"/>
      <c r="ET81" s="605"/>
      <c r="EU81" s="605"/>
      <c r="EV81" s="605"/>
      <c r="EW81" s="605"/>
      <c r="EX81" s="605"/>
      <c r="EY81" s="605"/>
      <c r="EZ81" s="605"/>
      <c r="FA81" s="605"/>
      <c r="FB81" s="605"/>
      <c r="FC81" s="605"/>
      <c r="FD81" s="605"/>
      <c r="FE81" s="605"/>
      <c r="FF81" s="605"/>
      <c r="FG81" s="605"/>
      <c r="FH81" s="605"/>
      <c r="FI81" s="605"/>
      <c r="FJ81" s="605"/>
      <c r="FK81" s="605"/>
      <c r="FL81" s="605"/>
      <c r="FM81" s="605"/>
      <c r="FN81" s="605"/>
      <c r="FO81" s="605"/>
      <c r="FP81" s="605"/>
      <c r="FQ81" s="605"/>
      <c r="FR81" s="605"/>
      <c r="FS81" s="605"/>
      <c r="FT81" s="605"/>
      <c r="FU81" s="605"/>
      <c r="FV81" s="605"/>
      <c r="FW81" s="605"/>
      <c r="FX81" s="605"/>
      <c r="FY81" s="605"/>
      <c r="FZ81" s="605"/>
      <c r="GA81" s="605"/>
      <c r="GB81" s="605"/>
      <c r="GC81" s="605"/>
      <c r="GD81" s="605"/>
      <c r="GE81" s="605"/>
      <c r="GF81" s="605"/>
      <c r="GG81" s="605"/>
      <c r="GH81" s="605"/>
    </row>
    <row r="82" spans="1:190" ht="27" customHeight="1" x14ac:dyDescent="0.25">
      <c r="A82" s="56"/>
      <c r="B82" s="494" t="s">
        <v>102</v>
      </c>
      <c r="C82" s="302" t="s">
        <v>382</v>
      </c>
      <c r="D82" s="302" t="s">
        <v>148</v>
      </c>
      <c r="E82" s="303" t="s">
        <v>150</v>
      </c>
      <c r="F82" s="304">
        <v>59902.6</v>
      </c>
      <c r="G82" s="57">
        <v>45042.400000000001</v>
      </c>
      <c r="H82" s="561">
        <v>42433.7</v>
      </c>
      <c r="I82" s="607">
        <f>H82/H11</f>
        <v>0.12221666667626728</v>
      </c>
      <c r="J82" s="516">
        <f t="shared" si="15"/>
        <v>-2608.7000000000044</v>
      </c>
      <c r="K82" s="608">
        <f t="shared" si="29"/>
        <v>0.94208345914072067</v>
      </c>
      <c r="L82" s="125">
        <v>4410.5</v>
      </c>
      <c r="M82" s="509">
        <v>4620.3999999999996</v>
      </c>
      <c r="N82" s="57">
        <v>3037.4</v>
      </c>
      <c r="O82" s="509">
        <v>3037.4</v>
      </c>
      <c r="P82" s="57">
        <f t="shared" si="32"/>
        <v>0</v>
      </c>
      <c r="Q82" s="358">
        <f>O82/N82</f>
        <v>1</v>
      </c>
      <c r="R82" s="125">
        <f t="shared" si="6"/>
        <v>64313.1</v>
      </c>
      <c r="S82" s="509">
        <f t="shared" si="7"/>
        <v>64523</v>
      </c>
      <c r="T82" s="57">
        <f t="shared" si="7"/>
        <v>48079.8</v>
      </c>
      <c r="U82" s="57">
        <f t="shared" si="8"/>
        <v>45471.1</v>
      </c>
      <c r="V82" s="57">
        <f t="shared" si="4"/>
        <v>-2608.7000000000044</v>
      </c>
      <c r="W82" s="510">
        <f t="shared" si="5"/>
        <v>0.94574228678155892</v>
      </c>
      <c r="X82" s="492"/>
      <c r="Y82" s="479" t="str">
        <f t="shared" ref="Y82:Y165" si="36">IF(J82&lt;=0,"",IF(J82&gt;0,"НІ"))</f>
        <v/>
      </c>
      <c r="Z82" s="479" t="str">
        <f t="shared" ref="Z82:Z165" si="37">IF(P82&lt;=0,"",IF(P82&gt;0,"НІ"))</f>
        <v/>
      </c>
      <c r="AA82" s="480"/>
      <c r="AB82" s="480"/>
      <c r="AC82" s="480"/>
      <c r="AD82" s="480"/>
      <c r="AE82" s="480"/>
      <c r="AF82" s="480"/>
      <c r="AG82" s="480"/>
      <c r="AH82" s="480"/>
      <c r="AI82" s="480"/>
      <c r="AJ82" s="480"/>
      <c r="AK82" s="480"/>
      <c r="AL82" s="480"/>
      <c r="AM82" s="480"/>
      <c r="AN82" s="480"/>
      <c r="AO82" s="480"/>
      <c r="AP82" s="480"/>
      <c r="AQ82" s="480"/>
      <c r="AR82" s="480"/>
      <c r="AS82" s="480"/>
      <c r="AT82" s="480"/>
      <c r="AU82" s="480"/>
    </row>
    <row r="83" spans="1:190" s="614" customFormat="1" ht="21" customHeight="1" x14ac:dyDescent="0.25">
      <c r="A83" s="249"/>
      <c r="B83" s="538"/>
      <c r="C83" s="305"/>
      <c r="D83" s="305"/>
      <c r="E83" s="306" t="s">
        <v>151</v>
      </c>
      <c r="F83" s="268">
        <v>31910.9</v>
      </c>
      <c r="G83" s="268">
        <v>25268.3</v>
      </c>
      <c r="H83" s="268">
        <v>25268.3</v>
      </c>
      <c r="I83" s="609">
        <f>H83/H11</f>
        <v>7.2777235984039207E-2</v>
      </c>
      <c r="J83" s="540">
        <f t="shared" si="15"/>
        <v>0</v>
      </c>
      <c r="K83" s="610">
        <f t="shared" si="29"/>
        <v>1</v>
      </c>
      <c r="L83" s="253"/>
      <c r="M83" s="542"/>
      <c r="N83" s="254"/>
      <c r="O83" s="542"/>
      <c r="P83" s="254">
        <f t="shared" si="32"/>
        <v>0</v>
      </c>
      <c r="Q83" s="269"/>
      <c r="R83" s="256">
        <f t="shared" si="6"/>
        <v>31910.9</v>
      </c>
      <c r="S83" s="542">
        <f t="shared" si="7"/>
        <v>31910.9</v>
      </c>
      <c r="T83" s="254">
        <f t="shared" si="7"/>
        <v>25268.3</v>
      </c>
      <c r="U83" s="254">
        <f t="shared" si="8"/>
        <v>25268.3</v>
      </c>
      <c r="V83" s="254">
        <f t="shared" si="4"/>
        <v>0</v>
      </c>
      <c r="W83" s="519">
        <f t="shared" si="5"/>
        <v>1</v>
      </c>
      <c r="X83" s="611"/>
      <c r="Y83" s="576" t="str">
        <f t="shared" si="36"/>
        <v/>
      </c>
      <c r="Z83" s="576" t="str">
        <f t="shared" si="37"/>
        <v/>
      </c>
      <c r="AA83" s="612"/>
      <c r="AB83" s="612"/>
      <c r="AC83" s="612"/>
      <c r="AD83" s="612"/>
      <c r="AE83" s="612"/>
      <c r="AF83" s="612"/>
      <c r="AG83" s="612"/>
      <c r="AH83" s="612"/>
      <c r="AI83" s="612"/>
      <c r="AJ83" s="612"/>
      <c r="AK83" s="612"/>
      <c r="AL83" s="612"/>
      <c r="AM83" s="612"/>
      <c r="AN83" s="612"/>
      <c r="AO83" s="612"/>
      <c r="AP83" s="612"/>
      <c r="AQ83" s="612"/>
      <c r="AR83" s="612"/>
      <c r="AS83" s="612"/>
      <c r="AT83" s="612"/>
      <c r="AU83" s="612"/>
      <c r="AV83" s="613"/>
      <c r="AW83" s="613"/>
      <c r="AX83" s="613"/>
      <c r="AY83" s="613"/>
      <c r="AZ83" s="613"/>
      <c r="BA83" s="613"/>
      <c r="BB83" s="613"/>
      <c r="BC83" s="613"/>
      <c r="BD83" s="613"/>
      <c r="BE83" s="613"/>
      <c r="BF83" s="613"/>
      <c r="BG83" s="613"/>
      <c r="BH83" s="613"/>
      <c r="BI83" s="613"/>
      <c r="BJ83" s="613"/>
      <c r="BK83" s="613"/>
      <c r="BL83" s="613"/>
      <c r="BM83" s="613"/>
      <c r="BN83" s="613"/>
      <c r="BO83" s="613"/>
      <c r="BP83" s="613"/>
      <c r="BQ83" s="613"/>
      <c r="BR83" s="613"/>
      <c r="BS83" s="613"/>
      <c r="BT83" s="613"/>
      <c r="BU83" s="613"/>
      <c r="BV83" s="613"/>
      <c r="BW83" s="613"/>
      <c r="BX83" s="613"/>
      <c r="BY83" s="613"/>
      <c r="BZ83" s="613"/>
      <c r="CA83" s="613"/>
      <c r="CB83" s="613"/>
      <c r="CC83" s="613"/>
      <c r="CD83" s="613"/>
      <c r="CE83" s="613"/>
      <c r="CF83" s="613"/>
      <c r="CG83" s="613"/>
      <c r="CH83" s="613"/>
      <c r="CI83" s="613"/>
      <c r="CJ83" s="613"/>
      <c r="CK83" s="613"/>
      <c r="CL83" s="613"/>
      <c r="CM83" s="613"/>
      <c r="CN83" s="613"/>
      <c r="CO83" s="613"/>
      <c r="CP83" s="613"/>
      <c r="CQ83" s="613"/>
      <c r="CR83" s="613"/>
      <c r="CS83" s="613"/>
      <c r="CT83" s="613"/>
      <c r="CU83" s="613"/>
      <c r="CV83" s="613"/>
      <c r="CW83" s="613"/>
      <c r="CX83" s="613"/>
      <c r="CY83" s="613"/>
      <c r="CZ83" s="613"/>
      <c r="DA83" s="613"/>
      <c r="DB83" s="613"/>
      <c r="DC83" s="613"/>
      <c r="DD83" s="613"/>
      <c r="DE83" s="613"/>
      <c r="DF83" s="613"/>
      <c r="DG83" s="613"/>
      <c r="DH83" s="613"/>
      <c r="DI83" s="613"/>
      <c r="DJ83" s="613"/>
      <c r="DK83" s="613"/>
      <c r="DL83" s="613"/>
      <c r="DM83" s="613"/>
      <c r="DN83" s="613"/>
      <c r="DO83" s="613"/>
      <c r="DP83" s="613"/>
      <c r="DQ83" s="613"/>
      <c r="DR83" s="613"/>
      <c r="DS83" s="613"/>
      <c r="DT83" s="613"/>
      <c r="DU83" s="613"/>
      <c r="DV83" s="613"/>
      <c r="DW83" s="613"/>
      <c r="DX83" s="613"/>
      <c r="DY83" s="613"/>
      <c r="DZ83" s="613"/>
      <c r="EA83" s="613"/>
      <c r="EB83" s="613"/>
      <c r="EC83" s="613"/>
      <c r="ED83" s="613"/>
      <c r="EE83" s="613"/>
      <c r="EF83" s="613"/>
      <c r="EG83" s="613"/>
      <c r="EH83" s="613"/>
      <c r="EI83" s="613"/>
      <c r="EJ83" s="613"/>
      <c r="EK83" s="613"/>
      <c r="EL83" s="613"/>
      <c r="EM83" s="613"/>
      <c r="EN83" s="613"/>
      <c r="EO83" s="613"/>
      <c r="EP83" s="613"/>
      <c r="EQ83" s="613"/>
      <c r="ER83" s="613"/>
      <c r="ES83" s="613"/>
      <c r="ET83" s="613"/>
      <c r="EU83" s="613"/>
      <c r="EV83" s="613"/>
      <c r="EW83" s="613"/>
      <c r="EX83" s="613"/>
      <c r="EY83" s="613"/>
      <c r="EZ83" s="613"/>
      <c r="FA83" s="613"/>
      <c r="FB83" s="613"/>
      <c r="FC83" s="613"/>
      <c r="FD83" s="613"/>
      <c r="FE83" s="613"/>
      <c r="FF83" s="613"/>
      <c r="FG83" s="613"/>
      <c r="FH83" s="613"/>
      <c r="FI83" s="613"/>
      <c r="FJ83" s="613"/>
      <c r="FK83" s="613"/>
      <c r="FL83" s="613"/>
      <c r="FM83" s="613"/>
      <c r="FN83" s="613"/>
      <c r="FO83" s="613"/>
      <c r="FP83" s="613"/>
      <c r="FQ83" s="613"/>
      <c r="FR83" s="613"/>
      <c r="FS83" s="613"/>
      <c r="FT83" s="613"/>
      <c r="FU83" s="613"/>
      <c r="FV83" s="613"/>
      <c r="FW83" s="613"/>
      <c r="FX83" s="613"/>
      <c r="FY83" s="613"/>
      <c r="FZ83" s="613"/>
      <c r="GA83" s="613"/>
      <c r="GB83" s="613"/>
      <c r="GC83" s="613"/>
      <c r="GD83" s="613"/>
      <c r="GE83" s="613"/>
      <c r="GF83" s="613"/>
      <c r="GG83" s="613"/>
      <c r="GH83" s="613"/>
    </row>
    <row r="84" spans="1:190" ht="18.75" hidden="1" customHeight="1" thickBot="1" x14ac:dyDescent="0.3">
      <c r="A84" s="17"/>
      <c r="B84" s="511"/>
      <c r="C84" s="58" t="s">
        <v>153</v>
      </c>
      <c r="D84" s="58"/>
      <c r="E84" s="528" t="s">
        <v>152</v>
      </c>
      <c r="F84" s="31"/>
      <c r="G84" s="30"/>
      <c r="H84" s="518"/>
      <c r="I84" s="30"/>
      <c r="J84" s="30"/>
      <c r="K84" s="307"/>
      <c r="L84" s="105">
        <f t="shared" ref="L84:Q84" si="38">SUM(L86:L89)</f>
        <v>0</v>
      </c>
      <c r="M84" s="518">
        <f t="shared" si="38"/>
        <v>0</v>
      </c>
      <c r="N84" s="30">
        <f t="shared" si="38"/>
        <v>0</v>
      </c>
      <c r="O84" s="518">
        <f t="shared" si="38"/>
        <v>0</v>
      </c>
      <c r="P84" s="36">
        <f t="shared" si="38"/>
        <v>0</v>
      </c>
      <c r="Q84" s="615">
        <f t="shared" si="38"/>
        <v>0</v>
      </c>
      <c r="R84" s="106">
        <f>SUM(F84,L84)</f>
        <v>0</v>
      </c>
      <c r="S84" s="518">
        <f>SUM(F84,M84)</f>
        <v>0</v>
      </c>
      <c r="T84" s="30">
        <f t="shared" si="7"/>
        <v>0</v>
      </c>
      <c r="U84" s="30">
        <f>SUM(H84,O84)</f>
        <v>0</v>
      </c>
      <c r="V84" s="30">
        <f>U84-T84</f>
        <v>0</v>
      </c>
      <c r="W84" s="566" t="e">
        <f t="shared" si="5"/>
        <v>#DIV/0!</v>
      </c>
      <c r="X84" s="492"/>
      <c r="Y84" s="479" t="str">
        <f t="shared" si="36"/>
        <v/>
      </c>
      <c r="Z84" s="479" t="str">
        <f t="shared" si="37"/>
        <v/>
      </c>
      <c r="AA84" s="480"/>
      <c r="AB84" s="480"/>
      <c r="AC84" s="480"/>
      <c r="AD84" s="480"/>
      <c r="AE84" s="480"/>
      <c r="AF84" s="480"/>
      <c r="AG84" s="480"/>
      <c r="AH84" s="480"/>
      <c r="AI84" s="480"/>
      <c r="AJ84" s="480"/>
      <c r="AK84" s="480"/>
      <c r="AL84" s="480"/>
      <c r="AM84" s="480"/>
      <c r="AN84" s="480"/>
      <c r="AO84" s="480"/>
      <c r="AP84" s="480"/>
      <c r="AQ84" s="480"/>
      <c r="AR84" s="480"/>
      <c r="AS84" s="480"/>
      <c r="AT84" s="480"/>
      <c r="AU84" s="480"/>
    </row>
    <row r="85" spans="1:190" ht="34.5" customHeight="1" x14ac:dyDescent="0.25">
      <c r="A85" s="17"/>
      <c r="B85" s="511"/>
      <c r="C85" s="58" t="s">
        <v>501</v>
      </c>
      <c r="D85" s="58" t="s">
        <v>502</v>
      </c>
      <c r="E85" s="616" t="s">
        <v>503</v>
      </c>
      <c r="F85" s="31">
        <v>171</v>
      </c>
      <c r="G85" s="31">
        <v>171</v>
      </c>
      <c r="H85" s="518"/>
      <c r="I85" s="609">
        <f>H85/H11</f>
        <v>0</v>
      </c>
      <c r="J85" s="540">
        <f t="shared" ref="J85" si="39">H85-G85</f>
        <v>-171</v>
      </c>
      <c r="K85" s="610">
        <f t="shared" ref="K85" si="40">H85/G85</f>
        <v>0</v>
      </c>
      <c r="L85" s="105">
        <v>468</v>
      </c>
      <c r="M85" s="518">
        <v>468</v>
      </c>
      <c r="N85" s="30">
        <v>468</v>
      </c>
      <c r="O85" s="518"/>
      <c r="P85" s="30">
        <f t="shared" ref="P85" si="41">O85-N85</f>
        <v>-468</v>
      </c>
      <c r="Q85" s="156">
        <f>O85/N85</f>
        <v>0</v>
      </c>
      <c r="R85" s="256">
        <f t="shared" ref="R85" si="42">SUM(F85,L85)</f>
        <v>639</v>
      </c>
      <c r="S85" s="542">
        <f t="shared" ref="S85" si="43">SUM(F85,M85)</f>
        <v>639</v>
      </c>
      <c r="T85" s="254">
        <f t="shared" si="7"/>
        <v>639</v>
      </c>
      <c r="U85" s="254">
        <f t="shared" si="7"/>
        <v>0</v>
      </c>
      <c r="V85" s="254">
        <f t="shared" ref="V85" si="44">U85-T85</f>
        <v>-639</v>
      </c>
      <c r="W85" s="519">
        <f t="shared" si="5"/>
        <v>0</v>
      </c>
      <c r="X85" s="492"/>
      <c r="Y85" s="479"/>
      <c r="Z85" s="479"/>
      <c r="AA85" s="480"/>
      <c r="AB85" s="480"/>
      <c r="AC85" s="480"/>
      <c r="AD85" s="480"/>
      <c r="AE85" s="480"/>
      <c r="AF85" s="480"/>
      <c r="AG85" s="480"/>
      <c r="AH85" s="480"/>
      <c r="AI85" s="480"/>
      <c r="AJ85" s="480"/>
      <c r="AK85" s="480"/>
      <c r="AL85" s="480"/>
      <c r="AM85" s="480"/>
      <c r="AN85" s="480"/>
      <c r="AO85" s="480"/>
      <c r="AP85" s="480"/>
      <c r="AQ85" s="480"/>
      <c r="AR85" s="480"/>
      <c r="AS85" s="480"/>
      <c r="AT85" s="480"/>
      <c r="AU85" s="480"/>
    </row>
    <row r="86" spans="1:190" ht="23.25" customHeight="1" x14ac:dyDescent="0.25">
      <c r="A86" s="17"/>
      <c r="B86" s="511" t="s">
        <v>104</v>
      </c>
      <c r="C86" s="511" t="s">
        <v>383</v>
      </c>
      <c r="D86" s="511" t="s">
        <v>149</v>
      </c>
      <c r="E86" s="308" t="s">
        <v>108</v>
      </c>
      <c r="F86" s="105">
        <v>156.19999999999999</v>
      </c>
      <c r="G86" s="31">
        <v>117</v>
      </c>
      <c r="H86" s="518">
        <v>104.7</v>
      </c>
      <c r="I86" s="607">
        <f>H86/H11</f>
        <v>3.015547784191618E-4</v>
      </c>
      <c r="J86" s="516">
        <f t="shared" si="15"/>
        <v>-12.299999999999997</v>
      </c>
      <c r="K86" s="608">
        <f t="shared" si="29"/>
        <v>0.89487179487179491</v>
      </c>
      <c r="L86" s="105"/>
      <c r="M86" s="518"/>
      <c r="N86" s="30"/>
      <c r="O86" s="518"/>
      <c r="P86" s="30">
        <f t="shared" si="32"/>
        <v>0</v>
      </c>
      <c r="Q86" s="157"/>
      <c r="R86" s="106">
        <f t="shared" si="6"/>
        <v>156.19999999999999</v>
      </c>
      <c r="S86" s="518">
        <f t="shared" si="7"/>
        <v>156.19999999999999</v>
      </c>
      <c r="T86" s="30">
        <f t="shared" si="7"/>
        <v>117</v>
      </c>
      <c r="U86" s="30">
        <f t="shared" si="8"/>
        <v>104.7</v>
      </c>
      <c r="V86" s="30">
        <f t="shared" si="4"/>
        <v>-12.299999999999997</v>
      </c>
      <c r="W86" s="519">
        <f t="shared" si="5"/>
        <v>0.89487179487179491</v>
      </c>
      <c r="X86" s="492"/>
      <c r="Y86" s="479" t="str">
        <f t="shared" si="36"/>
        <v/>
      </c>
      <c r="Z86" s="479" t="str">
        <f t="shared" si="37"/>
        <v/>
      </c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0"/>
      <c r="AU86" s="480"/>
    </row>
    <row r="87" spans="1:190" ht="30.75" customHeight="1" x14ac:dyDescent="0.25">
      <c r="A87" s="17"/>
      <c r="B87" s="511" t="s">
        <v>105</v>
      </c>
      <c r="C87" s="511" t="s">
        <v>384</v>
      </c>
      <c r="D87" s="511" t="s">
        <v>149</v>
      </c>
      <c r="E87" s="308" t="s">
        <v>385</v>
      </c>
      <c r="F87" s="105">
        <v>1092.9000000000001</v>
      </c>
      <c r="G87" s="31">
        <v>830.7</v>
      </c>
      <c r="H87" s="518">
        <v>830.6</v>
      </c>
      <c r="I87" s="607">
        <f>H87/H11</f>
        <v>2.3922769718715932E-3</v>
      </c>
      <c r="J87" s="516">
        <f t="shared" si="15"/>
        <v>-0.10000000000002274</v>
      </c>
      <c r="K87" s="608">
        <f t="shared" si="29"/>
        <v>0.99987961959792948</v>
      </c>
      <c r="L87" s="105"/>
      <c r="M87" s="518"/>
      <c r="N87" s="30"/>
      <c r="O87" s="518"/>
      <c r="P87" s="30">
        <f t="shared" si="32"/>
        <v>0</v>
      </c>
      <c r="Q87" s="157"/>
      <c r="R87" s="106">
        <f t="shared" si="6"/>
        <v>1092.9000000000001</v>
      </c>
      <c r="S87" s="518">
        <f t="shared" si="7"/>
        <v>1092.9000000000001</v>
      </c>
      <c r="T87" s="30">
        <f t="shared" si="7"/>
        <v>830.7</v>
      </c>
      <c r="U87" s="30">
        <f t="shared" si="8"/>
        <v>830.6</v>
      </c>
      <c r="V87" s="30">
        <f t="shared" si="4"/>
        <v>-0.10000000000002274</v>
      </c>
      <c r="W87" s="519">
        <f t="shared" si="5"/>
        <v>0.99987961959792948</v>
      </c>
      <c r="X87" s="492"/>
      <c r="Y87" s="479" t="str">
        <f t="shared" si="36"/>
        <v/>
      </c>
      <c r="Z87" s="479" t="str">
        <f t="shared" si="37"/>
        <v/>
      </c>
      <c r="AA87" s="480"/>
      <c r="AB87" s="480"/>
      <c r="AC87" s="480"/>
      <c r="AD87" s="480"/>
      <c r="AE87" s="480"/>
      <c r="AF87" s="480"/>
      <c r="AG87" s="480"/>
      <c r="AH87" s="480"/>
      <c r="AI87" s="480"/>
      <c r="AJ87" s="480"/>
      <c r="AK87" s="480"/>
      <c r="AL87" s="480"/>
      <c r="AM87" s="480"/>
      <c r="AN87" s="480"/>
      <c r="AO87" s="480"/>
      <c r="AP87" s="480"/>
      <c r="AQ87" s="480"/>
      <c r="AR87" s="480"/>
      <c r="AS87" s="480"/>
      <c r="AT87" s="480"/>
      <c r="AU87" s="480"/>
    </row>
    <row r="88" spans="1:190" s="567" customFormat="1" ht="41.25" customHeight="1" x14ac:dyDescent="0.25">
      <c r="A88" s="249"/>
      <c r="B88" s="538"/>
      <c r="C88" s="538"/>
      <c r="D88" s="538"/>
      <c r="E88" s="309" t="s">
        <v>386</v>
      </c>
      <c r="F88" s="310">
        <v>672.9</v>
      </c>
      <c r="G88" s="254">
        <v>515.70000000000005</v>
      </c>
      <c r="H88" s="254">
        <v>515.70000000000005</v>
      </c>
      <c r="I88" s="609">
        <f>H88/H11</f>
        <v>1.4853084931304847E-3</v>
      </c>
      <c r="J88" s="540">
        <f t="shared" si="15"/>
        <v>0</v>
      </c>
      <c r="K88" s="610">
        <f t="shared" si="29"/>
        <v>1</v>
      </c>
      <c r="L88" s="253"/>
      <c r="M88" s="542"/>
      <c r="N88" s="254"/>
      <c r="O88" s="542"/>
      <c r="P88" s="254"/>
      <c r="Q88" s="269"/>
      <c r="R88" s="253">
        <f t="shared" si="6"/>
        <v>672.9</v>
      </c>
      <c r="S88" s="542">
        <f t="shared" si="7"/>
        <v>672.9</v>
      </c>
      <c r="T88" s="254">
        <f t="shared" si="7"/>
        <v>515.70000000000005</v>
      </c>
      <c r="U88" s="254">
        <f t="shared" si="8"/>
        <v>515.70000000000005</v>
      </c>
      <c r="V88" s="254">
        <f t="shared" si="4"/>
        <v>0</v>
      </c>
      <c r="W88" s="519">
        <f t="shared" si="5"/>
        <v>1</v>
      </c>
      <c r="X88" s="544"/>
      <c r="Y88" s="576" t="str">
        <f t="shared" si="36"/>
        <v/>
      </c>
      <c r="Z88" s="576" t="str">
        <f t="shared" si="37"/>
        <v/>
      </c>
      <c r="AA88" s="546"/>
      <c r="AB88" s="546"/>
      <c r="AC88" s="546"/>
      <c r="AD88" s="546"/>
      <c r="AE88" s="546"/>
      <c r="AF88" s="546"/>
      <c r="AG88" s="546"/>
      <c r="AH88" s="546"/>
      <c r="AI88" s="546"/>
      <c r="AJ88" s="546"/>
      <c r="AK88" s="546"/>
      <c r="AL88" s="546"/>
      <c r="AM88" s="546"/>
      <c r="AN88" s="546"/>
      <c r="AO88" s="546"/>
      <c r="AP88" s="546"/>
      <c r="AQ88" s="546"/>
      <c r="AR88" s="546"/>
      <c r="AS88" s="546"/>
      <c r="AT88" s="546"/>
      <c r="AU88" s="546"/>
      <c r="AV88" s="547"/>
      <c r="AW88" s="547"/>
      <c r="AX88" s="547"/>
      <c r="AY88" s="547"/>
      <c r="AZ88" s="547"/>
      <c r="BA88" s="547"/>
      <c r="BB88" s="547"/>
      <c r="BC88" s="547"/>
      <c r="BD88" s="547"/>
      <c r="BE88" s="547"/>
      <c r="BF88" s="547"/>
      <c r="BG88" s="547"/>
      <c r="BH88" s="547"/>
      <c r="BI88" s="547"/>
      <c r="BJ88" s="547"/>
      <c r="BK88" s="547"/>
      <c r="BL88" s="547"/>
      <c r="BM88" s="547"/>
      <c r="BN88" s="547"/>
      <c r="BO88" s="547"/>
      <c r="BP88" s="547"/>
      <c r="BQ88" s="547"/>
      <c r="BR88" s="547"/>
      <c r="BS88" s="547"/>
      <c r="BT88" s="547"/>
      <c r="BU88" s="547"/>
      <c r="BV88" s="547"/>
      <c r="BW88" s="547"/>
      <c r="BX88" s="547"/>
      <c r="BY88" s="547"/>
      <c r="BZ88" s="547"/>
      <c r="CA88" s="547"/>
      <c r="CB88" s="547"/>
      <c r="CC88" s="547"/>
      <c r="CD88" s="547"/>
      <c r="CE88" s="547"/>
      <c r="CF88" s="547"/>
      <c r="CG88" s="547"/>
      <c r="CH88" s="547"/>
      <c r="CI88" s="547"/>
      <c r="CJ88" s="547"/>
      <c r="CK88" s="547"/>
      <c r="CL88" s="547"/>
      <c r="CM88" s="547"/>
      <c r="CN88" s="547"/>
      <c r="CO88" s="547"/>
      <c r="CP88" s="547"/>
      <c r="CQ88" s="547"/>
      <c r="CR88" s="547"/>
      <c r="CS88" s="547"/>
      <c r="CT88" s="547"/>
      <c r="CU88" s="547"/>
      <c r="CV88" s="547"/>
      <c r="CW88" s="547"/>
      <c r="CX88" s="547"/>
      <c r="CY88" s="547"/>
      <c r="CZ88" s="547"/>
      <c r="DA88" s="547"/>
      <c r="DB88" s="547"/>
      <c r="DC88" s="547"/>
      <c r="DD88" s="547"/>
      <c r="DE88" s="547"/>
      <c r="DF88" s="547"/>
      <c r="DG88" s="547"/>
      <c r="DH88" s="547"/>
      <c r="DI88" s="547"/>
      <c r="DJ88" s="547"/>
      <c r="DK88" s="547"/>
      <c r="DL88" s="547"/>
      <c r="DM88" s="547"/>
      <c r="DN88" s="547"/>
      <c r="DO88" s="547"/>
      <c r="DP88" s="547"/>
      <c r="DQ88" s="547"/>
      <c r="DR88" s="547"/>
      <c r="DS88" s="547"/>
      <c r="DT88" s="547"/>
      <c r="DU88" s="547"/>
      <c r="DV88" s="547"/>
      <c r="DW88" s="547"/>
      <c r="DX88" s="547"/>
      <c r="DY88" s="547"/>
      <c r="DZ88" s="547"/>
      <c r="EA88" s="547"/>
      <c r="EB88" s="547"/>
      <c r="EC88" s="547"/>
      <c r="ED88" s="547"/>
      <c r="EE88" s="547"/>
      <c r="EF88" s="547"/>
      <c r="EG88" s="547"/>
      <c r="EH88" s="547"/>
      <c r="EI88" s="547"/>
      <c r="EJ88" s="547"/>
      <c r="EK88" s="547"/>
      <c r="EL88" s="547"/>
      <c r="EM88" s="547"/>
      <c r="EN88" s="547"/>
      <c r="EO88" s="547"/>
      <c r="EP88" s="547"/>
      <c r="EQ88" s="547"/>
      <c r="ER88" s="547"/>
      <c r="ES88" s="547"/>
      <c r="ET88" s="547"/>
      <c r="EU88" s="547"/>
      <c r="EV88" s="547"/>
      <c r="EW88" s="547"/>
      <c r="EX88" s="547"/>
      <c r="EY88" s="547"/>
      <c r="EZ88" s="547"/>
      <c r="FA88" s="547"/>
      <c r="FB88" s="547"/>
      <c r="FC88" s="547"/>
      <c r="FD88" s="547"/>
      <c r="FE88" s="547"/>
      <c r="FF88" s="547"/>
      <c r="FG88" s="547"/>
      <c r="FH88" s="547"/>
      <c r="FI88" s="547"/>
      <c r="FJ88" s="547"/>
      <c r="FK88" s="547"/>
      <c r="FL88" s="547"/>
      <c r="FM88" s="547"/>
      <c r="FN88" s="547"/>
      <c r="FO88" s="547"/>
      <c r="FP88" s="547"/>
      <c r="FQ88" s="547"/>
      <c r="FR88" s="547"/>
      <c r="FS88" s="547"/>
      <c r="FT88" s="547"/>
      <c r="FU88" s="547"/>
      <c r="FV88" s="547"/>
      <c r="FW88" s="547"/>
      <c r="FX88" s="547"/>
      <c r="FY88" s="547"/>
      <c r="FZ88" s="547"/>
      <c r="GA88" s="547"/>
      <c r="GB88" s="547"/>
      <c r="GC88" s="547"/>
      <c r="GD88" s="547"/>
      <c r="GE88" s="547"/>
      <c r="GF88" s="547"/>
      <c r="GG88" s="547"/>
      <c r="GH88" s="547"/>
    </row>
    <row r="89" spans="1:190" ht="24.75" customHeight="1" x14ac:dyDescent="0.25">
      <c r="A89" s="17"/>
      <c r="B89" s="617" t="s">
        <v>106</v>
      </c>
      <c r="C89" s="511" t="s">
        <v>387</v>
      </c>
      <c r="D89" s="511" t="s">
        <v>149</v>
      </c>
      <c r="E89" s="311" t="s">
        <v>107</v>
      </c>
      <c r="F89" s="105">
        <v>784.1</v>
      </c>
      <c r="G89" s="31">
        <v>587.9</v>
      </c>
      <c r="H89" s="518">
        <v>587.4</v>
      </c>
      <c r="I89" s="607">
        <f>H89/H11</f>
        <v>1.691817352850197E-3</v>
      </c>
      <c r="J89" s="516">
        <f t="shared" si="15"/>
        <v>-0.5</v>
      </c>
      <c r="K89" s="608">
        <f t="shared" si="29"/>
        <v>0.99914951522367745</v>
      </c>
      <c r="L89" s="105"/>
      <c r="M89" s="518"/>
      <c r="N89" s="30"/>
      <c r="O89" s="501"/>
      <c r="P89" s="28">
        <f t="shared" si="32"/>
        <v>0</v>
      </c>
      <c r="Q89" s="124"/>
      <c r="R89" s="106">
        <f t="shared" si="6"/>
        <v>784.1</v>
      </c>
      <c r="S89" s="561">
        <f t="shared" si="7"/>
        <v>784.1</v>
      </c>
      <c r="T89" s="28">
        <f t="shared" si="7"/>
        <v>587.9</v>
      </c>
      <c r="U89" s="28">
        <f t="shared" si="8"/>
        <v>587.4</v>
      </c>
      <c r="V89" s="28">
        <f t="shared" si="4"/>
        <v>-0.5</v>
      </c>
      <c r="W89" s="519">
        <f t="shared" si="5"/>
        <v>0.99914951522367745</v>
      </c>
      <c r="X89" s="492"/>
      <c r="Y89" s="479" t="str">
        <f t="shared" si="36"/>
        <v/>
      </c>
      <c r="Z89" s="479" t="str">
        <f t="shared" si="37"/>
        <v/>
      </c>
      <c r="AA89" s="480"/>
      <c r="AB89" s="480"/>
      <c r="AC89" s="480"/>
      <c r="AD89" s="480"/>
      <c r="AE89" s="480"/>
      <c r="AF89" s="480"/>
      <c r="AG89" s="480"/>
      <c r="AH89" s="480"/>
      <c r="AI89" s="480"/>
      <c r="AJ89" s="480"/>
      <c r="AK89" s="480"/>
      <c r="AL89" s="480"/>
      <c r="AM89" s="480"/>
      <c r="AN89" s="480"/>
      <c r="AO89" s="480"/>
      <c r="AP89" s="480"/>
      <c r="AQ89" s="480"/>
      <c r="AR89" s="480"/>
      <c r="AS89" s="480"/>
      <c r="AT89" s="480"/>
      <c r="AU89" s="480"/>
    </row>
    <row r="90" spans="1:190" ht="30.75" customHeight="1" x14ac:dyDescent="0.25">
      <c r="A90" s="17"/>
      <c r="B90" s="617"/>
      <c r="C90" s="511" t="s">
        <v>388</v>
      </c>
      <c r="D90" s="617" t="s">
        <v>149</v>
      </c>
      <c r="E90" s="312" t="s">
        <v>389</v>
      </c>
      <c r="F90" s="258">
        <v>911.1</v>
      </c>
      <c r="G90" s="30">
        <v>683.4</v>
      </c>
      <c r="H90" s="518">
        <v>680.3</v>
      </c>
      <c r="I90" s="607">
        <f>H90/H11</f>
        <v>1.9593860148859193E-3</v>
      </c>
      <c r="J90" s="516">
        <f t="shared" si="15"/>
        <v>-3.1000000000000227</v>
      </c>
      <c r="K90" s="608">
        <f t="shared" si="29"/>
        <v>0.9954638571846649</v>
      </c>
      <c r="L90" s="105"/>
      <c r="M90" s="518"/>
      <c r="N90" s="30"/>
      <c r="O90" s="518"/>
      <c r="P90" s="28">
        <f t="shared" si="32"/>
        <v>0</v>
      </c>
      <c r="Q90" s="124"/>
      <c r="R90" s="106">
        <f t="shared" si="6"/>
        <v>911.1</v>
      </c>
      <c r="S90" s="561">
        <f t="shared" si="7"/>
        <v>911.1</v>
      </c>
      <c r="T90" s="28">
        <f t="shared" si="7"/>
        <v>683.4</v>
      </c>
      <c r="U90" s="28">
        <f t="shared" si="8"/>
        <v>680.3</v>
      </c>
      <c r="V90" s="28">
        <f t="shared" si="4"/>
        <v>-3.1000000000000227</v>
      </c>
      <c r="W90" s="519">
        <f t="shared" si="5"/>
        <v>0.9954638571846649</v>
      </c>
      <c r="X90" s="492"/>
      <c r="Y90" s="479"/>
      <c r="Z90" s="479"/>
      <c r="AA90" s="480"/>
      <c r="AB90" s="480"/>
      <c r="AC90" s="480"/>
      <c r="AD90" s="480"/>
      <c r="AE90" s="480"/>
      <c r="AF90" s="480"/>
      <c r="AG90" s="480"/>
      <c r="AH90" s="480"/>
      <c r="AI90" s="480"/>
      <c r="AJ90" s="480"/>
      <c r="AK90" s="480"/>
      <c r="AL90" s="480"/>
      <c r="AM90" s="480"/>
      <c r="AN90" s="480"/>
      <c r="AO90" s="480"/>
      <c r="AP90" s="480"/>
      <c r="AQ90" s="480"/>
      <c r="AR90" s="480"/>
      <c r="AS90" s="480"/>
      <c r="AT90" s="480"/>
      <c r="AU90" s="480"/>
    </row>
    <row r="91" spans="1:190" s="567" customFormat="1" ht="32.25" customHeight="1" x14ac:dyDescent="0.25">
      <c r="A91" s="313"/>
      <c r="B91" s="618"/>
      <c r="C91" s="618"/>
      <c r="D91" s="538"/>
      <c r="E91" s="309" t="s">
        <v>390</v>
      </c>
      <c r="F91" s="310">
        <v>911.1</v>
      </c>
      <c r="G91" s="254">
        <v>683.4</v>
      </c>
      <c r="H91" s="254">
        <v>680.3</v>
      </c>
      <c r="I91" s="609">
        <f>H91/H11</f>
        <v>1.9593860148859193E-3</v>
      </c>
      <c r="J91" s="540">
        <f t="shared" si="15"/>
        <v>-3.1000000000000227</v>
      </c>
      <c r="K91" s="610">
        <f t="shared" si="29"/>
        <v>0.9954638571846649</v>
      </c>
      <c r="L91" s="314"/>
      <c r="M91" s="619"/>
      <c r="N91" s="315"/>
      <c r="O91" s="542"/>
      <c r="P91" s="266">
        <f t="shared" si="32"/>
        <v>0</v>
      </c>
      <c r="Q91" s="372"/>
      <c r="R91" s="256">
        <f t="shared" si="6"/>
        <v>911.1</v>
      </c>
      <c r="S91" s="620">
        <f t="shared" si="7"/>
        <v>911.1</v>
      </c>
      <c r="T91" s="266">
        <f t="shared" si="7"/>
        <v>683.4</v>
      </c>
      <c r="U91" s="266">
        <f t="shared" si="8"/>
        <v>680.3</v>
      </c>
      <c r="V91" s="266">
        <f t="shared" si="4"/>
        <v>-3.1000000000000227</v>
      </c>
      <c r="W91" s="519">
        <f t="shared" si="5"/>
        <v>0.9954638571846649</v>
      </c>
      <c r="X91" s="544"/>
      <c r="Y91" s="545"/>
      <c r="Z91" s="545"/>
      <c r="AA91" s="546"/>
      <c r="AB91" s="546"/>
      <c r="AC91" s="546"/>
      <c r="AD91" s="546"/>
      <c r="AE91" s="546"/>
      <c r="AF91" s="546"/>
      <c r="AG91" s="546"/>
      <c r="AH91" s="546"/>
      <c r="AI91" s="546"/>
      <c r="AJ91" s="546"/>
      <c r="AK91" s="546"/>
      <c r="AL91" s="546"/>
      <c r="AM91" s="546"/>
      <c r="AN91" s="546"/>
      <c r="AO91" s="546"/>
      <c r="AP91" s="546"/>
      <c r="AQ91" s="546"/>
      <c r="AR91" s="546"/>
      <c r="AS91" s="546"/>
      <c r="AT91" s="546"/>
      <c r="AU91" s="546"/>
      <c r="AV91" s="547"/>
      <c r="AW91" s="547"/>
      <c r="AX91" s="547"/>
      <c r="AY91" s="547"/>
      <c r="AZ91" s="547"/>
      <c r="BA91" s="547"/>
      <c r="BB91" s="547"/>
      <c r="BC91" s="547"/>
      <c r="BD91" s="547"/>
      <c r="BE91" s="547"/>
      <c r="BF91" s="547"/>
      <c r="BG91" s="547"/>
      <c r="BH91" s="547"/>
      <c r="BI91" s="547"/>
      <c r="BJ91" s="547"/>
      <c r="BK91" s="547"/>
      <c r="BL91" s="547"/>
      <c r="BM91" s="547"/>
      <c r="BN91" s="547"/>
      <c r="BO91" s="547"/>
      <c r="BP91" s="547"/>
      <c r="BQ91" s="547"/>
      <c r="BR91" s="547"/>
      <c r="BS91" s="547"/>
      <c r="BT91" s="547"/>
      <c r="BU91" s="547"/>
      <c r="BV91" s="547"/>
      <c r="BW91" s="547"/>
      <c r="BX91" s="547"/>
      <c r="BY91" s="547"/>
      <c r="BZ91" s="547"/>
      <c r="CA91" s="547"/>
      <c r="CB91" s="547"/>
      <c r="CC91" s="547"/>
      <c r="CD91" s="547"/>
      <c r="CE91" s="547"/>
      <c r="CF91" s="547"/>
      <c r="CG91" s="547"/>
      <c r="CH91" s="547"/>
      <c r="CI91" s="547"/>
      <c r="CJ91" s="547"/>
      <c r="CK91" s="547"/>
      <c r="CL91" s="547"/>
      <c r="CM91" s="547"/>
      <c r="CN91" s="547"/>
      <c r="CO91" s="547"/>
      <c r="CP91" s="547"/>
      <c r="CQ91" s="547"/>
      <c r="CR91" s="547"/>
      <c r="CS91" s="547"/>
      <c r="CT91" s="547"/>
      <c r="CU91" s="547"/>
      <c r="CV91" s="547"/>
      <c r="CW91" s="547"/>
      <c r="CX91" s="547"/>
      <c r="CY91" s="547"/>
      <c r="CZ91" s="547"/>
      <c r="DA91" s="547"/>
      <c r="DB91" s="547"/>
      <c r="DC91" s="547"/>
      <c r="DD91" s="547"/>
      <c r="DE91" s="547"/>
      <c r="DF91" s="547"/>
      <c r="DG91" s="547"/>
      <c r="DH91" s="547"/>
      <c r="DI91" s="547"/>
      <c r="DJ91" s="547"/>
      <c r="DK91" s="547"/>
      <c r="DL91" s="547"/>
      <c r="DM91" s="547"/>
      <c r="DN91" s="547"/>
      <c r="DO91" s="547"/>
      <c r="DP91" s="547"/>
      <c r="DQ91" s="547"/>
      <c r="DR91" s="547"/>
      <c r="DS91" s="547"/>
      <c r="DT91" s="547"/>
      <c r="DU91" s="547"/>
      <c r="DV91" s="547"/>
      <c r="DW91" s="547"/>
      <c r="DX91" s="547"/>
      <c r="DY91" s="547"/>
      <c r="DZ91" s="547"/>
      <c r="EA91" s="547"/>
      <c r="EB91" s="547"/>
      <c r="EC91" s="547"/>
      <c r="ED91" s="547"/>
      <c r="EE91" s="547"/>
      <c r="EF91" s="547"/>
      <c r="EG91" s="547"/>
      <c r="EH91" s="547"/>
      <c r="EI91" s="547"/>
      <c r="EJ91" s="547"/>
      <c r="EK91" s="547"/>
      <c r="EL91" s="547"/>
      <c r="EM91" s="547"/>
      <c r="EN91" s="547"/>
      <c r="EO91" s="547"/>
      <c r="EP91" s="547"/>
      <c r="EQ91" s="547"/>
      <c r="ER91" s="547"/>
      <c r="ES91" s="547"/>
      <c r="ET91" s="547"/>
      <c r="EU91" s="547"/>
      <c r="EV91" s="547"/>
      <c r="EW91" s="547"/>
      <c r="EX91" s="547"/>
      <c r="EY91" s="547"/>
      <c r="EZ91" s="547"/>
      <c r="FA91" s="547"/>
      <c r="FB91" s="547"/>
      <c r="FC91" s="547"/>
      <c r="FD91" s="547"/>
      <c r="FE91" s="547"/>
      <c r="FF91" s="547"/>
      <c r="FG91" s="547"/>
      <c r="FH91" s="547"/>
      <c r="FI91" s="547"/>
      <c r="FJ91" s="547"/>
      <c r="FK91" s="547"/>
      <c r="FL91" s="547"/>
      <c r="FM91" s="547"/>
      <c r="FN91" s="547"/>
      <c r="FO91" s="547"/>
      <c r="FP91" s="547"/>
      <c r="FQ91" s="547"/>
      <c r="FR91" s="547"/>
      <c r="FS91" s="547"/>
      <c r="FT91" s="547"/>
      <c r="FU91" s="547"/>
      <c r="FV91" s="547"/>
      <c r="FW91" s="547"/>
      <c r="FX91" s="547"/>
      <c r="FY91" s="547"/>
      <c r="FZ91" s="547"/>
      <c r="GA91" s="547"/>
      <c r="GB91" s="547"/>
      <c r="GC91" s="547"/>
      <c r="GD91" s="547"/>
      <c r="GE91" s="547"/>
      <c r="GF91" s="547"/>
      <c r="GG91" s="547"/>
      <c r="GH91" s="547"/>
    </row>
    <row r="92" spans="1:190" ht="21.75" customHeight="1" thickBot="1" x14ac:dyDescent="0.3">
      <c r="A92" s="17"/>
      <c r="B92" s="511" t="s">
        <v>103</v>
      </c>
      <c r="C92" s="58" t="s">
        <v>391</v>
      </c>
      <c r="D92" s="58" t="s">
        <v>149</v>
      </c>
      <c r="E92" s="621" t="s">
        <v>392</v>
      </c>
      <c r="F92" s="107">
        <v>2058</v>
      </c>
      <c r="G92" s="82">
        <v>1646.9</v>
      </c>
      <c r="H92" s="518">
        <v>1445.8</v>
      </c>
      <c r="I92" s="607">
        <f>H92/H11</f>
        <v>4.1641633107776894E-3</v>
      </c>
      <c r="J92" s="516">
        <f>H92-G92</f>
        <v>-201.10000000000014</v>
      </c>
      <c r="K92" s="608">
        <f>H92/G92</f>
        <v>0.87789179670896833</v>
      </c>
      <c r="L92" s="105"/>
      <c r="M92" s="518"/>
      <c r="N92" s="30"/>
      <c r="O92" s="518"/>
      <c r="P92" s="30">
        <f>O92-N92</f>
        <v>0</v>
      </c>
      <c r="Q92" s="157"/>
      <c r="R92" s="106">
        <f>SUM(F92,L92)</f>
        <v>2058</v>
      </c>
      <c r="S92" s="561">
        <f t="shared" si="7"/>
        <v>2058</v>
      </c>
      <c r="T92" s="28">
        <f t="shared" si="7"/>
        <v>1646.9</v>
      </c>
      <c r="U92" s="28">
        <f t="shared" si="7"/>
        <v>1445.8</v>
      </c>
      <c r="V92" s="28">
        <f>U92-T92</f>
        <v>-201.10000000000014</v>
      </c>
      <c r="W92" s="566">
        <f t="shared" si="5"/>
        <v>0.87789179670896833</v>
      </c>
      <c r="X92" s="492"/>
      <c r="Y92" s="479" t="str">
        <f t="shared" si="36"/>
        <v/>
      </c>
      <c r="Z92" s="479" t="str">
        <f t="shared" si="37"/>
        <v/>
      </c>
      <c r="AA92" s="480"/>
      <c r="AB92" s="480"/>
      <c r="AC92" s="480"/>
      <c r="AD92" s="480"/>
      <c r="AE92" s="480"/>
      <c r="AF92" s="480"/>
      <c r="AG92" s="480"/>
      <c r="AH92" s="480"/>
      <c r="AI92" s="480"/>
      <c r="AJ92" s="480"/>
      <c r="AK92" s="480"/>
      <c r="AL92" s="480"/>
      <c r="AM92" s="480"/>
      <c r="AN92" s="480"/>
      <c r="AO92" s="480"/>
      <c r="AP92" s="480"/>
      <c r="AQ92" s="480"/>
      <c r="AR92" s="480"/>
      <c r="AS92" s="480"/>
      <c r="AT92" s="480"/>
      <c r="AU92" s="480"/>
    </row>
    <row r="93" spans="1:190" s="623" customFormat="1" ht="27" customHeight="1" thickBot="1" x14ac:dyDescent="0.3">
      <c r="A93" s="15">
        <v>4</v>
      </c>
      <c r="B93" s="13" t="s">
        <v>22</v>
      </c>
      <c r="C93" s="13" t="s">
        <v>257</v>
      </c>
      <c r="D93" s="13"/>
      <c r="E93" s="152" t="s">
        <v>393</v>
      </c>
      <c r="F93" s="622">
        <f>SUM(F94:F97)</f>
        <v>6161.9000000000005</v>
      </c>
      <c r="G93" s="35">
        <f>SUM(G94:G97)</f>
        <v>4894</v>
      </c>
      <c r="H93" s="482">
        <f>SUM(H94,H95,H96,H97)</f>
        <v>4562.3999999999996</v>
      </c>
      <c r="I93" s="34">
        <f>H93/H11</f>
        <v>1.3140530287102041E-2</v>
      </c>
      <c r="J93" s="491">
        <f t="shared" ref="J93" si="45">H93-G93</f>
        <v>-331.60000000000036</v>
      </c>
      <c r="K93" s="153">
        <f>H93/G93</f>
        <v>0.93224356354720062</v>
      </c>
      <c r="L93" s="35">
        <f>SUM(L94:L97)</f>
        <v>878.30000000000007</v>
      </c>
      <c r="M93" s="482">
        <f>SUM(M94,M95,M96,M97)</f>
        <v>994.7</v>
      </c>
      <c r="N93" s="27">
        <f>SUM(N94,N95,N96,N97)</f>
        <v>754.5</v>
      </c>
      <c r="O93" s="482">
        <f>SUM(O94,O95,O96,O97)</f>
        <v>438.2</v>
      </c>
      <c r="P93" s="27">
        <f t="shared" si="32"/>
        <v>-316.3</v>
      </c>
      <c r="Q93" s="103">
        <f>O93/N93</f>
        <v>0.58078197481776006</v>
      </c>
      <c r="R93" s="38">
        <f>SUM(R94,R95,R96,R97)</f>
        <v>7040.2000000000007</v>
      </c>
      <c r="S93" s="482">
        <f>SUM(S94,S95,S96,S97)</f>
        <v>7156.6</v>
      </c>
      <c r="T93" s="27">
        <f>SUM(T94,T95,T96,T97)</f>
        <v>5648.5</v>
      </c>
      <c r="U93" s="27">
        <f>SUM(U94,U95,U96,U97)</f>
        <v>5000.5999999999995</v>
      </c>
      <c r="V93" s="27">
        <f>SUM(V94,V95,V96,V97)</f>
        <v>-647.9000000000002</v>
      </c>
      <c r="W93" s="486">
        <f t="shared" si="5"/>
        <v>0.88529698149951308</v>
      </c>
      <c r="X93" s="12"/>
      <c r="Y93" s="479" t="str">
        <f t="shared" si="36"/>
        <v/>
      </c>
      <c r="Z93" s="479" t="str">
        <f t="shared" si="37"/>
        <v/>
      </c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2"/>
      <c r="FF93" s="62"/>
      <c r="FG93" s="62"/>
      <c r="FH93" s="62"/>
      <c r="FI93" s="62"/>
      <c r="FJ93" s="62"/>
      <c r="FK93" s="62"/>
      <c r="FL93" s="62"/>
      <c r="FM93" s="62"/>
      <c r="FN93" s="62"/>
      <c r="FO93" s="62"/>
      <c r="FP93" s="62"/>
      <c r="FQ93" s="62"/>
      <c r="FR93" s="62"/>
      <c r="FS93" s="62"/>
      <c r="FT93" s="62"/>
      <c r="FU93" s="62"/>
      <c r="FV93" s="62"/>
      <c r="FW93" s="62"/>
      <c r="FX93" s="62"/>
      <c r="FY93" s="62"/>
      <c r="FZ93" s="62"/>
      <c r="GA93" s="62"/>
      <c r="GB93" s="62"/>
      <c r="GC93" s="62"/>
      <c r="GD93" s="62"/>
      <c r="GE93" s="62"/>
      <c r="GF93" s="62"/>
      <c r="GG93" s="62"/>
      <c r="GH93" s="62"/>
    </row>
    <row r="94" spans="1:190" ht="24.75" customHeight="1" x14ac:dyDescent="0.25">
      <c r="A94" s="16"/>
      <c r="B94" s="502" t="s">
        <v>47</v>
      </c>
      <c r="C94" s="512" t="s">
        <v>394</v>
      </c>
      <c r="D94" s="512" t="s">
        <v>155</v>
      </c>
      <c r="E94" s="624" t="s">
        <v>395</v>
      </c>
      <c r="F94" s="125">
        <v>2707.7</v>
      </c>
      <c r="G94" s="79">
        <v>2095</v>
      </c>
      <c r="H94" s="561">
        <v>1989.7</v>
      </c>
      <c r="I94" s="607">
        <f>H94/H11</f>
        <v>5.7306928617058854E-3</v>
      </c>
      <c r="J94" s="516">
        <f t="shared" si="15"/>
        <v>-105.29999999999995</v>
      </c>
      <c r="K94" s="625">
        <f>H94/G94</f>
        <v>0.94973747016706445</v>
      </c>
      <c r="L94" s="79">
        <v>188.3</v>
      </c>
      <c r="M94" s="561">
        <v>237.9</v>
      </c>
      <c r="N94" s="28">
        <v>162.5</v>
      </c>
      <c r="O94" s="561">
        <v>127.8</v>
      </c>
      <c r="P94" s="28">
        <f t="shared" si="32"/>
        <v>-34.700000000000003</v>
      </c>
      <c r="Q94" s="124">
        <f t="shared" ref="Q94:Q98" si="46">O94/N94</f>
        <v>0.78646153846153843</v>
      </c>
      <c r="R94" s="106">
        <f t="shared" si="6"/>
        <v>2896</v>
      </c>
      <c r="S94" s="561">
        <f t="shared" si="7"/>
        <v>2945.6</v>
      </c>
      <c r="T94" s="28">
        <f>SUM(G94,N94)</f>
        <v>2257.5</v>
      </c>
      <c r="U94" s="28">
        <f t="shared" si="8"/>
        <v>2117.5</v>
      </c>
      <c r="V94" s="28">
        <f t="shared" si="4"/>
        <v>-140</v>
      </c>
      <c r="W94" s="510">
        <f t="shared" si="5"/>
        <v>0.93798449612403101</v>
      </c>
      <c r="X94" s="492"/>
      <c r="Y94" s="479" t="str">
        <f t="shared" si="36"/>
        <v/>
      </c>
      <c r="Z94" s="479" t="str">
        <f t="shared" si="37"/>
        <v/>
      </c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</row>
    <row r="95" spans="1:190" ht="31.5" customHeight="1" x14ac:dyDescent="0.25">
      <c r="A95" s="17"/>
      <c r="B95" s="511" t="s">
        <v>64</v>
      </c>
      <c r="C95" s="626" t="s">
        <v>154</v>
      </c>
      <c r="D95" s="512" t="s">
        <v>156</v>
      </c>
      <c r="E95" s="137" t="s">
        <v>374</v>
      </c>
      <c r="F95" s="105">
        <v>1186</v>
      </c>
      <c r="G95" s="31">
        <v>917.1</v>
      </c>
      <c r="H95" s="518">
        <v>754.7</v>
      </c>
      <c r="I95" s="515">
        <f>H95/H11</f>
        <v>2.1736713588628599E-3</v>
      </c>
      <c r="J95" s="516">
        <f t="shared" si="15"/>
        <v>-162.39999999999998</v>
      </c>
      <c r="K95" s="519">
        <f>H95/G95</f>
        <v>0.82292007414676704</v>
      </c>
      <c r="L95" s="31">
        <v>445.1</v>
      </c>
      <c r="M95" s="30">
        <v>450.5</v>
      </c>
      <c r="N95" s="30">
        <v>344.6</v>
      </c>
      <c r="O95" s="518">
        <v>65.900000000000006</v>
      </c>
      <c r="P95" s="30">
        <f t="shared" si="32"/>
        <v>-278.70000000000005</v>
      </c>
      <c r="Q95" s="157">
        <f t="shared" si="46"/>
        <v>0.19123621590249565</v>
      </c>
      <c r="R95" s="106">
        <f t="shared" ref="R95:R189" si="47">SUM(F95,L95)</f>
        <v>1631.1</v>
      </c>
      <c r="S95" s="518">
        <f t="shared" ref="S95:U189" si="48">SUM(F95,M95)</f>
        <v>1636.5</v>
      </c>
      <c r="T95" s="30">
        <f t="shared" si="48"/>
        <v>1261.7</v>
      </c>
      <c r="U95" s="30">
        <f t="shared" si="48"/>
        <v>820.6</v>
      </c>
      <c r="V95" s="30">
        <f t="shared" ref="V95:V189" si="49">U95-T95</f>
        <v>-441.1</v>
      </c>
      <c r="W95" s="519">
        <f t="shared" ref="W95:W158" si="50">U95/T95</f>
        <v>0.65039232781168266</v>
      </c>
      <c r="X95" s="492"/>
      <c r="Y95" s="479" t="str">
        <f t="shared" si="36"/>
        <v/>
      </c>
      <c r="Z95" s="479" t="str">
        <f t="shared" si="37"/>
        <v/>
      </c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</row>
    <row r="96" spans="1:190" ht="31.5" customHeight="1" x14ac:dyDescent="0.25">
      <c r="A96" s="17"/>
      <c r="B96" s="511" t="s">
        <v>48</v>
      </c>
      <c r="C96" s="512" t="s">
        <v>396</v>
      </c>
      <c r="D96" s="512" t="s">
        <v>157</v>
      </c>
      <c r="E96" s="624" t="s">
        <v>397</v>
      </c>
      <c r="F96" s="258">
        <v>1275.4000000000001</v>
      </c>
      <c r="G96" s="30">
        <v>973.3</v>
      </c>
      <c r="H96" s="518">
        <v>930.1</v>
      </c>
      <c r="I96" s="515">
        <f>H96/H11</f>
        <v>2.6788548176472052E-3</v>
      </c>
      <c r="J96" s="516">
        <f t="shared" si="15"/>
        <v>-43.199999999999932</v>
      </c>
      <c r="K96" s="519">
        <f t="shared" ref="K96:K111" si="51">H96/G96</f>
        <v>0.9556149183191206</v>
      </c>
      <c r="L96" s="31">
        <v>244.9</v>
      </c>
      <c r="M96" s="518">
        <v>306.3</v>
      </c>
      <c r="N96" s="30">
        <v>247.4</v>
      </c>
      <c r="O96" s="518">
        <v>244.5</v>
      </c>
      <c r="P96" s="30">
        <f t="shared" si="32"/>
        <v>-2.9000000000000057</v>
      </c>
      <c r="Q96" s="157">
        <f t="shared" si="46"/>
        <v>0.98827809215844786</v>
      </c>
      <c r="R96" s="106">
        <f t="shared" si="47"/>
        <v>1520.3000000000002</v>
      </c>
      <c r="S96" s="518">
        <f t="shared" si="48"/>
        <v>1581.7</v>
      </c>
      <c r="T96" s="30">
        <f t="shared" si="48"/>
        <v>1220.7</v>
      </c>
      <c r="U96" s="30">
        <f t="shared" si="48"/>
        <v>1174.5999999999999</v>
      </c>
      <c r="V96" s="30">
        <f t="shared" si="49"/>
        <v>-46.100000000000136</v>
      </c>
      <c r="W96" s="519">
        <f t="shared" si="50"/>
        <v>0.96223478332104517</v>
      </c>
      <c r="X96" s="492"/>
      <c r="Y96" s="479" t="str">
        <f t="shared" si="36"/>
        <v/>
      </c>
      <c r="Z96" s="479" t="str">
        <f t="shared" si="37"/>
        <v/>
      </c>
      <c r="AA96" s="480"/>
      <c r="AB96" s="480"/>
      <c r="AC96" s="480"/>
      <c r="AD96" s="480"/>
      <c r="AE96" s="480"/>
      <c r="AF96" s="480"/>
      <c r="AG96" s="480"/>
      <c r="AH96" s="480"/>
      <c r="AI96" s="480"/>
      <c r="AJ96" s="480"/>
      <c r="AK96" s="480"/>
      <c r="AL96" s="480"/>
      <c r="AM96" s="480"/>
      <c r="AN96" s="480"/>
      <c r="AO96" s="480"/>
      <c r="AP96" s="480"/>
      <c r="AQ96" s="480"/>
      <c r="AR96" s="480"/>
      <c r="AS96" s="480"/>
      <c r="AT96" s="480"/>
      <c r="AU96" s="480"/>
    </row>
    <row r="97" spans="1:190" ht="24.75" customHeight="1" thickBot="1" x14ac:dyDescent="0.3">
      <c r="A97" s="18"/>
      <c r="B97" s="523" t="s">
        <v>49</v>
      </c>
      <c r="C97" s="512" t="s">
        <v>398</v>
      </c>
      <c r="D97" s="512" t="s">
        <v>157</v>
      </c>
      <c r="E97" s="627" t="s">
        <v>399</v>
      </c>
      <c r="F97" s="316">
        <v>992.8</v>
      </c>
      <c r="G97" s="37">
        <v>908.6</v>
      </c>
      <c r="H97" s="628">
        <v>887.9</v>
      </c>
      <c r="I97" s="498">
        <f>H97/H11</f>
        <v>2.557311248886091E-3</v>
      </c>
      <c r="J97" s="629">
        <f t="shared" si="15"/>
        <v>-20.700000000000045</v>
      </c>
      <c r="K97" s="591">
        <f t="shared" si="51"/>
        <v>0.97721769755668053</v>
      </c>
      <c r="L97" s="81"/>
      <c r="M97" s="628"/>
      <c r="N97" s="36"/>
      <c r="O97" s="628"/>
      <c r="P97" s="36">
        <f t="shared" si="32"/>
        <v>0</v>
      </c>
      <c r="Q97" s="158"/>
      <c r="R97" s="107">
        <f t="shared" si="47"/>
        <v>992.8</v>
      </c>
      <c r="S97" s="603">
        <f t="shared" si="48"/>
        <v>992.8</v>
      </c>
      <c r="T97" s="37">
        <f t="shared" si="48"/>
        <v>908.6</v>
      </c>
      <c r="U97" s="37">
        <f t="shared" si="48"/>
        <v>887.9</v>
      </c>
      <c r="V97" s="37">
        <f t="shared" si="49"/>
        <v>-20.700000000000045</v>
      </c>
      <c r="W97" s="566">
        <f t="shared" si="50"/>
        <v>0.97721769755668053</v>
      </c>
      <c r="X97" s="492"/>
      <c r="Y97" s="479" t="str">
        <f t="shared" si="36"/>
        <v/>
      </c>
      <c r="Z97" s="479" t="str">
        <f t="shared" si="37"/>
        <v/>
      </c>
      <c r="AA97" s="480"/>
      <c r="AB97" s="480"/>
      <c r="AC97" s="480"/>
      <c r="AD97" s="480"/>
      <c r="AE97" s="480"/>
      <c r="AF97" s="480"/>
      <c r="AG97" s="480"/>
      <c r="AH97" s="480"/>
      <c r="AI97" s="480"/>
      <c r="AJ97" s="480"/>
      <c r="AK97" s="480"/>
      <c r="AL97" s="480"/>
      <c r="AM97" s="480"/>
      <c r="AN97" s="480"/>
      <c r="AO97" s="480"/>
      <c r="AP97" s="480"/>
      <c r="AQ97" s="480"/>
      <c r="AR97" s="480"/>
      <c r="AS97" s="480"/>
      <c r="AT97" s="480"/>
      <c r="AU97" s="480"/>
    </row>
    <row r="98" spans="1:190" s="632" customFormat="1" ht="26.25" customHeight="1" thickBot="1" x14ac:dyDescent="0.3">
      <c r="A98" s="15">
        <v>5</v>
      </c>
      <c r="B98" s="487" t="s">
        <v>23</v>
      </c>
      <c r="C98" s="487" t="s">
        <v>259</v>
      </c>
      <c r="D98" s="487"/>
      <c r="E98" s="630" t="s">
        <v>75</v>
      </c>
      <c r="F98" s="38">
        <f>SUM(F100,F101,F103)</f>
        <v>2241.7999999999997</v>
      </c>
      <c r="G98" s="35">
        <f>SUM(G100,G101,G103)</f>
        <v>1797.9</v>
      </c>
      <c r="H98" s="482">
        <f>SUM(H100,H101,H103)</f>
        <v>1429.8000000000002</v>
      </c>
      <c r="I98" s="490">
        <f>H98/H11</f>
        <v>4.1180804411052301E-3</v>
      </c>
      <c r="J98" s="491">
        <f t="shared" si="15"/>
        <v>-368.09999999999991</v>
      </c>
      <c r="K98" s="631">
        <f t="shared" si="51"/>
        <v>0.79526113799432674</v>
      </c>
      <c r="L98" s="38">
        <f>SUM(L100,L101,L103)</f>
        <v>176.8</v>
      </c>
      <c r="M98" s="482">
        <f>SUM(M100,M101,M103)</f>
        <v>185.3</v>
      </c>
      <c r="N98" s="27">
        <f>SUM(N100,N101,N103)</f>
        <v>169.2</v>
      </c>
      <c r="O98" s="482">
        <f>SUM(O100,O101,O103)</f>
        <v>154.19999999999999</v>
      </c>
      <c r="P98" s="27">
        <f t="shared" si="32"/>
        <v>-15</v>
      </c>
      <c r="Q98" s="103">
        <f t="shared" si="46"/>
        <v>0.91134751773049649</v>
      </c>
      <c r="R98" s="136">
        <f>SUM(R100,R101,R103)</f>
        <v>2418.6</v>
      </c>
      <c r="S98" s="485">
        <f>SUM(S100,S101,S103)</f>
        <v>2427.1</v>
      </c>
      <c r="T98" s="151">
        <f>SUM(T100,T101,T103)</f>
        <v>1967.1</v>
      </c>
      <c r="U98" s="151">
        <f>SUM(U100,U101,U103)</f>
        <v>1584</v>
      </c>
      <c r="V98" s="27">
        <f>SUM(V100,V101,V103)</f>
        <v>-383.09999999999985</v>
      </c>
      <c r="W98" s="486">
        <f t="shared" si="50"/>
        <v>0.80524630166234568</v>
      </c>
      <c r="X98" s="492"/>
      <c r="Y98" s="479" t="str">
        <f t="shared" si="36"/>
        <v/>
      </c>
      <c r="Z98" s="479" t="str">
        <f t="shared" si="37"/>
        <v/>
      </c>
      <c r="AA98" s="480"/>
      <c r="AB98" s="480"/>
      <c r="AC98" s="480"/>
      <c r="AD98" s="480"/>
      <c r="AE98" s="480"/>
      <c r="AF98" s="480"/>
      <c r="AG98" s="480"/>
      <c r="AH98" s="480"/>
      <c r="AI98" s="480"/>
      <c r="AJ98" s="480"/>
      <c r="AK98" s="480"/>
      <c r="AL98" s="480"/>
      <c r="AM98" s="480"/>
      <c r="AN98" s="480"/>
      <c r="AO98" s="480"/>
      <c r="AP98" s="480"/>
      <c r="AQ98" s="480"/>
      <c r="AR98" s="480"/>
      <c r="AS98" s="480"/>
      <c r="AT98" s="480"/>
      <c r="AU98" s="480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</row>
    <row r="99" spans="1:190" ht="22.5" hidden="1" customHeight="1" thickBot="1" x14ac:dyDescent="0.3">
      <c r="A99" s="16"/>
      <c r="B99" s="502" t="s">
        <v>60</v>
      </c>
      <c r="C99" s="58" t="s">
        <v>158</v>
      </c>
      <c r="D99" s="58"/>
      <c r="E99" s="633" t="s">
        <v>159</v>
      </c>
      <c r="F99" s="106"/>
      <c r="G99" s="28"/>
      <c r="H99" s="561"/>
      <c r="I99" s="607">
        <f>H99/H11</f>
        <v>0</v>
      </c>
      <c r="J99" s="516">
        <f t="shared" si="15"/>
        <v>0</v>
      </c>
      <c r="K99" s="608" t="e">
        <f t="shared" si="51"/>
        <v>#DIV/0!</v>
      </c>
      <c r="L99" s="106"/>
      <c r="M99" s="561"/>
      <c r="N99" s="28"/>
      <c r="O99" s="561"/>
      <c r="P99" s="28"/>
      <c r="Q99" s="124"/>
      <c r="R99" s="106">
        <f>SUM(F99,L99)</f>
        <v>0</v>
      </c>
      <c r="S99" s="518">
        <f t="shared" ref="S99:U102" si="52">SUM(F99,M99)</f>
        <v>0</v>
      </c>
      <c r="T99" s="30">
        <f t="shared" si="52"/>
        <v>0</v>
      </c>
      <c r="U99" s="30">
        <f t="shared" si="52"/>
        <v>0</v>
      </c>
      <c r="V99" s="30">
        <f>U99-T99</f>
        <v>0</v>
      </c>
      <c r="W99" s="486" t="e">
        <f t="shared" si="50"/>
        <v>#DIV/0!</v>
      </c>
      <c r="X99" s="492"/>
      <c r="Y99" s="479" t="str">
        <f t="shared" si="36"/>
        <v/>
      </c>
      <c r="Z99" s="479" t="str">
        <f t="shared" si="37"/>
        <v/>
      </c>
      <c r="AA99" s="480"/>
      <c r="AB99" s="480"/>
      <c r="AC99" s="480"/>
      <c r="AD99" s="480"/>
      <c r="AE99" s="480"/>
      <c r="AF99" s="480"/>
      <c r="AG99" s="480"/>
      <c r="AH99" s="480"/>
      <c r="AI99" s="480"/>
      <c r="AJ99" s="480"/>
      <c r="AK99" s="480"/>
      <c r="AL99" s="480"/>
      <c r="AM99" s="480"/>
      <c r="AN99" s="480"/>
      <c r="AO99" s="480"/>
      <c r="AP99" s="480"/>
      <c r="AQ99" s="480"/>
      <c r="AR99" s="480"/>
      <c r="AS99" s="480"/>
      <c r="AT99" s="480"/>
      <c r="AU99" s="480"/>
    </row>
    <row r="100" spans="1:190" ht="29.25" customHeight="1" x14ac:dyDescent="0.25">
      <c r="A100" s="18"/>
      <c r="B100" s="502" t="s">
        <v>60</v>
      </c>
      <c r="C100" s="58" t="s">
        <v>160</v>
      </c>
      <c r="D100" s="58" t="s">
        <v>161</v>
      </c>
      <c r="E100" s="138" t="s">
        <v>162</v>
      </c>
      <c r="F100" s="634">
        <v>263.5</v>
      </c>
      <c r="G100" s="31">
        <v>239.3</v>
      </c>
      <c r="H100" s="518">
        <v>204.5</v>
      </c>
      <c r="I100" s="498">
        <f>H100/H11</f>
        <v>5.8899667800113261E-4</v>
      </c>
      <c r="J100" s="549">
        <f t="shared" si="15"/>
        <v>-34.800000000000011</v>
      </c>
      <c r="K100" s="519">
        <f t="shared" si="51"/>
        <v>0.8545758462181362</v>
      </c>
      <c r="L100" s="105"/>
      <c r="M100" s="518"/>
      <c r="N100" s="30"/>
      <c r="O100" s="518"/>
      <c r="P100" s="30"/>
      <c r="Q100" s="157"/>
      <c r="R100" s="105">
        <f>SUM(F100,L100)</f>
        <v>263.5</v>
      </c>
      <c r="S100" s="518">
        <f t="shared" si="52"/>
        <v>263.5</v>
      </c>
      <c r="T100" s="30">
        <f t="shared" si="52"/>
        <v>239.3</v>
      </c>
      <c r="U100" s="30">
        <f t="shared" si="52"/>
        <v>204.5</v>
      </c>
      <c r="V100" s="30">
        <f>U100-T100</f>
        <v>-34.800000000000011</v>
      </c>
      <c r="W100" s="519">
        <f t="shared" si="50"/>
        <v>0.8545758462181362</v>
      </c>
      <c r="X100" s="492"/>
      <c r="Y100" s="479" t="str">
        <f t="shared" si="36"/>
        <v/>
      </c>
      <c r="Z100" s="479" t="str">
        <f t="shared" si="37"/>
        <v/>
      </c>
      <c r="AA100" s="480"/>
      <c r="AB100" s="480"/>
      <c r="AC100" s="480"/>
      <c r="AD100" s="480"/>
      <c r="AE100" s="480"/>
      <c r="AF100" s="480"/>
      <c r="AG100" s="480"/>
      <c r="AH100" s="480"/>
      <c r="AI100" s="480"/>
      <c r="AJ100" s="480"/>
      <c r="AK100" s="480"/>
      <c r="AL100" s="480"/>
      <c r="AM100" s="480"/>
      <c r="AN100" s="480"/>
      <c r="AO100" s="480"/>
      <c r="AP100" s="480"/>
      <c r="AQ100" s="480"/>
      <c r="AR100" s="480"/>
      <c r="AS100" s="480"/>
      <c r="AT100" s="480"/>
      <c r="AU100" s="480"/>
    </row>
    <row r="101" spans="1:190" ht="29.25" customHeight="1" x14ac:dyDescent="0.25">
      <c r="A101" s="17"/>
      <c r="B101" s="502" t="s">
        <v>60</v>
      </c>
      <c r="C101" s="58" t="s">
        <v>163</v>
      </c>
      <c r="D101" s="58" t="s">
        <v>161</v>
      </c>
      <c r="E101" s="138" t="s">
        <v>164</v>
      </c>
      <c r="F101" s="634">
        <v>92.7</v>
      </c>
      <c r="G101" s="31">
        <v>82.3</v>
      </c>
      <c r="H101" s="518">
        <v>66.400000000000006</v>
      </c>
      <c r="I101" s="498">
        <f>H101/H11</f>
        <v>1.9124390914071007E-4</v>
      </c>
      <c r="J101" s="549">
        <f t="shared" si="15"/>
        <v>-15.899999999999991</v>
      </c>
      <c r="K101" s="519">
        <f t="shared" si="51"/>
        <v>0.80680437424058338</v>
      </c>
      <c r="L101" s="105"/>
      <c r="M101" s="518"/>
      <c r="N101" s="30"/>
      <c r="O101" s="518"/>
      <c r="P101" s="30"/>
      <c r="Q101" s="157"/>
      <c r="R101" s="105">
        <f>SUM(F101,L101)</f>
        <v>92.7</v>
      </c>
      <c r="S101" s="518">
        <f t="shared" si="52"/>
        <v>92.7</v>
      </c>
      <c r="T101" s="30">
        <f t="shared" si="52"/>
        <v>82.3</v>
      </c>
      <c r="U101" s="30">
        <f t="shared" si="52"/>
        <v>66.400000000000006</v>
      </c>
      <c r="V101" s="30">
        <f>U101-T101</f>
        <v>-15.899999999999991</v>
      </c>
      <c r="W101" s="519">
        <f t="shared" si="50"/>
        <v>0.80680437424058338</v>
      </c>
      <c r="X101" s="492"/>
      <c r="Y101" s="479" t="str">
        <f t="shared" si="36"/>
        <v/>
      </c>
      <c r="Z101" s="479" t="str">
        <f t="shared" si="37"/>
        <v/>
      </c>
      <c r="AA101" s="480"/>
      <c r="AB101" s="480"/>
      <c r="AC101" s="480"/>
      <c r="AD101" s="480"/>
      <c r="AE101" s="480"/>
      <c r="AF101" s="480"/>
      <c r="AG101" s="480"/>
      <c r="AH101" s="480"/>
      <c r="AI101" s="480"/>
      <c r="AJ101" s="480"/>
      <c r="AK101" s="480"/>
      <c r="AL101" s="480"/>
      <c r="AM101" s="480"/>
      <c r="AN101" s="480"/>
      <c r="AO101" s="480"/>
      <c r="AP101" s="480"/>
      <c r="AQ101" s="480"/>
      <c r="AR101" s="480"/>
      <c r="AS101" s="480"/>
      <c r="AT101" s="480"/>
      <c r="AU101" s="480"/>
    </row>
    <row r="102" spans="1:190" ht="21" hidden="1" customHeight="1" thickBot="1" x14ac:dyDescent="0.3">
      <c r="A102" s="19"/>
      <c r="B102" s="511"/>
      <c r="C102" s="512" t="s">
        <v>165</v>
      </c>
      <c r="D102" s="512"/>
      <c r="E102" s="624" t="s">
        <v>166</v>
      </c>
      <c r="F102" s="105"/>
      <c r="G102" s="30">
        <f t="shared" ref="G102:Q102" si="53">SUM(G103)</f>
        <v>1476.3</v>
      </c>
      <c r="H102" s="518"/>
      <c r="I102" s="30"/>
      <c r="J102" s="28"/>
      <c r="K102" s="30">
        <f t="shared" si="53"/>
        <v>0.78500304816094302</v>
      </c>
      <c r="L102" s="30"/>
      <c r="M102" s="518"/>
      <c r="N102" s="30">
        <f t="shared" si="53"/>
        <v>169.2</v>
      </c>
      <c r="O102" s="518">
        <f t="shared" si="53"/>
        <v>154.19999999999999</v>
      </c>
      <c r="P102" s="30">
        <f t="shared" si="53"/>
        <v>-15</v>
      </c>
      <c r="Q102" s="307">
        <f t="shared" si="53"/>
        <v>0.91134751773049649</v>
      </c>
      <c r="R102" s="162">
        <f>SUM(F102,L102)</f>
        <v>0</v>
      </c>
      <c r="S102" s="635">
        <f t="shared" si="52"/>
        <v>0</v>
      </c>
      <c r="T102" s="41">
        <f t="shared" si="52"/>
        <v>1645.5</v>
      </c>
      <c r="U102" s="41">
        <f t="shared" si="52"/>
        <v>154.19999999999999</v>
      </c>
      <c r="V102" s="41">
        <f>U102-T102</f>
        <v>-1491.3</v>
      </c>
      <c r="W102" s="519">
        <f t="shared" si="50"/>
        <v>9.3710118505013665E-2</v>
      </c>
      <c r="X102" s="492"/>
      <c r="Y102" s="479" t="str">
        <f t="shared" si="36"/>
        <v/>
      </c>
      <c r="Z102" s="479" t="str">
        <f t="shared" si="37"/>
        <v/>
      </c>
      <c r="AA102" s="480"/>
      <c r="AB102" s="480"/>
      <c r="AC102" s="480"/>
      <c r="AD102" s="480"/>
      <c r="AE102" s="480"/>
      <c r="AF102" s="480"/>
      <c r="AG102" s="480"/>
      <c r="AH102" s="480"/>
      <c r="AI102" s="480"/>
      <c r="AJ102" s="480"/>
      <c r="AK102" s="480"/>
      <c r="AL102" s="480"/>
      <c r="AM102" s="480"/>
      <c r="AN102" s="480"/>
      <c r="AO102" s="480"/>
      <c r="AP102" s="480"/>
      <c r="AQ102" s="480"/>
      <c r="AR102" s="480"/>
      <c r="AS102" s="480"/>
      <c r="AT102" s="480"/>
      <c r="AU102" s="480"/>
    </row>
    <row r="103" spans="1:190" s="641" customFormat="1" ht="33" customHeight="1" thickBot="1" x14ac:dyDescent="0.3">
      <c r="A103" s="20"/>
      <c r="B103" s="636" t="s">
        <v>40</v>
      </c>
      <c r="C103" s="637" t="s">
        <v>167</v>
      </c>
      <c r="D103" s="637" t="s">
        <v>161</v>
      </c>
      <c r="E103" s="638" t="s">
        <v>168</v>
      </c>
      <c r="F103" s="316">
        <v>1885.6</v>
      </c>
      <c r="G103" s="37">
        <v>1476.3</v>
      </c>
      <c r="H103" s="603">
        <v>1158.9000000000001</v>
      </c>
      <c r="I103" s="639">
        <f>H103/H11</f>
        <v>3.337839853963387E-3</v>
      </c>
      <c r="J103" s="629">
        <f t="shared" si="15"/>
        <v>-317.39999999999986</v>
      </c>
      <c r="K103" s="640">
        <f t="shared" si="51"/>
        <v>0.78500304816094302</v>
      </c>
      <c r="L103" s="107">
        <v>176.8</v>
      </c>
      <c r="M103" s="603">
        <v>185.3</v>
      </c>
      <c r="N103" s="37">
        <v>169.2</v>
      </c>
      <c r="O103" s="603">
        <v>154.19999999999999</v>
      </c>
      <c r="P103" s="37">
        <f>O103-N103</f>
        <v>-15</v>
      </c>
      <c r="Q103" s="161">
        <f>O103/N103</f>
        <v>0.91134751773049649</v>
      </c>
      <c r="R103" s="162">
        <f t="shared" si="47"/>
        <v>2062.4</v>
      </c>
      <c r="S103" s="635">
        <f t="shared" si="48"/>
        <v>2070.9</v>
      </c>
      <c r="T103" s="41">
        <f t="shared" si="48"/>
        <v>1645.5</v>
      </c>
      <c r="U103" s="41">
        <f t="shared" si="48"/>
        <v>1313.1000000000001</v>
      </c>
      <c r="V103" s="41">
        <f t="shared" si="49"/>
        <v>-332.39999999999986</v>
      </c>
      <c r="W103" s="519">
        <f t="shared" si="50"/>
        <v>0.79799453053783054</v>
      </c>
      <c r="X103" s="492"/>
      <c r="Y103" s="479" t="str">
        <f t="shared" si="36"/>
        <v/>
      </c>
      <c r="Z103" s="479" t="str">
        <f t="shared" si="37"/>
        <v/>
      </c>
      <c r="AA103" s="480"/>
      <c r="AB103" s="480"/>
      <c r="AC103" s="480"/>
      <c r="AD103" s="480"/>
      <c r="AE103" s="480"/>
      <c r="AF103" s="480"/>
      <c r="AG103" s="480"/>
      <c r="AH103" s="480"/>
      <c r="AI103" s="480"/>
      <c r="AJ103" s="480"/>
      <c r="AK103" s="480"/>
      <c r="AL103" s="480"/>
      <c r="AM103" s="480"/>
      <c r="AN103" s="480"/>
      <c r="AO103" s="480"/>
      <c r="AP103" s="480"/>
      <c r="AQ103" s="480"/>
      <c r="AR103" s="480"/>
      <c r="AS103" s="480"/>
      <c r="AT103" s="480"/>
      <c r="AU103" s="480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</row>
    <row r="104" spans="1:190" s="632" customFormat="1" ht="62.25" customHeight="1" thickBot="1" x14ac:dyDescent="0.3">
      <c r="A104" s="15">
        <v>6</v>
      </c>
      <c r="B104" s="487" t="s">
        <v>24</v>
      </c>
      <c r="C104" s="487" t="s">
        <v>400</v>
      </c>
      <c r="D104" s="487" t="s">
        <v>134</v>
      </c>
      <c r="E104" s="642" t="s">
        <v>401</v>
      </c>
      <c r="F104" s="136">
        <v>21446</v>
      </c>
      <c r="G104" s="27">
        <v>17075.3</v>
      </c>
      <c r="H104" s="482">
        <v>16596.2</v>
      </c>
      <c r="I104" s="490">
        <f>H104/H11</f>
        <v>4.7800032603630305E-2</v>
      </c>
      <c r="J104" s="491">
        <f t="shared" si="15"/>
        <v>-479.09999999999854</v>
      </c>
      <c r="K104" s="486">
        <f t="shared" si="51"/>
        <v>0.97194192781385991</v>
      </c>
      <c r="L104" s="35">
        <v>422.5</v>
      </c>
      <c r="M104" s="27">
        <v>794.9</v>
      </c>
      <c r="N104" s="27">
        <v>794.9</v>
      </c>
      <c r="O104" s="482">
        <v>372.5</v>
      </c>
      <c r="P104" s="27">
        <f>O104-N104</f>
        <v>-422.4</v>
      </c>
      <c r="Q104" s="103">
        <f>O104/N104</f>
        <v>0.46861240407598442</v>
      </c>
      <c r="R104" s="38">
        <f t="shared" si="47"/>
        <v>21868.5</v>
      </c>
      <c r="S104" s="482">
        <f t="shared" si="48"/>
        <v>22240.9</v>
      </c>
      <c r="T104" s="27">
        <f t="shared" si="48"/>
        <v>17870.2</v>
      </c>
      <c r="U104" s="27">
        <f t="shared" si="48"/>
        <v>16968.7</v>
      </c>
      <c r="V104" s="27">
        <f t="shared" si="49"/>
        <v>-901.5</v>
      </c>
      <c r="W104" s="486">
        <f t="shared" si="50"/>
        <v>0.94955288692907747</v>
      </c>
      <c r="X104" s="492"/>
      <c r="Y104" s="479" t="str">
        <f t="shared" si="36"/>
        <v/>
      </c>
      <c r="Z104" s="479" t="str">
        <f t="shared" si="37"/>
        <v/>
      </c>
      <c r="AA104" s="480"/>
      <c r="AB104" s="480"/>
      <c r="AC104" s="480"/>
      <c r="AD104" s="480"/>
      <c r="AE104" s="480"/>
      <c r="AF104" s="480"/>
      <c r="AG104" s="480"/>
      <c r="AH104" s="480"/>
      <c r="AI104" s="480"/>
      <c r="AJ104" s="480"/>
      <c r="AK104" s="480"/>
      <c r="AL104" s="480"/>
      <c r="AM104" s="480"/>
      <c r="AN104" s="480"/>
      <c r="AO104" s="480"/>
      <c r="AP104" s="480"/>
      <c r="AQ104" s="480"/>
      <c r="AR104" s="480"/>
      <c r="AS104" s="480"/>
      <c r="AT104" s="480"/>
      <c r="AU104" s="480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</row>
    <row r="105" spans="1:190" s="643" customFormat="1" ht="44.25" customHeight="1" thickBot="1" x14ac:dyDescent="0.3">
      <c r="A105" s="15">
        <v>7</v>
      </c>
      <c r="B105" s="487" t="s">
        <v>24</v>
      </c>
      <c r="C105" s="487" t="s">
        <v>402</v>
      </c>
      <c r="D105" s="487" t="s">
        <v>134</v>
      </c>
      <c r="E105" s="642" t="s">
        <v>403</v>
      </c>
      <c r="F105" s="136">
        <v>20445.3</v>
      </c>
      <c r="G105" s="27">
        <v>16420.099999999999</v>
      </c>
      <c r="H105" s="482">
        <v>15397.9</v>
      </c>
      <c r="I105" s="490">
        <f>H105/H11</f>
        <v>4.4348713683098485E-2</v>
      </c>
      <c r="J105" s="491">
        <f>H105-G105</f>
        <v>-1022.1999999999989</v>
      </c>
      <c r="K105" s="486">
        <f>H105/G105</f>
        <v>0.93774702955524025</v>
      </c>
      <c r="L105" s="35">
        <v>179.6</v>
      </c>
      <c r="M105" s="27">
        <v>180.5</v>
      </c>
      <c r="N105" s="27">
        <v>180.5</v>
      </c>
      <c r="O105" s="482">
        <v>119.8</v>
      </c>
      <c r="P105" s="27">
        <f>O105-N105</f>
        <v>-60.7</v>
      </c>
      <c r="Q105" s="103">
        <f>O105/N105</f>
        <v>0.66371191135734076</v>
      </c>
      <c r="R105" s="38">
        <f>SUM(F105,L105)</f>
        <v>20624.899999999998</v>
      </c>
      <c r="S105" s="482">
        <f t="shared" si="48"/>
        <v>20625.8</v>
      </c>
      <c r="T105" s="27">
        <f t="shared" si="48"/>
        <v>16600.599999999999</v>
      </c>
      <c r="U105" s="27">
        <f t="shared" si="48"/>
        <v>15517.699999999999</v>
      </c>
      <c r="V105" s="27">
        <f>U105-T105</f>
        <v>-1082.8999999999996</v>
      </c>
      <c r="W105" s="486">
        <f t="shared" si="50"/>
        <v>0.93476741804513086</v>
      </c>
      <c r="X105" s="492"/>
      <c r="Y105" s="479" t="str">
        <f t="shared" si="36"/>
        <v/>
      </c>
      <c r="Z105" s="479" t="str">
        <f t="shared" si="37"/>
        <v/>
      </c>
      <c r="AA105" s="480"/>
      <c r="AB105" s="480"/>
      <c r="AC105" s="480"/>
      <c r="AD105" s="480"/>
      <c r="AE105" s="480"/>
      <c r="AF105" s="480"/>
      <c r="AG105" s="480"/>
      <c r="AH105" s="480"/>
      <c r="AI105" s="480"/>
      <c r="AJ105" s="480"/>
      <c r="AK105" s="480"/>
      <c r="AL105" s="480"/>
      <c r="AM105" s="480"/>
      <c r="AN105" s="480"/>
      <c r="AO105" s="480"/>
      <c r="AP105" s="480"/>
      <c r="AQ105" s="480"/>
      <c r="AR105" s="480"/>
      <c r="AS105" s="480"/>
      <c r="AT105" s="480"/>
      <c r="AU105" s="480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</row>
    <row r="106" spans="1:190" s="643" customFormat="1" ht="24" customHeight="1" thickBot="1" x14ac:dyDescent="0.3">
      <c r="A106" s="15">
        <v>8</v>
      </c>
      <c r="B106" s="487" t="s">
        <v>51</v>
      </c>
      <c r="C106" s="487" t="s">
        <v>258</v>
      </c>
      <c r="D106" s="487"/>
      <c r="E106" s="644" t="s">
        <v>178</v>
      </c>
      <c r="F106" s="136">
        <f>SUM(F127,F126,F125,F123,F120,F116,F115,F113,F112,F107,F108,F109,F110,F111,F117,F118,F124,F119)</f>
        <v>40953.5</v>
      </c>
      <c r="G106" s="151">
        <f t="shared" ref="G106:H106" si="54">SUM(G127,G126,G125,G123,G120,G116,G115,G113,G112,G107,G108,G109,G110,G111,G117,G118,G124,G119)</f>
        <v>40250.400000000001</v>
      </c>
      <c r="H106" s="27">
        <f t="shared" si="54"/>
        <v>36097.5</v>
      </c>
      <c r="I106" s="631">
        <f>H106/H11</f>
        <v>0.10396727425010213</v>
      </c>
      <c r="J106" s="645">
        <f>H106-G106</f>
        <v>-4152.9000000000015</v>
      </c>
      <c r="K106" s="486">
        <f t="shared" si="51"/>
        <v>0.89682338560610575</v>
      </c>
      <c r="L106" s="136">
        <f>SUM(L127,L126,L125,L123,L120,L116,L115,L113,L112,L107,L108,L109,L110,L111,L117,L118,L124,L119)</f>
        <v>22655.399999999998</v>
      </c>
      <c r="M106" s="151">
        <f t="shared" ref="M106:O106" si="55">SUM(M127,M126,M125,M123,M120,M116,M115,M113,M112,M107,M108,M109,M110,M111,M117,M118,M124,M119)</f>
        <v>23218.799999999999</v>
      </c>
      <c r="N106" s="151">
        <f t="shared" si="55"/>
        <v>21218.899999999998</v>
      </c>
      <c r="O106" s="27">
        <f t="shared" si="55"/>
        <v>6669.4</v>
      </c>
      <c r="P106" s="27">
        <f>O106-N106</f>
        <v>-14549.499999999998</v>
      </c>
      <c r="Q106" s="103">
        <f>O106/N106</f>
        <v>0.31431412561442867</v>
      </c>
      <c r="R106" s="136">
        <f>SUM(R127,R126,R125,R123,R120,R116,R115,R113,R112,R107,R108,R109,R110,R111,R117,R118,R124,R119)</f>
        <v>63608.899999999994</v>
      </c>
      <c r="S106" s="151">
        <f t="shared" ref="S106:U106" si="56">SUM(S127,S126,S125,S123,S120,S116,S115,S113,S112,S107,S108,S109,S110,S111,S117,S118,S124,S119)</f>
        <v>64172.3</v>
      </c>
      <c r="T106" s="151">
        <f t="shared" si="56"/>
        <v>61469.3</v>
      </c>
      <c r="U106" s="27">
        <f t="shared" si="56"/>
        <v>42766.899999999994</v>
      </c>
      <c r="V106" s="27">
        <f>U106-T106</f>
        <v>-18702.400000000009</v>
      </c>
      <c r="W106" s="486">
        <f t="shared" si="50"/>
        <v>0.69574405434908149</v>
      </c>
      <c r="X106" s="492"/>
      <c r="Y106" s="479" t="str">
        <f t="shared" si="36"/>
        <v/>
      </c>
      <c r="Z106" s="479" t="str">
        <f t="shared" si="37"/>
        <v/>
      </c>
      <c r="AA106" s="480"/>
      <c r="AB106" s="480"/>
      <c r="AC106" s="480"/>
      <c r="AD106" s="480"/>
      <c r="AE106" s="480"/>
      <c r="AF106" s="480"/>
      <c r="AG106" s="480"/>
      <c r="AH106" s="480"/>
      <c r="AI106" s="480"/>
      <c r="AJ106" s="480"/>
      <c r="AK106" s="480"/>
      <c r="AL106" s="480"/>
      <c r="AM106" s="480"/>
      <c r="AN106" s="480"/>
      <c r="AO106" s="480"/>
      <c r="AP106" s="480"/>
      <c r="AQ106" s="480"/>
      <c r="AR106" s="480"/>
      <c r="AS106" s="480"/>
      <c r="AT106" s="480"/>
      <c r="AU106" s="480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</row>
    <row r="107" spans="1:190" ht="33" hidden="1" customHeight="1" thickBot="1" x14ac:dyDescent="0.3">
      <c r="A107" s="56"/>
      <c r="B107" s="494" t="s">
        <v>72</v>
      </c>
      <c r="C107" s="302" t="s">
        <v>175</v>
      </c>
      <c r="D107" s="302" t="s">
        <v>170</v>
      </c>
      <c r="E107" s="303" t="s">
        <v>176</v>
      </c>
      <c r="F107" s="106"/>
      <c r="G107" s="28"/>
      <c r="H107" s="561"/>
      <c r="I107" s="607">
        <f>H107/H11</f>
        <v>0</v>
      </c>
      <c r="J107" s="516">
        <f t="shared" ref="J107:J170" si="57">H107-G107</f>
        <v>0</v>
      </c>
      <c r="K107" s="519" t="e">
        <f t="shared" si="51"/>
        <v>#DIV/0!</v>
      </c>
      <c r="L107" s="79"/>
      <c r="M107" s="561"/>
      <c r="N107" s="28"/>
      <c r="O107" s="561"/>
      <c r="P107" s="28">
        <f t="shared" ref="P107:P167" si="58">O107-N107</f>
        <v>0</v>
      </c>
      <c r="Q107" s="124"/>
      <c r="R107" s="106">
        <f t="shared" si="47"/>
        <v>0</v>
      </c>
      <c r="S107" s="561">
        <f t="shared" si="48"/>
        <v>0</v>
      </c>
      <c r="T107" s="28">
        <f t="shared" si="48"/>
        <v>0</v>
      </c>
      <c r="U107" s="28">
        <f t="shared" si="48"/>
        <v>0</v>
      </c>
      <c r="V107" s="28">
        <f t="shared" si="49"/>
        <v>0</v>
      </c>
      <c r="W107" s="486" t="e">
        <f t="shared" si="50"/>
        <v>#DIV/0!</v>
      </c>
      <c r="X107" s="492"/>
      <c r="Y107" s="479" t="str">
        <f t="shared" si="36"/>
        <v/>
      </c>
      <c r="Z107" s="479" t="str">
        <f t="shared" si="37"/>
        <v/>
      </c>
      <c r="AA107" s="480"/>
      <c r="AB107" s="480"/>
      <c r="AC107" s="480"/>
      <c r="AD107" s="480"/>
      <c r="AE107" s="480"/>
      <c r="AF107" s="480"/>
      <c r="AG107" s="480"/>
      <c r="AH107" s="480"/>
      <c r="AI107" s="480"/>
      <c r="AJ107" s="480"/>
      <c r="AK107" s="480"/>
      <c r="AL107" s="480"/>
      <c r="AM107" s="480"/>
      <c r="AN107" s="480"/>
      <c r="AO107" s="480"/>
      <c r="AP107" s="480"/>
      <c r="AQ107" s="480"/>
      <c r="AR107" s="480"/>
      <c r="AS107" s="480"/>
      <c r="AT107" s="480"/>
      <c r="AU107" s="480"/>
    </row>
    <row r="108" spans="1:190" ht="17.45" customHeight="1" thickBot="1" x14ac:dyDescent="0.3">
      <c r="A108" s="21"/>
      <c r="B108" s="646"/>
      <c r="C108" s="302" t="s">
        <v>404</v>
      </c>
      <c r="D108" s="302" t="s">
        <v>172</v>
      </c>
      <c r="E108" s="303" t="s">
        <v>405</v>
      </c>
      <c r="F108" s="106"/>
      <c r="G108" s="28"/>
      <c r="H108" s="561"/>
      <c r="I108" s="607">
        <f>H108/H11</f>
        <v>0</v>
      </c>
      <c r="J108" s="516">
        <f t="shared" si="57"/>
        <v>0</v>
      </c>
      <c r="K108" s="519" t="e">
        <f t="shared" si="51"/>
        <v>#DIV/0!</v>
      </c>
      <c r="L108" s="79">
        <v>11313.4</v>
      </c>
      <c r="M108" s="561">
        <v>11313.4</v>
      </c>
      <c r="N108" s="28">
        <v>9313.4</v>
      </c>
      <c r="O108" s="561">
        <v>2225</v>
      </c>
      <c r="P108" s="30">
        <f t="shared" si="58"/>
        <v>-7088.4</v>
      </c>
      <c r="Q108" s="157">
        <f t="shared" ref="Q108:Q122" si="59">O108/N108</f>
        <v>0.23890308587626433</v>
      </c>
      <c r="R108" s="106">
        <f t="shared" si="47"/>
        <v>11313.4</v>
      </c>
      <c r="S108" s="561">
        <f t="shared" si="48"/>
        <v>11313.4</v>
      </c>
      <c r="T108" s="28">
        <f t="shared" si="48"/>
        <v>9313.4</v>
      </c>
      <c r="U108" s="28">
        <f t="shared" si="48"/>
        <v>2225</v>
      </c>
      <c r="V108" s="28">
        <f t="shared" si="49"/>
        <v>-7088.4</v>
      </c>
      <c r="W108" s="510">
        <f t="shared" si="50"/>
        <v>0.23890308587626433</v>
      </c>
      <c r="X108" s="492"/>
      <c r="Y108" s="479"/>
      <c r="Z108" s="479"/>
      <c r="AA108" s="480"/>
      <c r="AB108" s="480"/>
      <c r="AC108" s="480"/>
      <c r="AD108" s="480"/>
      <c r="AE108" s="480"/>
      <c r="AF108" s="480"/>
      <c r="AG108" s="480"/>
      <c r="AH108" s="480"/>
      <c r="AI108" s="480"/>
      <c r="AJ108" s="480"/>
      <c r="AK108" s="480"/>
      <c r="AL108" s="480"/>
      <c r="AM108" s="480"/>
      <c r="AN108" s="480"/>
      <c r="AO108" s="480"/>
      <c r="AP108" s="480"/>
      <c r="AQ108" s="480"/>
      <c r="AR108" s="480"/>
      <c r="AS108" s="480"/>
      <c r="AT108" s="480"/>
      <c r="AU108" s="480"/>
    </row>
    <row r="109" spans="1:190" ht="30" customHeight="1" thickBot="1" x14ac:dyDescent="0.3">
      <c r="A109" s="21"/>
      <c r="B109" s="646"/>
      <c r="C109" s="302" t="s">
        <v>504</v>
      </c>
      <c r="D109" s="302" t="s">
        <v>172</v>
      </c>
      <c r="E109" s="303" t="s">
        <v>505</v>
      </c>
      <c r="F109" s="106">
        <v>78.400000000000006</v>
      </c>
      <c r="G109" s="28">
        <v>78.400000000000006</v>
      </c>
      <c r="H109" s="561">
        <v>37.700000000000003</v>
      </c>
      <c r="I109" s="607">
        <f>H109/H11</f>
        <v>1.0858276166573448E-4</v>
      </c>
      <c r="J109" s="516">
        <f t="shared" si="57"/>
        <v>-40.700000000000003</v>
      </c>
      <c r="K109" s="519">
        <f t="shared" si="51"/>
        <v>0.48086734693877553</v>
      </c>
      <c r="L109" s="79">
        <v>142.69999999999999</v>
      </c>
      <c r="M109" s="561">
        <v>142.69999999999999</v>
      </c>
      <c r="N109" s="28">
        <v>142.69999999999999</v>
      </c>
      <c r="O109" s="561"/>
      <c r="P109" s="30">
        <f t="shared" si="58"/>
        <v>-142.69999999999999</v>
      </c>
      <c r="Q109" s="157">
        <f t="shared" si="59"/>
        <v>0</v>
      </c>
      <c r="R109" s="106">
        <f t="shared" si="47"/>
        <v>221.1</v>
      </c>
      <c r="S109" s="561">
        <f t="shared" si="48"/>
        <v>221.1</v>
      </c>
      <c r="T109" s="28">
        <f t="shared" si="48"/>
        <v>221.1</v>
      </c>
      <c r="U109" s="28">
        <f t="shared" si="48"/>
        <v>37.700000000000003</v>
      </c>
      <c r="V109" s="28">
        <f t="shared" si="49"/>
        <v>-183.39999999999998</v>
      </c>
      <c r="W109" s="519">
        <f t="shared" si="50"/>
        <v>0.17051108095884218</v>
      </c>
      <c r="X109" s="492"/>
      <c r="Y109" s="479"/>
      <c r="Z109" s="479"/>
      <c r="AA109" s="480"/>
      <c r="AB109" s="480"/>
      <c r="AC109" s="480"/>
      <c r="AD109" s="480"/>
      <c r="AE109" s="480"/>
      <c r="AF109" s="480"/>
      <c r="AG109" s="480"/>
      <c r="AH109" s="480"/>
      <c r="AI109" s="480"/>
      <c r="AJ109" s="480"/>
      <c r="AK109" s="480"/>
      <c r="AL109" s="480"/>
      <c r="AM109" s="480"/>
      <c r="AN109" s="480"/>
      <c r="AO109" s="480"/>
      <c r="AP109" s="480"/>
      <c r="AQ109" s="480"/>
      <c r="AR109" s="480"/>
      <c r="AS109" s="480"/>
      <c r="AT109" s="480"/>
      <c r="AU109" s="480"/>
    </row>
    <row r="110" spans="1:190" ht="18" customHeight="1" thickBot="1" x14ac:dyDescent="0.3">
      <c r="A110" s="17"/>
      <c r="B110" s="646" t="s">
        <v>72</v>
      </c>
      <c r="C110" s="58" t="s">
        <v>406</v>
      </c>
      <c r="D110" s="317" t="s">
        <v>172</v>
      </c>
      <c r="E110" s="318" t="s">
        <v>407</v>
      </c>
      <c r="F110" s="106">
        <v>100</v>
      </c>
      <c r="G110" s="28">
        <v>100</v>
      </c>
      <c r="H110" s="561">
        <v>26</v>
      </c>
      <c r="I110" s="607">
        <f>H110/H11</f>
        <v>7.4884663217747915E-5</v>
      </c>
      <c r="J110" s="516">
        <f t="shared" si="57"/>
        <v>-74</v>
      </c>
      <c r="K110" s="519">
        <f t="shared" si="51"/>
        <v>0.26</v>
      </c>
      <c r="L110" s="79"/>
      <c r="M110" s="561"/>
      <c r="N110" s="28"/>
      <c r="O110" s="561"/>
      <c r="P110" s="30">
        <f t="shared" si="58"/>
        <v>0</v>
      </c>
      <c r="Q110" s="157"/>
      <c r="R110" s="106">
        <f t="shared" si="47"/>
        <v>100</v>
      </c>
      <c r="S110" s="561">
        <f t="shared" si="48"/>
        <v>100</v>
      </c>
      <c r="T110" s="28">
        <f t="shared" si="48"/>
        <v>100</v>
      </c>
      <c r="U110" s="28">
        <f t="shared" si="48"/>
        <v>26</v>
      </c>
      <c r="V110" s="28">
        <f t="shared" si="49"/>
        <v>-74</v>
      </c>
      <c r="W110" s="519">
        <f t="shared" si="50"/>
        <v>0.26</v>
      </c>
      <c r="X110" s="492"/>
      <c r="Y110" s="479" t="str">
        <f t="shared" ref="Y110:Y111" si="60">IF(J110&lt;=0,"",IF(J110&gt;0,"НІ"))</f>
        <v/>
      </c>
      <c r="Z110" s="479" t="str">
        <f t="shared" ref="Z110:Z111" si="61">IF(P110&lt;=0,"",IF(P110&gt;0,"НІ"))</f>
        <v/>
      </c>
      <c r="AA110" s="480"/>
      <c r="AB110" s="480"/>
      <c r="AC110" s="480"/>
      <c r="AD110" s="480"/>
      <c r="AE110" s="480"/>
      <c r="AF110" s="480"/>
      <c r="AG110" s="480"/>
      <c r="AH110" s="480"/>
      <c r="AI110" s="480"/>
      <c r="AJ110" s="480"/>
      <c r="AK110" s="480"/>
      <c r="AL110" s="480"/>
      <c r="AM110" s="480"/>
      <c r="AN110" s="480"/>
      <c r="AO110" s="480"/>
      <c r="AP110" s="480"/>
      <c r="AQ110" s="480"/>
      <c r="AR110" s="480"/>
      <c r="AS110" s="480"/>
      <c r="AT110" s="480"/>
      <c r="AU110" s="480"/>
    </row>
    <row r="111" spans="1:190" ht="18" customHeight="1" thickBot="1" x14ac:dyDescent="0.3">
      <c r="A111" s="16"/>
      <c r="B111" s="646" t="s">
        <v>72</v>
      </c>
      <c r="C111" s="59" t="s">
        <v>408</v>
      </c>
      <c r="D111" s="58" t="s">
        <v>172</v>
      </c>
      <c r="E111" s="257" t="s">
        <v>409</v>
      </c>
      <c r="F111" s="106">
        <v>0</v>
      </c>
      <c r="G111" s="28"/>
      <c r="H111" s="561"/>
      <c r="I111" s="607">
        <f>H111/H11</f>
        <v>0</v>
      </c>
      <c r="J111" s="516">
        <f t="shared" si="57"/>
        <v>0</v>
      </c>
      <c r="K111" s="519" t="e">
        <f t="shared" si="51"/>
        <v>#DIV/0!</v>
      </c>
      <c r="L111" s="79">
        <v>7172</v>
      </c>
      <c r="M111" s="561">
        <v>7172</v>
      </c>
      <c r="N111" s="28">
        <v>7172</v>
      </c>
      <c r="O111" s="561">
        <v>1692.1</v>
      </c>
      <c r="P111" s="28">
        <f t="shared" si="58"/>
        <v>-5479.9</v>
      </c>
      <c r="Q111" s="157">
        <f t="shared" si="59"/>
        <v>0.2359313998884551</v>
      </c>
      <c r="R111" s="106">
        <f t="shared" si="47"/>
        <v>7172</v>
      </c>
      <c r="S111" s="561">
        <f t="shared" si="48"/>
        <v>7172</v>
      </c>
      <c r="T111" s="28">
        <f t="shared" si="48"/>
        <v>7172</v>
      </c>
      <c r="U111" s="28">
        <f t="shared" si="48"/>
        <v>1692.1</v>
      </c>
      <c r="V111" s="28">
        <f t="shared" si="49"/>
        <v>-5479.9</v>
      </c>
      <c r="W111" s="519">
        <f t="shared" si="50"/>
        <v>0.2359313998884551</v>
      </c>
      <c r="X111" s="492"/>
      <c r="Y111" s="479" t="str">
        <f t="shared" si="60"/>
        <v/>
      </c>
      <c r="Z111" s="479" t="str">
        <f t="shared" si="61"/>
        <v/>
      </c>
      <c r="AA111" s="480"/>
      <c r="AB111" s="480"/>
      <c r="AC111" s="480"/>
      <c r="AD111" s="480"/>
      <c r="AE111" s="480"/>
      <c r="AF111" s="480"/>
      <c r="AG111" s="480"/>
      <c r="AH111" s="480"/>
      <c r="AI111" s="480"/>
      <c r="AJ111" s="480"/>
      <c r="AK111" s="480"/>
      <c r="AL111" s="480"/>
      <c r="AM111" s="480"/>
      <c r="AN111" s="480"/>
      <c r="AO111" s="480"/>
      <c r="AP111" s="480"/>
      <c r="AQ111" s="480"/>
      <c r="AR111" s="480"/>
      <c r="AS111" s="480"/>
      <c r="AT111" s="480"/>
      <c r="AU111" s="480"/>
    </row>
    <row r="112" spans="1:190" ht="21.75" hidden="1" customHeight="1" thickBot="1" x14ac:dyDescent="0.3">
      <c r="A112" s="17"/>
      <c r="B112" s="647" t="s">
        <v>25</v>
      </c>
      <c r="C112" s="58" t="s">
        <v>169</v>
      </c>
      <c r="D112" s="58" t="s">
        <v>170</v>
      </c>
      <c r="E112" s="319" t="s">
        <v>171</v>
      </c>
      <c r="F112" s="105"/>
      <c r="G112" s="30"/>
      <c r="H112" s="518"/>
      <c r="I112" s="515"/>
      <c r="J112" s="516">
        <f t="shared" si="57"/>
        <v>0</v>
      </c>
      <c r="K112" s="478"/>
      <c r="L112" s="79"/>
      <c r="M112" s="561"/>
      <c r="N112" s="30"/>
      <c r="O112" s="518"/>
      <c r="P112" s="30">
        <f>O112-N112</f>
        <v>0</v>
      </c>
      <c r="Q112" s="157" t="e">
        <f t="shared" si="59"/>
        <v>#DIV/0!</v>
      </c>
      <c r="R112" s="106">
        <f t="shared" si="47"/>
        <v>0</v>
      </c>
      <c r="S112" s="518">
        <f t="shared" si="48"/>
        <v>0</v>
      </c>
      <c r="T112" s="30">
        <f t="shared" si="48"/>
        <v>0</v>
      </c>
      <c r="U112" s="30">
        <f t="shared" si="48"/>
        <v>0</v>
      </c>
      <c r="V112" s="30">
        <f t="shared" si="49"/>
        <v>0</v>
      </c>
      <c r="W112" s="566" t="e">
        <f t="shared" si="50"/>
        <v>#DIV/0!</v>
      </c>
      <c r="X112" s="492"/>
      <c r="Y112" s="479" t="str">
        <f t="shared" si="36"/>
        <v/>
      </c>
      <c r="Z112" s="479" t="str">
        <f t="shared" si="37"/>
        <v/>
      </c>
      <c r="AA112" s="480"/>
      <c r="AB112" s="480"/>
      <c r="AC112" s="480"/>
      <c r="AD112" s="480"/>
      <c r="AE112" s="480"/>
      <c r="AF112" s="480"/>
      <c r="AG112" s="480"/>
      <c r="AH112" s="480"/>
      <c r="AI112" s="480"/>
      <c r="AJ112" s="480"/>
      <c r="AK112" s="480"/>
      <c r="AL112" s="480"/>
      <c r="AM112" s="480"/>
      <c r="AN112" s="480"/>
      <c r="AO112" s="480"/>
      <c r="AP112" s="480"/>
      <c r="AQ112" s="480"/>
      <c r="AR112" s="480"/>
      <c r="AS112" s="480"/>
      <c r="AT112" s="480"/>
      <c r="AU112" s="480"/>
    </row>
    <row r="113" spans="1:190" ht="20.25" hidden="1" customHeight="1" thickBot="1" x14ac:dyDescent="0.3">
      <c r="A113" s="17"/>
      <c r="B113" s="647"/>
      <c r="C113" s="511" t="s">
        <v>410</v>
      </c>
      <c r="D113" s="511" t="s">
        <v>170</v>
      </c>
      <c r="E113" s="319" t="s">
        <v>411</v>
      </c>
      <c r="F113" s="105"/>
      <c r="G113" s="30"/>
      <c r="H113" s="518"/>
      <c r="I113" s="515"/>
      <c r="J113" s="516"/>
      <c r="K113" s="478"/>
      <c r="L113" s="31"/>
      <c r="M113" s="518"/>
      <c r="N113" s="30"/>
      <c r="O113" s="518"/>
      <c r="P113" s="30">
        <f>O113-N113</f>
        <v>0</v>
      </c>
      <c r="Q113" s="157" t="e">
        <f t="shared" si="59"/>
        <v>#DIV/0!</v>
      </c>
      <c r="R113" s="106">
        <f t="shared" si="47"/>
        <v>0</v>
      </c>
      <c r="S113" s="518">
        <f t="shared" si="48"/>
        <v>0</v>
      </c>
      <c r="T113" s="30">
        <f t="shared" si="48"/>
        <v>0</v>
      </c>
      <c r="U113" s="30">
        <f t="shared" si="48"/>
        <v>0</v>
      </c>
      <c r="V113" s="30">
        <f t="shared" si="49"/>
        <v>0</v>
      </c>
      <c r="W113" s="581" t="e">
        <f t="shared" si="50"/>
        <v>#DIV/0!</v>
      </c>
      <c r="X113" s="492"/>
      <c r="Y113" s="479" t="str">
        <f t="shared" si="36"/>
        <v/>
      </c>
      <c r="Z113" s="479" t="str">
        <f t="shared" si="37"/>
        <v/>
      </c>
      <c r="AA113" s="480"/>
      <c r="AB113" s="480"/>
      <c r="AC113" s="480"/>
      <c r="AD113" s="480"/>
      <c r="AE113" s="480"/>
      <c r="AF113" s="480"/>
      <c r="AG113" s="480"/>
      <c r="AH113" s="480"/>
      <c r="AI113" s="480"/>
      <c r="AJ113" s="480"/>
      <c r="AK113" s="480"/>
      <c r="AL113" s="480"/>
      <c r="AM113" s="480"/>
      <c r="AN113" s="480"/>
      <c r="AO113" s="480"/>
      <c r="AP113" s="480"/>
      <c r="AQ113" s="480"/>
      <c r="AR113" s="480"/>
      <c r="AS113" s="480"/>
      <c r="AT113" s="480"/>
      <c r="AU113" s="480"/>
    </row>
    <row r="114" spans="1:190" s="567" customFormat="1" ht="43.5" hidden="1" customHeight="1" thickBot="1" x14ac:dyDescent="0.3">
      <c r="A114" s="249"/>
      <c r="B114" s="648"/>
      <c r="C114" s="538"/>
      <c r="D114" s="538"/>
      <c r="E114" s="564" t="s">
        <v>412</v>
      </c>
      <c r="F114" s="268"/>
      <c r="G114" s="254"/>
      <c r="H114" s="542"/>
      <c r="I114" s="599"/>
      <c r="J114" s="540"/>
      <c r="K114" s="649"/>
      <c r="L114" s="268"/>
      <c r="M114" s="542"/>
      <c r="N114" s="254"/>
      <c r="O114" s="542"/>
      <c r="P114" s="254">
        <f>O114-N114</f>
        <v>0</v>
      </c>
      <c r="Q114" s="269" t="e">
        <f t="shared" si="59"/>
        <v>#DIV/0!</v>
      </c>
      <c r="R114" s="256">
        <f t="shared" si="47"/>
        <v>0</v>
      </c>
      <c r="S114" s="542">
        <f t="shared" si="48"/>
        <v>0</v>
      </c>
      <c r="T114" s="254">
        <f t="shared" si="48"/>
        <v>0</v>
      </c>
      <c r="U114" s="254">
        <f t="shared" si="48"/>
        <v>0</v>
      </c>
      <c r="V114" s="254">
        <f t="shared" si="49"/>
        <v>0</v>
      </c>
      <c r="W114" s="581" t="e">
        <f t="shared" si="50"/>
        <v>#DIV/0!</v>
      </c>
      <c r="X114" s="544"/>
      <c r="Y114" s="545"/>
      <c r="Z114" s="545"/>
      <c r="AA114" s="546"/>
      <c r="AB114" s="546"/>
      <c r="AC114" s="546"/>
      <c r="AD114" s="546"/>
      <c r="AE114" s="546"/>
      <c r="AF114" s="546"/>
      <c r="AG114" s="546"/>
      <c r="AH114" s="546"/>
      <c r="AI114" s="546"/>
      <c r="AJ114" s="546"/>
      <c r="AK114" s="546"/>
      <c r="AL114" s="546"/>
      <c r="AM114" s="546"/>
      <c r="AN114" s="546"/>
      <c r="AO114" s="546"/>
      <c r="AP114" s="546"/>
      <c r="AQ114" s="546"/>
      <c r="AR114" s="546"/>
      <c r="AS114" s="546"/>
      <c r="AT114" s="546"/>
      <c r="AU114" s="546"/>
      <c r="AV114" s="547"/>
      <c r="AW114" s="547"/>
      <c r="AX114" s="547"/>
      <c r="AY114" s="547"/>
      <c r="AZ114" s="547"/>
      <c r="BA114" s="547"/>
      <c r="BB114" s="547"/>
      <c r="BC114" s="547"/>
      <c r="BD114" s="547"/>
      <c r="BE114" s="547"/>
      <c r="BF114" s="547"/>
      <c r="BG114" s="547"/>
      <c r="BH114" s="547"/>
      <c r="BI114" s="547"/>
      <c r="BJ114" s="547"/>
      <c r="BK114" s="547"/>
      <c r="BL114" s="547"/>
      <c r="BM114" s="547"/>
      <c r="BN114" s="547"/>
      <c r="BO114" s="547"/>
      <c r="BP114" s="547"/>
      <c r="BQ114" s="547"/>
      <c r="BR114" s="547"/>
      <c r="BS114" s="547"/>
      <c r="BT114" s="547"/>
      <c r="BU114" s="547"/>
      <c r="BV114" s="547"/>
      <c r="BW114" s="547"/>
      <c r="BX114" s="547"/>
      <c r="BY114" s="547"/>
      <c r="BZ114" s="547"/>
      <c r="CA114" s="547"/>
      <c r="CB114" s="547"/>
      <c r="CC114" s="547"/>
      <c r="CD114" s="547"/>
      <c r="CE114" s="547"/>
      <c r="CF114" s="547"/>
      <c r="CG114" s="547"/>
      <c r="CH114" s="547"/>
      <c r="CI114" s="547"/>
      <c r="CJ114" s="547"/>
      <c r="CK114" s="547"/>
      <c r="CL114" s="547"/>
      <c r="CM114" s="547"/>
      <c r="CN114" s="547"/>
      <c r="CO114" s="547"/>
      <c r="CP114" s="547"/>
      <c r="CQ114" s="547"/>
      <c r="CR114" s="547"/>
      <c r="CS114" s="547"/>
      <c r="CT114" s="547"/>
      <c r="CU114" s="547"/>
      <c r="CV114" s="547"/>
      <c r="CW114" s="547"/>
      <c r="CX114" s="547"/>
      <c r="CY114" s="547"/>
      <c r="CZ114" s="547"/>
      <c r="DA114" s="547"/>
      <c r="DB114" s="547"/>
      <c r="DC114" s="547"/>
      <c r="DD114" s="547"/>
      <c r="DE114" s="547"/>
      <c r="DF114" s="547"/>
      <c r="DG114" s="547"/>
      <c r="DH114" s="547"/>
      <c r="DI114" s="547"/>
      <c r="DJ114" s="547"/>
      <c r="DK114" s="547"/>
      <c r="DL114" s="547"/>
      <c r="DM114" s="547"/>
      <c r="DN114" s="547"/>
      <c r="DO114" s="547"/>
      <c r="DP114" s="547"/>
      <c r="DQ114" s="547"/>
      <c r="DR114" s="547"/>
      <c r="DS114" s="547"/>
      <c r="DT114" s="547"/>
      <c r="DU114" s="547"/>
      <c r="DV114" s="547"/>
      <c r="DW114" s="547"/>
      <c r="DX114" s="547"/>
      <c r="DY114" s="547"/>
      <c r="DZ114" s="547"/>
      <c r="EA114" s="547"/>
      <c r="EB114" s="547"/>
      <c r="EC114" s="547"/>
      <c r="ED114" s="547"/>
      <c r="EE114" s="547"/>
      <c r="EF114" s="547"/>
      <c r="EG114" s="547"/>
      <c r="EH114" s="547"/>
      <c r="EI114" s="547"/>
      <c r="EJ114" s="547"/>
      <c r="EK114" s="547"/>
      <c r="EL114" s="547"/>
      <c r="EM114" s="547"/>
      <c r="EN114" s="547"/>
      <c r="EO114" s="547"/>
      <c r="EP114" s="547"/>
      <c r="EQ114" s="547"/>
      <c r="ER114" s="547"/>
      <c r="ES114" s="547"/>
      <c r="ET114" s="547"/>
      <c r="EU114" s="547"/>
      <c r="EV114" s="547"/>
      <c r="EW114" s="547"/>
      <c r="EX114" s="547"/>
      <c r="EY114" s="547"/>
      <c r="EZ114" s="547"/>
      <c r="FA114" s="547"/>
      <c r="FB114" s="547"/>
      <c r="FC114" s="547"/>
      <c r="FD114" s="547"/>
      <c r="FE114" s="547"/>
      <c r="FF114" s="547"/>
      <c r="FG114" s="547"/>
      <c r="FH114" s="547"/>
      <c r="FI114" s="547"/>
      <c r="FJ114" s="547"/>
      <c r="FK114" s="547"/>
      <c r="FL114" s="547"/>
      <c r="FM114" s="547"/>
      <c r="FN114" s="547"/>
      <c r="FO114" s="547"/>
      <c r="FP114" s="547"/>
      <c r="FQ114" s="547"/>
      <c r="FR114" s="547"/>
      <c r="FS114" s="547"/>
      <c r="FT114" s="547"/>
      <c r="FU114" s="547"/>
      <c r="FV114" s="547"/>
      <c r="FW114" s="547"/>
      <c r="FX114" s="547"/>
      <c r="FY114" s="547"/>
      <c r="FZ114" s="547"/>
      <c r="GA114" s="547"/>
      <c r="GB114" s="547"/>
      <c r="GC114" s="547"/>
      <c r="GD114" s="547"/>
      <c r="GE114" s="547"/>
      <c r="GF114" s="547"/>
      <c r="GG114" s="547"/>
      <c r="GH114" s="547"/>
    </row>
    <row r="115" spans="1:190" ht="21" hidden="1" customHeight="1" thickBot="1" x14ac:dyDescent="0.3">
      <c r="A115" s="17"/>
      <c r="B115" s="647" t="s">
        <v>54</v>
      </c>
      <c r="C115" s="511" t="s">
        <v>413</v>
      </c>
      <c r="D115" s="511" t="s">
        <v>172</v>
      </c>
      <c r="E115" s="650" t="s">
        <v>414</v>
      </c>
      <c r="F115" s="30"/>
      <c r="G115" s="30"/>
      <c r="H115" s="518"/>
      <c r="I115" s="515">
        <f>H115/H11</f>
        <v>0</v>
      </c>
      <c r="J115" s="516">
        <f t="shared" si="57"/>
        <v>0</v>
      </c>
      <c r="K115" s="519" t="e">
        <f t="shared" ref="K115:K117" si="62">H115/G115</f>
        <v>#DIV/0!</v>
      </c>
      <c r="L115" s="31"/>
      <c r="M115" s="518"/>
      <c r="N115" s="30"/>
      <c r="O115" s="518"/>
      <c r="P115" s="30">
        <f t="shared" si="58"/>
        <v>0</v>
      </c>
      <c r="Q115" s="157" t="e">
        <f t="shared" si="59"/>
        <v>#DIV/0!</v>
      </c>
      <c r="R115" s="106">
        <f t="shared" si="47"/>
        <v>0</v>
      </c>
      <c r="S115" s="518">
        <f t="shared" si="48"/>
        <v>0</v>
      </c>
      <c r="T115" s="30">
        <f t="shared" si="48"/>
        <v>0</v>
      </c>
      <c r="U115" s="30">
        <f t="shared" si="48"/>
        <v>0</v>
      </c>
      <c r="V115" s="30">
        <f t="shared" si="49"/>
        <v>0</v>
      </c>
      <c r="W115" s="581" t="e">
        <f t="shared" si="50"/>
        <v>#DIV/0!</v>
      </c>
      <c r="X115" s="492"/>
      <c r="Y115" s="479" t="str">
        <f t="shared" si="36"/>
        <v/>
      </c>
      <c r="Z115" s="479" t="str">
        <f t="shared" si="37"/>
        <v/>
      </c>
      <c r="AA115" s="480"/>
      <c r="AB115" s="480"/>
      <c r="AC115" s="480"/>
      <c r="AD115" s="480"/>
      <c r="AE115" s="480"/>
      <c r="AF115" s="480"/>
      <c r="AG115" s="480"/>
      <c r="AH115" s="480"/>
      <c r="AI115" s="480"/>
      <c r="AJ115" s="480"/>
      <c r="AK115" s="480"/>
      <c r="AL115" s="480"/>
      <c r="AM115" s="480"/>
      <c r="AN115" s="480"/>
      <c r="AO115" s="480"/>
      <c r="AP115" s="480"/>
      <c r="AQ115" s="480"/>
      <c r="AR115" s="480"/>
      <c r="AS115" s="480"/>
      <c r="AT115" s="480"/>
      <c r="AU115" s="480"/>
    </row>
    <row r="116" spans="1:190" s="9" customFormat="1" ht="32.450000000000003" hidden="1" customHeight="1" thickBot="1" x14ac:dyDescent="0.3">
      <c r="A116" s="17"/>
      <c r="B116" s="320" t="s">
        <v>54</v>
      </c>
      <c r="C116" s="321" t="s">
        <v>415</v>
      </c>
      <c r="D116" s="321" t="s">
        <v>172</v>
      </c>
      <c r="E116" s="322" t="s">
        <v>416</v>
      </c>
      <c r="F116" s="30"/>
      <c r="G116" s="30"/>
      <c r="H116" s="518"/>
      <c r="I116" s="515">
        <f>H116/H11</f>
        <v>0</v>
      </c>
      <c r="J116" s="516">
        <f t="shared" si="57"/>
        <v>0</v>
      </c>
      <c r="K116" s="519" t="e">
        <f t="shared" si="62"/>
        <v>#DIV/0!</v>
      </c>
      <c r="L116" s="79"/>
      <c r="M116" s="561"/>
      <c r="N116" s="30"/>
      <c r="O116" s="518"/>
      <c r="P116" s="30">
        <f>O116-N116</f>
        <v>0</v>
      </c>
      <c r="Q116" s="157" t="e">
        <f>O116/N116</f>
        <v>#DIV/0!</v>
      </c>
      <c r="R116" s="106">
        <f t="shared" si="47"/>
        <v>0</v>
      </c>
      <c r="S116" s="518">
        <f t="shared" si="48"/>
        <v>0</v>
      </c>
      <c r="T116" s="30">
        <f t="shared" si="48"/>
        <v>0</v>
      </c>
      <c r="U116" s="30">
        <f t="shared" si="48"/>
        <v>0</v>
      </c>
      <c r="V116" s="30">
        <f t="shared" si="49"/>
        <v>0</v>
      </c>
      <c r="W116" s="568" t="e">
        <f t="shared" si="50"/>
        <v>#DIV/0!</v>
      </c>
      <c r="X116" s="12"/>
      <c r="Y116" s="479" t="str">
        <f t="shared" si="36"/>
        <v/>
      </c>
      <c r="Z116" s="479" t="str">
        <f t="shared" si="37"/>
        <v/>
      </c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</row>
    <row r="117" spans="1:190" ht="27.75" customHeight="1" x14ac:dyDescent="0.25">
      <c r="A117" s="16"/>
      <c r="B117" s="646" t="s">
        <v>72</v>
      </c>
      <c r="C117" s="59" t="s">
        <v>476</v>
      </c>
      <c r="D117" s="58" t="s">
        <v>172</v>
      </c>
      <c r="E117" s="257" t="s">
        <v>174</v>
      </c>
      <c r="F117" s="106">
        <v>2337.1</v>
      </c>
      <c r="G117" s="28">
        <v>2337.1</v>
      </c>
      <c r="H117" s="561">
        <v>178.1</v>
      </c>
      <c r="I117" s="607">
        <f>H117/H11</f>
        <v>5.1295994304157322E-4</v>
      </c>
      <c r="J117" s="516">
        <f t="shared" si="57"/>
        <v>-2159</v>
      </c>
      <c r="K117" s="519">
        <f t="shared" si="62"/>
        <v>7.6205553891575031E-2</v>
      </c>
      <c r="L117" s="79"/>
      <c r="M117" s="561"/>
      <c r="N117" s="28"/>
      <c r="O117" s="561"/>
      <c r="P117" s="30">
        <f t="shared" ref="P117:P119" si="63">O117-N117</f>
        <v>0</v>
      </c>
      <c r="Q117" s="157"/>
      <c r="R117" s="106">
        <f t="shared" si="47"/>
        <v>2337.1</v>
      </c>
      <c r="S117" s="561">
        <f t="shared" si="48"/>
        <v>2337.1</v>
      </c>
      <c r="T117" s="28">
        <f t="shared" si="48"/>
        <v>2337.1</v>
      </c>
      <c r="U117" s="28">
        <f t="shared" si="48"/>
        <v>178.1</v>
      </c>
      <c r="V117" s="28">
        <f t="shared" si="49"/>
        <v>-2159</v>
      </c>
      <c r="W117" s="519">
        <f t="shared" si="50"/>
        <v>7.6205553891575031E-2</v>
      </c>
      <c r="X117" s="492"/>
      <c r="Y117" s="479" t="str">
        <f t="shared" si="36"/>
        <v/>
      </c>
      <c r="Z117" s="479" t="str">
        <f t="shared" si="37"/>
        <v/>
      </c>
      <c r="AA117" s="480"/>
      <c r="AB117" s="480"/>
      <c r="AC117" s="480"/>
      <c r="AD117" s="480"/>
      <c r="AE117" s="480"/>
      <c r="AF117" s="480"/>
      <c r="AG117" s="480"/>
      <c r="AH117" s="480"/>
      <c r="AI117" s="480"/>
      <c r="AJ117" s="480"/>
      <c r="AK117" s="480"/>
      <c r="AL117" s="480"/>
      <c r="AM117" s="480"/>
      <c r="AN117" s="480"/>
      <c r="AO117" s="480"/>
      <c r="AP117" s="480"/>
      <c r="AQ117" s="480"/>
      <c r="AR117" s="480"/>
      <c r="AS117" s="480"/>
      <c r="AT117" s="480"/>
      <c r="AU117" s="480"/>
    </row>
    <row r="118" spans="1:190" ht="21.75" customHeight="1" x14ac:dyDescent="0.25">
      <c r="A118" s="17"/>
      <c r="B118" s="647" t="s">
        <v>26</v>
      </c>
      <c r="C118" s="58" t="s">
        <v>417</v>
      </c>
      <c r="D118" s="58" t="s">
        <v>172</v>
      </c>
      <c r="E118" s="651" t="s">
        <v>418</v>
      </c>
      <c r="F118" s="247">
        <v>14302.7</v>
      </c>
      <c r="G118" s="29">
        <v>13599.6</v>
      </c>
      <c r="H118" s="514">
        <v>11720.4</v>
      </c>
      <c r="I118" s="498">
        <f>H118/H11</f>
        <v>3.3756854106818945E-2</v>
      </c>
      <c r="J118" s="549">
        <f t="shared" si="57"/>
        <v>-1879.2000000000007</v>
      </c>
      <c r="K118" s="519">
        <f>H118/G118</f>
        <v>0.86181946527839048</v>
      </c>
      <c r="L118" s="105">
        <v>3027.3</v>
      </c>
      <c r="M118" s="518">
        <v>3590.7</v>
      </c>
      <c r="N118" s="30">
        <v>3590.8</v>
      </c>
      <c r="O118" s="518">
        <v>2752.3</v>
      </c>
      <c r="P118" s="30">
        <f t="shared" si="63"/>
        <v>-838.5</v>
      </c>
      <c r="Q118" s="157">
        <f>O118/N118</f>
        <v>0.76648657680739674</v>
      </c>
      <c r="R118" s="105">
        <f t="shared" si="47"/>
        <v>17330</v>
      </c>
      <c r="S118" s="518">
        <f t="shared" si="48"/>
        <v>17893.400000000001</v>
      </c>
      <c r="T118" s="30">
        <f t="shared" si="48"/>
        <v>17190.400000000001</v>
      </c>
      <c r="U118" s="30">
        <f t="shared" si="48"/>
        <v>14472.7</v>
      </c>
      <c r="V118" s="30">
        <f t="shared" si="49"/>
        <v>-2717.7000000000007</v>
      </c>
      <c r="W118" s="519">
        <f t="shared" si="50"/>
        <v>0.84190594750558445</v>
      </c>
      <c r="X118" s="492"/>
      <c r="Y118" s="479" t="str">
        <f t="shared" si="36"/>
        <v/>
      </c>
      <c r="Z118" s="479" t="str">
        <f t="shared" si="37"/>
        <v/>
      </c>
      <c r="AA118" s="480"/>
      <c r="AB118" s="480"/>
      <c r="AC118" s="480"/>
      <c r="AD118" s="480"/>
      <c r="AE118" s="480"/>
      <c r="AF118" s="480"/>
      <c r="AG118" s="480"/>
      <c r="AH118" s="480"/>
      <c r="AI118" s="480"/>
      <c r="AJ118" s="480"/>
      <c r="AK118" s="480"/>
      <c r="AL118" s="480"/>
      <c r="AM118" s="480"/>
      <c r="AN118" s="480"/>
      <c r="AO118" s="480"/>
      <c r="AP118" s="480"/>
      <c r="AQ118" s="480"/>
      <c r="AR118" s="480"/>
      <c r="AS118" s="480"/>
      <c r="AT118" s="480"/>
      <c r="AU118" s="480"/>
    </row>
    <row r="119" spans="1:190" ht="76.150000000000006" customHeight="1" x14ac:dyDescent="0.25">
      <c r="A119" s="17"/>
      <c r="B119" s="647" t="s">
        <v>26</v>
      </c>
      <c r="C119" s="58" t="s">
        <v>419</v>
      </c>
      <c r="D119" s="58" t="s">
        <v>420</v>
      </c>
      <c r="E119" s="651" t="s">
        <v>421</v>
      </c>
      <c r="F119" s="247">
        <v>24135.3</v>
      </c>
      <c r="G119" s="29">
        <v>24135.3</v>
      </c>
      <c r="H119" s="652">
        <v>24135.3</v>
      </c>
      <c r="I119" s="515">
        <f>H119/H11</f>
        <v>6.9513992775358122E-2</v>
      </c>
      <c r="J119" s="549">
        <f t="shared" si="57"/>
        <v>0</v>
      </c>
      <c r="K119" s="521">
        <f>H119/G119</f>
        <v>1</v>
      </c>
      <c r="L119" s="105"/>
      <c r="M119" s="518"/>
      <c r="N119" s="32"/>
      <c r="O119" s="501"/>
      <c r="P119" s="30">
        <f t="shared" si="63"/>
        <v>0</v>
      </c>
      <c r="Q119" s="157" t="e">
        <f>O119/N119</f>
        <v>#DIV/0!</v>
      </c>
      <c r="R119" s="105">
        <f t="shared" si="47"/>
        <v>24135.3</v>
      </c>
      <c r="S119" s="518">
        <f t="shared" si="48"/>
        <v>24135.3</v>
      </c>
      <c r="T119" s="30">
        <f t="shared" si="48"/>
        <v>24135.3</v>
      </c>
      <c r="U119" s="36">
        <f t="shared" si="48"/>
        <v>24135.3</v>
      </c>
      <c r="V119" s="30">
        <f t="shared" si="49"/>
        <v>0</v>
      </c>
      <c r="W119" s="519">
        <f t="shared" si="50"/>
        <v>1</v>
      </c>
      <c r="X119" s="492"/>
      <c r="Y119" s="479" t="str">
        <f t="shared" si="36"/>
        <v/>
      </c>
      <c r="Z119" s="479" t="str">
        <f t="shared" si="37"/>
        <v/>
      </c>
      <c r="AA119" s="480"/>
      <c r="AB119" s="480"/>
      <c r="AC119" s="480"/>
      <c r="AD119" s="480"/>
      <c r="AE119" s="480"/>
      <c r="AF119" s="480"/>
      <c r="AG119" s="480"/>
      <c r="AH119" s="480"/>
      <c r="AI119" s="480"/>
      <c r="AJ119" s="480"/>
      <c r="AK119" s="480"/>
      <c r="AL119" s="480"/>
      <c r="AM119" s="480"/>
      <c r="AN119" s="480"/>
      <c r="AO119" s="480"/>
      <c r="AP119" s="480"/>
      <c r="AQ119" s="480"/>
      <c r="AR119" s="480"/>
      <c r="AS119" s="480"/>
      <c r="AT119" s="480"/>
      <c r="AU119" s="480"/>
    </row>
    <row r="120" spans="1:190" ht="31.5" customHeight="1" thickBot="1" x14ac:dyDescent="0.3">
      <c r="A120" s="17"/>
      <c r="B120" s="647" t="s">
        <v>26</v>
      </c>
      <c r="C120" s="58" t="s">
        <v>506</v>
      </c>
      <c r="D120" s="58" t="s">
        <v>170</v>
      </c>
      <c r="E120" s="651" t="s">
        <v>507</v>
      </c>
      <c r="F120" s="247"/>
      <c r="G120" s="323"/>
      <c r="H120" s="653"/>
      <c r="I120" s="654">
        <f>H120/H11</f>
        <v>0</v>
      </c>
      <c r="J120" s="655">
        <f t="shared" si="57"/>
        <v>0</v>
      </c>
      <c r="K120" s="656" t="e">
        <f>H120/G120</f>
        <v>#DIV/0!</v>
      </c>
      <c r="L120" s="162">
        <v>1000</v>
      </c>
      <c r="M120" s="635">
        <v>1000</v>
      </c>
      <c r="N120" s="37">
        <v>1000</v>
      </c>
      <c r="O120" s="603"/>
      <c r="P120" s="30">
        <f t="shared" si="58"/>
        <v>-1000</v>
      </c>
      <c r="Q120" s="157">
        <f>O120/N120</f>
        <v>0</v>
      </c>
      <c r="R120" s="162">
        <f t="shared" si="47"/>
        <v>1000</v>
      </c>
      <c r="S120" s="635">
        <f t="shared" si="48"/>
        <v>1000</v>
      </c>
      <c r="T120" s="41">
        <f t="shared" si="48"/>
        <v>1000</v>
      </c>
      <c r="U120" s="37">
        <f t="shared" si="48"/>
        <v>0</v>
      </c>
      <c r="V120" s="41">
        <f t="shared" si="49"/>
        <v>-1000</v>
      </c>
      <c r="W120" s="566">
        <f t="shared" si="50"/>
        <v>0</v>
      </c>
      <c r="X120" s="492"/>
      <c r="Y120" s="479" t="str">
        <f t="shared" si="36"/>
        <v/>
      </c>
      <c r="Z120" s="479" t="str">
        <f t="shared" si="37"/>
        <v/>
      </c>
      <c r="AA120" s="480"/>
      <c r="AB120" s="480"/>
      <c r="AC120" s="480"/>
      <c r="AD120" s="480"/>
      <c r="AE120" s="480"/>
      <c r="AF120" s="480"/>
      <c r="AG120" s="480"/>
      <c r="AH120" s="480"/>
      <c r="AI120" s="480"/>
      <c r="AJ120" s="480"/>
      <c r="AK120" s="480"/>
      <c r="AL120" s="480"/>
      <c r="AM120" s="480"/>
      <c r="AN120" s="480"/>
      <c r="AO120" s="480"/>
      <c r="AP120" s="480"/>
      <c r="AQ120" s="480"/>
      <c r="AR120" s="480"/>
      <c r="AS120" s="480"/>
      <c r="AT120" s="480"/>
      <c r="AU120" s="480"/>
    </row>
    <row r="121" spans="1:190" s="661" customFormat="1" ht="18.75" hidden="1" customHeight="1" thickBot="1" x14ac:dyDescent="0.3">
      <c r="A121" s="17"/>
      <c r="B121" s="647"/>
      <c r="C121" s="511"/>
      <c r="D121" s="511"/>
      <c r="E121" s="650" t="s">
        <v>177</v>
      </c>
      <c r="F121" s="126"/>
      <c r="G121" s="100"/>
      <c r="H121" s="657"/>
      <c r="I121" s="607">
        <f>H121/H11</f>
        <v>0</v>
      </c>
      <c r="J121" s="516">
        <f>H121-G121</f>
        <v>0</v>
      </c>
      <c r="K121" s="625" t="e">
        <f>H121/G121</f>
        <v>#DIV/0!</v>
      </c>
      <c r="L121" s="79"/>
      <c r="M121" s="561"/>
      <c r="N121" s="28"/>
      <c r="O121" s="561"/>
      <c r="P121" s="30">
        <f t="shared" si="58"/>
        <v>0</v>
      </c>
      <c r="Q121" s="124"/>
      <c r="R121" s="106">
        <f t="shared" si="47"/>
        <v>0</v>
      </c>
      <c r="S121" s="561">
        <f t="shared" si="48"/>
        <v>0</v>
      </c>
      <c r="T121" s="28">
        <f t="shared" si="48"/>
        <v>0</v>
      </c>
      <c r="U121" s="28">
        <f t="shared" si="48"/>
        <v>0</v>
      </c>
      <c r="V121" s="28">
        <f t="shared" si="49"/>
        <v>0</v>
      </c>
      <c r="W121" s="486" t="e">
        <f t="shared" si="50"/>
        <v>#DIV/0!</v>
      </c>
      <c r="X121" s="658"/>
      <c r="Y121" s="479" t="str">
        <f t="shared" si="36"/>
        <v/>
      </c>
      <c r="Z121" s="479" t="str">
        <f t="shared" si="37"/>
        <v/>
      </c>
      <c r="AA121" s="659"/>
      <c r="AB121" s="659"/>
      <c r="AC121" s="659"/>
      <c r="AD121" s="659"/>
      <c r="AE121" s="659"/>
      <c r="AF121" s="659"/>
      <c r="AG121" s="659"/>
      <c r="AH121" s="659"/>
      <c r="AI121" s="659"/>
      <c r="AJ121" s="659"/>
      <c r="AK121" s="659"/>
      <c r="AL121" s="659"/>
      <c r="AM121" s="659"/>
      <c r="AN121" s="659"/>
      <c r="AO121" s="659"/>
      <c r="AP121" s="659"/>
      <c r="AQ121" s="659"/>
      <c r="AR121" s="659"/>
      <c r="AS121" s="659"/>
      <c r="AT121" s="659"/>
      <c r="AU121" s="659"/>
      <c r="AV121" s="660"/>
      <c r="AW121" s="660"/>
      <c r="AX121" s="660"/>
      <c r="AY121" s="660"/>
      <c r="AZ121" s="660"/>
      <c r="BA121" s="660"/>
      <c r="BB121" s="660"/>
      <c r="BC121" s="660"/>
      <c r="BD121" s="660"/>
      <c r="BE121" s="660"/>
      <c r="BF121" s="660"/>
      <c r="BG121" s="660"/>
      <c r="BH121" s="660"/>
      <c r="BI121" s="660"/>
      <c r="BJ121" s="660"/>
      <c r="BK121" s="660"/>
      <c r="BL121" s="660"/>
      <c r="BM121" s="660"/>
      <c r="BN121" s="660"/>
      <c r="BO121" s="660"/>
      <c r="BP121" s="660"/>
      <c r="BQ121" s="660"/>
      <c r="BR121" s="660"/>
      <c r="BS121" s="660"/>
      <c r="BT121" s="660"/>
      <c r="BU121" s="660"/>
      <c r="BV121" s="660"/>
      <c r="BW121" s="660"/>
      <c r="BX121" s="660"/>
      <c r="BY121" s="660"/>
      <c r="BZ121" s="660"/>
      <c r="CA121" s="660"/>
      <c r="CB121" s="660"/>
      <c r="CC121" s="660"/>
      <c r="CD121" s="660"/>
      <c r="CE121" s="660"/>
      <c r="CF121" s="660"/>
      <c r="CG121" s="660"/>
      <c r="CH121" s="660"/>
      <c r="CI121" s="660"/>
      <c r="CJ121" s="660"/>
      <c r="CK121" s="660"/>
      <c r="CL121" s="660"/>
      <c r="CM121" s="660"/>
      <c r="CN121" s="660"/>
      <c r="CO121" s="660"/>
      <c r="CP121" s="660"/>
      <c r="CQ121" s="660"/>
      <c r="CR121" s="660"/>
      <c r="CS121" s="660"/>
      <c r="CT121" s="660"/>
      <c r="CU121" s="660"/>
      <c r="CV121" s="660"/>
      <c r="CW121" s="660"/>
      <c r="CX121" s="660"/>
      <c r="CY121" s="660"/>
      <c r="CZ121" s="660"/>
      <c r="DA121" s="660"/>
      <c r="DB121" s="660"/>
      <c r="DC121" s="660"/>
      <c r="DD121" s="660"/>
      <c r="DE121" s="660"/>
      <c r="DF121" s="660"/>
      <c r="DG121" s="660"/>
      <c r="DH121" s="660"/>
      <c r="DI121" s="660"/>
      <c r="DJ121" s="660"/>
      <c r="DK121" s="660"/>
      <c r="DL121" s="660"/>
      <c r="DM121" s="660"/>
      <c r="DN121" s="660"/>
      <c r="DO121" s="660"/>
      <c r="DP121" s="660"/>
      <c r="DQ121" s="660"/>
      <c r="DR121" s="660"/>
      <c r="DS121" s="660"/>
      <c r="DT121" s="660"/>
      <c r="DU121" s="660"/>
      <c r="DV121" s="660"/>
      <c r="DW121" s="660"/>
      <c r="DX121" s="660"/>
      <c r="DY121" s="660"/>
      <c r="DZ121" s="660"/>
      <c r="EA121" s="660"/>
      <c r="EB121" s="660"/>
      <c r="EC121" s="660"/>
      <c r="ED121" s="660"/>
      <c r="EE121" s="660"/>
      <c r="EF121" s="660"/>
      <c r="EG121" s="660"/>
      <c r="EH121" s="660"/>
      <c r="EI121" s="660"/>
      <c r="EJ121" s="660"/>
      <c r="EK121" s="660"/>
      <c r="EL121" s="660"/>
      <c r="EM121" s="660"/>
      <c r="EN121" s="660"/>
      <c r="EO121" s="660"/>
      <c r="EP121" s="660"/>
      <c r="EQ121" s="660"/>
      <c r="ER121" s="660"/>
      <c r="ES121" s="660"/>
      <c r="ET121" s="660"/>
      <c r="EU121" s="660"/>
      <c r="EV121" s="660"/>
      <c r="EW121" s="660"/>
      <c r="EX121" s="660"/>
      <c r="EY121" s="660"/>
      <c r="EZ121" s="660"/>
      <c r="FA121" s="660"/>
      <c r="FB121" s="660"/>
      <c r="FC121" s="660"/>
      <c r="FD121" s="660"/>
      <c r="FE121" s="660"/>
      <c r="FF121" s="660"/>
      <c r="FG121" s="660"/>
      <c r="FH121" s="660"/>
      <c r="FI121" s="660"/>
      <c r="FJ121" s="660"/>
      <c r="FK121" s="660"/>
      <c r="FL121" s="660"/>
      <c r="FM121" s="660"/>
      <c r="FN121" s="660"/>
      <c r="FO121" s="660"/>
      <c r="FP121" s="660"/>
      <c r="FQ121" s="660"/>
      <c r="FR121" s="660"/>
      <c r="FS121" s="660"/>
      <c r="FT121" s="660"/>
      <c r="FU121" s="660"/>
      <c r="FV121" s="660"/>
      <c r="FW121" s="660"/>
      <c r="FX121" s="660"/>
      <c r="FY121" s="660"/>
      <c r="FZ121" s="660"/>
      <c r="GA121" s="660"/>
      <c r="GB121" s="660"/>
      <c r="GC121" s="660"/>
      <c r="GD121" s="660"/>
      <c r="GE121" s="660"/>
      <c r="GF121" s="660"/>
      <c r="GG121" s="660"/>
      <c r="GH121" s="660"/>
    </row>
    <row r="122" spans="1:190" ht="18.75" hidden="1" customHeight="1" thickBot="1" x14ac:dyDescent="0.3">
      <c r="A122" s="17"/>
      <c r="B122" s="647"/>
      <c r="C122" s="511"/>
      <c r="D122" s="511"/>
      <c r="E122" s="68" t="s">
        <v>80</v>
      </c>
      <c r="F122" s="126"/>
      <c r="G122" s="29"/>
      <c r="H122" s="514"/>
      <c r="I122" s="515"/>
      <c r="J122" s="516">
        <f t="shared" si="57"/>
        <v>0</v>
      </c>
      <c r="K122" s="478"/>
      <c r="L122" s="31"/>
      <c r="M122" s="518"/>
      <c r="N122" s="30"/>
      <c r="O122" s="518"/>
      <c r="P122" s="30">
        <f t="shared" si="58"/>
        <v>0</v>
      </c>
      <c r="Q122" s="157" t="e">
        <f t="shared" si="59"/>
        <v>#DIV/0!</v>
      </c>
      <c r="R122" s="106">
        <f t="shared" si="47"/>
        <v>0</v>
      </c>
      <c r="S122" s="518">
        <f t="shared" si="48"/>
        <v>0</v>
      </c>
      <c r="T122" s="30">
        <f t="shared" si="48"/>
        <v>0</v>
      </c>
      <c r="U122" s="30">
        <f t="shared" si="48"/>
        <v>0</v>
      </c>
      <c r="V122" s="30">
        <f t="shared" si="49"/>
        <v>0</v>
      </c>
      <c r="W122" s="486" t="e">
        <f t="shared" si="50"/>
        <v>#DIV/0!</v>
      </c>
      <c r="X122" s="492"/>
      <c r="Y122" s="479" t="str">
        <f t="shared" si="36"/>
        <v/>
      </c>
      <c r="Z122" s="479" t="str">
        <f t="shared" si="37"/>
        <v/>
      </c>
      <c r="AA122" s="480"/>
      <c r="AB122" s="480"/>
      <c r="AC122" s="480"/>
      <c r="AD122" s="480"/>
      <c r="AE122" s="480"/>
      <c r="AF122" s="480"/>
      <c r="AG122" s="480"/>
      <c r="AH122" s="480"/>
      <c r="AI122" s="480"/>
      <c r="AJ122" s="480"/>
      <c r="AK122" s="480"/>
      <c r="AL122" s="480"/>
      <c r="AM122" s="480"/>
      <c r="AN122" s="480"/>
      <c r="AO122" s="480"/>
      <c r="AP122" s="480"/>
      <c r="AQ122" s="480"/>
      <c r="AR122" s="480"/>
      <c r="AS122" s="480"/>
      <c r="AT122" s="480"/>
      <c r="AU122" s="480"/>
    </row>
    <row r="123" spans="1:190" s="550" customFormat="1" ht="34.5" hidden="1" customHeight="1" thickBot="1" x14ac:dyDescent="0.3">
      <c r="A123" s="17"/>
      <c r="B123" s="647" t="s">
        <v>115</v>
      </c>
      <c r="C123" s="58" t="s">
        <v>173</v>
      </c>
      <c r="D123" s="58" t="s">
        <v>172</v>
      </c>
      <c r="E123" s="651" t="s">
        <v>174</v>
      </c>
      <c r="F123" s="126"/>
      <c r="G123" s="29"/>
      <c r="H123" s="514"/>
      <c r="I123" s="515">
        <f>H123/H11</f>
        <v>0</v>
      </c>
      <c r="J123" s="549">
        <f t="shared" si="57"/>
        <v>0</v>
      </c>
      <c r="K123" s="519" t="e">
        <f>H123/G123</f>
        <v>#DIV/0!</v>
      </c>
      <c r="L123" s="31"/>
      <c r="M123" s="518"/>
      <c r="N123" s="30"/>
      <c r="O123" s="518"/>
      <c r="P123" s="30">
        <f t="shared" si="58"/>
        <v>0</v>
      </c>
      <c r="Q123" s="157"/>
      <c r="R123" s="105">
        <f t="shared" si="47"/>
        <v>0</v>
      </c>
      <c r="S123" s="518">
        <f t="shared" si="48"/>
        <v>0</v>
      </c>
      <c r="T123" s="30">
        <f t="shared" si="48"/>
        <v>0</v>
      </c>
      <c r="U123" s="30">
        <f t="shared" si="48"/>
        <v>0</v>
      </c>
      <c r="V123" s="30">
        <f t="shared" si="49"/>
        <v>0</v>
      </c>
      <c r="W123" s="486" t="e">
        <f t="shared" si="50"/>
        <v>#DIV/0!</v>
      </c>
      <c r="X123" s="492"/>
      <c r="Y123" s="479" t="str">
        <f t="shared" si="36"/>
        <v/>
      </c>
      <c r="Z123" s="479" t="str">
        <f t="shared" si="37"/>
        <v/>
      </c>
      <c r="AA123" s="480"/>
      <c r="AB123" s="480"/>
      <c r="AC123" s="480"/>
      <c r="AD123" s="480"/>
      <c r="AE123" s="480"/>
      <c r="AF123" s="480"/>
      <c r="AG123" s="480"/>
      <c r="AH123" s="480"/>
      <c r="AI123" s="480"/>
      <c r="AJ123" s="480"/>
      <c r="AK123" s="480"/>
      <c r="AL123" s="480"/>
      <c r="AM123" s="480"/>
      <c r="AN123" s="480"/>
      <c r="AO123" s="480"/>
      <c r="AP123" s="480"/>
      <c r="AQ123" s="480"/>
      <c r="AR123" s="480"/>
      <c r="AS123" s="480"/>
      <c r="AT123" s="480"/>
      <c r="AU123" s="480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</row>
    <row r="124" spans="1:190" s="550" customFormat="1" ht="21.75" hidden="1" customHeight="1" thickBot="1" x14ac:dyDescent="0.3">
      <c r="A124" s="17"/>
      <c r="B124" s="647" t="s">
        <v>115</v>
      </c>
      <c r="C124" s="58" t="s">
        <v>422</v>
      </c>
      <c r="D124" s="58" t="s">
        <v>172</v>
      </c>
      <c r="E124" s="528" t="s">
        <v>423</v>
      </c>
      <c r="F124" s="126"/>
      <c r="G124" s="29"/>
      <c r="H124" s="514"/>
      <c r="I124" s="515">
        <f>H124/H11</f>
        <v>0</v>
      </c>
      <c r="J124" s="549">
        <f t="shared" si="57"/>
        <v>0</v>
      </c>
      <c r="K124" s="519" t="e">
        <f>H124/G124</f>
        <v>#DIV/0!</v>
      </c>
      <c r="L124" s="31"/>
      <c r="M124" s="518"/>
      <c r="N124" s="30"/>
      <c r="O124" s="518"/>
      <c r="P124" s="30">
        <f t="shared" si="58"/>
        <v>0</v>
      </c>
      <c r="Q124" s="157"/>
      <c r="R124" s="105">
        <f t="shared" si="47"/>
        <v>0</v>
      </c>
      <c r="S124" s="518">
        <f t="shared" si="48"/>
        <v>0</v>
      </c>
      <c r="T124" s="30">
        <f t="shared" si="48"/>
        <v>0</v>
      </c>
      <c r="U124" s="30">
        <f t="shared" si="48"/>
        <v>0</v>
      </c>
      <c r="V124" s="30">
        <f t="shared" si="49"/>
        <v>0</v>
      </c>
      <c r="W124" s="486" t="e">
        <f t="shared" si="50"/>
        <v>#DIV/0!</v>
      </c>
      <c r="X124" s="492"/>
      <c r="Y124" s="479" t="str">
        <f t="shared" si="36"/>
        <v/>
      </c>
      <c r="Z124" s="479" t="str">
        <f t="shared" si="37"/>
        <v/>
      </c>
      <c r="AA124" s="480"/>
      <c r="AB124" s="480"/>
      <c r="AC124" s="480"/>
      <c r="AD124" s="480"/>
      <c r="AE124" s="480"/>
      <c r="AF124" s="480"/>
      <c r="AG124" s="480"/>
      <c r="AH124" s="480"/>
      <c r="AI124" s="480"/>
      <c r="AJ124" s="480"/>
      <c r="AK124" s="480"/>
      <c r="AL124" s="480"/>
      <c r="AM124" s="480"/>
      <c r="AN124" s="480"/>
      <c r="AO124" s="480"/>
      <c r="AP124" s="480"/>
      <c r="AQ124" s="480"/>
      <c r="AR124" s="480"/>
      <c r="AS124" s="480"/>
      <c r="AT124" s="480"/>
      <c r="AU124" s="480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</row>
    <row r="125" spans="1:190" ht="51" hidden="1" customHeight="1" thickBot="1" x14ac:dyDescent="0.3">
      <c r="A125" s="17"/>
      <c r="B125" s="647" t="s">
        <v>27</v>
      </c>
      <c r="C125" s="511" t="s">
        <v>424</v>
      </c>
      <c r="D125" s="511" t="s">
        <v>172</v>
      </c>
      <c r="E125" s="616" t="s">
        <v>425</v>
      </c>
      <c r="F125" s="105"/>
      <c r="G125" s="30"/>
      <c r="H125" s="514"/>
      <c r="I125" s="515">
        <f>H125/H11</f>
        <v>0</v>
      </c>
      <c r="J125" s="549">
        <f t="shared" si="57"/>
        <v>0</v>
      </c>
      <c r="K125" s="519" t="e">
        <f>H125/G125</f>
        <v>#DIV/0!</v>
      </c>
      <c r="L125" s="31"/>
      <c r="M125" s="518"/>
      <c r="N125" s="30"/>
      <c r="O125" s="518"/>
      <c r="P125" s="30">
        <f t="shared" si="58"/>
        <v>0</v>
      </c>
      <c r="Q125" s="157"/>
      <c r="R125" s="105">
        <f t="shared" si="47"/>
        <v>0</v>
      </c>
      <c r="S125" s="518">
        <f t="shared" si="48"/>
        <v>0</v>
      </c>
      <c r="T125" s="30">
        <f t="shared" si="48"/>
        <v>0</v>
      </c>
      <c r="U125" s="30">
        <f t="shared" si="48"/>
        <v>0</v>
      </c>
      <c r="V125" s="30">
        <f t="shared" si="49"/>
        <v>0</v>
      </c>
      <c r="W125" s="486" t="e">
        <f t="shared" si="50"/>
        <v>#DIV/0!</v>
      </c>
      <c r="X125" s="492"/>
      <c r="Y125" s="479" t="str">
        <f t="shared" si="36"/>
        <v/>
      </c>
      <c r="Z125" s="479" t="str">
        <f t="shared" si="37"/>
        <v/>
      </c>
      <c r="AA125" s="480"/>
      <c r="AB125" s="480"/>
      <c r="AC125" s="480"/>
      <c r="AD125" s="480"/>
      <c r="AE125" s="480"/>
      <c r="AF125" s="480"/>
      <c r="AG125" s="480"/>
      <c r="AH125" s="480"/>
      <c r="AI125" s="480"/>
      <c r="AJ125" s="480"/>
      <c r="AK125" s="480"/>
      <c r="AL125" s="480"/>
      <c r="AM125" s="480"/>
      <c r="AN125" s="480"/>
      <c r="AO125" s="480"/>
      <c r="AP125" s="480"/>
      <c r="AQ125" s="480"/>
      <c r="AR125" s="480"/>
      <c r="AS125" s="480"/>
      <c r="AT125" s="480"/>
      <c r="AU125" s="480"/>
    </row>
    <row r="126" spans="1:190" ht="77.25" hidden="1" customHeight="1" thickBot="1" x14ac:dyDescent="0.3">
      <c r="A126" s="17"/>
      <c r="B126" s="647" t="s">
        <v>426</v>
      </c>
      <c r="C126" s="511" t="s">
        <v>427</v>
      </c>
      <c r="D126" s="511" t="s">
        <v>420</v>
      </c>
      <c r="E126" s="662" t="s">
        <v>421</v>
      </c>
      <c r="F126" s="105"/>
      <c r="G126" s="30"/>
      <c r="H126" s="514"/>
      <c r="I126" s="515">
        <f>H126/H11</f>
        <v>0</v>
      </c>
      <c r="J126" s="549">
        <f t="shared" si="57"/>
        <v>0</v>
      </c>
      <c r="K126" s="519" t="e">
        <f>H126/G126</f>
        <v>#DIV/0!</v>
      </c>
      <c r="L126" s="31"/>
      <c r="M126" s="518"/>
      <c r="N126" s="30"/>
      <c r="O126" s="514"/>
      <c r="P126" s="30">
        <f t="shared" si="58"/>
        <v>0</v>
      </c>
      <c r="Q126" s="157"/>
      <c r="R126" s="105">
        <f t="shared" si="47"/>
        <v>0</v>
      </c>
      <c r="S126" s="518">
        <f t="shared" si="48"/>
        <v>0</v>
      </c>
      <c r="T126" s="30">
        <f t="shared" si="48"/>
        <v>0</v>
      </c>
      <c r="U126" s="30">
        <f t="shared" si="48"/>
        <v>0</v>
      </c>
      <c r="V126" s="30">
        <f t="shared" si="49"/>
        <v>0</v>
      </c>
      <c r="W126" s="486" t="e">
        <f t="shared" si="50"/>
        <v>#DIV/0!</v>
      </c>
      <c r="X126" s="492"/>
      <c r="Y126" s="479" t="str">
        <f t="shared" si="36"/>
        <v/>
      </c>
      <c r="Z126" s="479" t="str">
        <f t="shared" si="37"/>
        <v/>
      </c>
      <c r="AA126" s="480"/>
      <c r="AB126" s="480"/>
      <c r="AC126" s="480"/>
      <c r="AD126" s="480"/>
      <c r="AE126" s="480"/>
      <c r="AF126" s="480"/>
      <c r="AG126" s="480"/>
      <c r="AH126" s="480"/>
      <c r="AI126" s="480"/>
      <c r="AJ126" s="480"/>
      <c r="AK126" s="480"/>
      <c r="AL126" s="480"/>
      <c r="AM126" s="480"/>
      <c r="AN126" s="480"/>
      <c r="AO126" s="480"/>
      <c r="AP126" s="480"/>
      <c r="AQ126" s="480"/>
      <c r="AR126" s="480"/>
      <c r="AS126" s="480"/>
      <c r="AT126" s="480"/>
      <c r="AU126" s="480"/>
    </row>
    <row r="127" spans="1:190" ht="135.75" hidden="1" customHeight="1" thickBot="1" x14ac:dyDescent="0.3">
      <c r="A127" s="19"/>
      <c r="B127" s="663" t="s">
        <v>28</v>
      </c>
      <c r="C127" s="617" t="s">
        <v>428</v>
      </c>
      <c r="D127" s="617" t="s">
        <v>420</v>
      </c>
      <c r="E127" s="324" t="s">
        <v>429</v>
      </c>
      <c r="F127" s="325"/>
      <c r="G127" s="116"/>
      <c r="H127" s="652"/>
      <c r="I127" s="664">
        <f>H127/H11</f>
        <v>0</v>
      </c>
      <c r="J127" s="665">
        <f t="shared" si="57"/>
        <v>0</v>
      </c>
      <c r="K127" s="521" t="e">
        <f>H127/G127</f>
        <v>#DIV/0!</v>
      </c>
      <c r="L127" s="78"/>
      <c r="M127" s="78"/>
      <c r="N127" s="78"/>
      <c r="O127" s="652"/>
      <c r="P127" s="32">
        <f t="shared" si="58"/>
        <v>0</v>
      </c>
      <c r="Q127" s="157" t="e">
        <f t="shared" ref="Q127:Q141" si="64">O127/N127</f>
        <v>#DIV/0!</v>
      </c>
      <c r="R127" s="145">
        <f t="shared" si="47"/>
        <v>0</v>
      </c>
      <c r="S127" s="501">
        <f t="shared" si="48"/>
        <v>0</v>
      </c>
      <c r="T127" s="32">
        <f t="shared" si="48"/>
        <v>0</v>
      </c>
      <c r="U127" s="32">
        <f t="shared" si="48"/>
        <v>0</v>
      </c>
      <c r="V127" s="32">
        <f t="shared" si="49"/>
        <v>0</v>
      </c>
      <c r="W127" s="486" t="e">
        <f t="shared" si="50"/>
        <v>#DIV/0!</v>
      </c>
      <c r="X127" s="492"/>
      <c r="Y127" s="479" t="str">
        <f t="shared" si="36"/>
        <v/>
      </c>
      <c r="Z127" s="479" t="str">
        <f t="shared" si="37"/>
        <v/>
      </c>
      <c r="AA127" s="480"/>
      <c r="AB127" s="480"/>
      <c r="AC127" s="480"/>
      <c r="AD127" s="480"/>
      <c r="AE127" s="480"/>
      <c r="AF127" s="480"/>
      <c r="AG127" s="480"/>
      <c r="AH127" s="480"/>
      <c r="AI127" s="480"/>
      <c r="AJ127" s="480"/>
      <c r="AK127" s="480"/>
      <c r="AL127" s="480"/>
      <c r="AM127" s="480"/>
      <c r="AN127" s="480"/>
      <c r="AO127" s="480"/>
      <c r="AP127" s="480"/>
      <c r="AQ127" s="480"/>
      <c r="AR127" s="480"/>
      <c r="AS127" s="480"/>
      <c r="AT127" s="480"/>
      <c r="AU127" s="480"/>
    </row>
    <row r="128" spans="1:190" s="22" customFormat="1" ht="27.75" hidden="1" customHeight="1" thickBot="1" x14ac:dyDescent="0.3">
      <c r="A128" s="20">
        <v>9</v>
      </c>
      <c r="B128" s="326">
        <v>150101</v>
      </c>
      <c r="C128" s="72" t="s">
        <v>179</v>
      </c>
      <c r="D128" s="666" t="s">
        <v>180</v>
      </c>
      <c r="E128" s="667" t="s">
        <v>181</v>
      </c>
      <c r="F128" s="147"/>
      <c r="G128" s="127"/>
      <c r="H128" s="668">
        <v>0</v>
      </c>
      <c r="I128" s="669"/>
      <c r="J128" s="629">
        <f t="shared" si="57"/>
        <v>0</v>
      </c>
      <c r="K128" s="670"/>
      <c r="L128" s="108">
        <f>SUM(L129:L145)</f>
        <v>0</v>
      </c>
      <c r="M128" s="671">
        <f>SUM(M129:M145)</f>
        <v>0</v>
      </c>
      <c r="N128" s="33">
        <f>SUM(N129:N145)</f>
        <v>0</v>
      </c>
      <c r="O128" s="671">
        <f>SUM(O129:O145)</f>
        <v>0</v>
      </c>
      <c r="P128" s="33">
        <f t="shared" si="58"/>
        <v>0</v>
      </c>
      <c r="Q128" s="122" t="e">
        <f t="shared" si="64"/>
        <v>#DIV/0!</v>
      </c>
      <c r="R128" s="112">
        <f t="shared" si="47"/>
        <v>0</v>
      </c>
      <c r="S128" s="671">
        <f t="shared" si="48"/>
        <v>0</v>
      </c>
      <c r="T128" s="33">
        <f t="shared" si="48"/>
        <v>0</v>
      </c>
      <c r="U128" s="33">
        <f t="shared" si="48"/>
        <v>0</v>
      </c>
      <c r="V128" s="33">
        <f t="shared" si="49"/>
        <v>0</v>
      </c>
      <c r="W128" s="486" t="e">
        <f t="shared" si="50"/>
        <v>#DIV/0!</v>
      </c>
      <c r="X128" s="12"/>
      <c r="Y128" s="479" t="str">
        <f t="shared" si="36"/>
        <v/>
      </c>
      <c r="Z128" s="479" t="str">
        <f t="shared" si="37"/>
        <v/>
      </c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</row>
    <row r="129" spans="1:47" ht="28.5" hidden="1" customHeight="1" thickBot="1" x14ac:dyDescent="0.3">
      <c r="A129" s="16"/>
      <c r="B129" s="672"/>
      <c r="C129" s="533"/>
      <c r="D129" s="533"/>
      <c r="E129" s="141" t="s">
        <v>87</v>
      </c>
      <c r="F129" s="148"/>
      <c r="G129" s="84"/>
      <c r="H129" s="673"/>
      <c r="I129" s="674"/>
      <c r="J129" s="516">
        <f t="shared" si="57"/>
        <v>0</v>
      </c>
      <c r="K129" s="675"/>
      <c r="L129" s="79"/>
      <c r="M129" s="561"/>
      <c r="N129" s="28"/>
      <c r="O129" s="561"/>
      <c r="P129" s="28">
        <f t="shared" si="58"/>
        <v>0</v>
      </c>
      <c r="Q129" s="124" t="e">
        <f t="shared" si="64"/>
        <v>#DIV/0!</v>
      </c>
      <c r="R129" s="106">
        <f t="shared" si="47"/>
        <v>0</v>
      </c>
      <c r="S129" s="561">
        <f t="shared" si="48"/>
        <v>0</v>
      </c>
      <c r="T129" s="28">
        <f t="shared" si="48"/>
        <v>0</v>
      </c>
      <c r="U129" s="28">
        <f t="shared" si="48"/>
        <v>0</v>
      </c>
      <c r="V129" s="28">
        <f t="shared" si="49"/>
        <v>0</v>
      </c>
      <c r="W129" s="486" t="e">
        <f t="shared" si="50"/>
        <v>#DIV/0!</v>
      </c>
      <c r="X129" s="492"/>
      <c r="Y129" s="479" t="str">
        <f t="shared" si="36"/>
        <v/>
      </c>
      <c r="Z129" s="479" t="str">
        <f t="shared" si="37"/>
        <v/>
      </c>
      <c r="AA129" s="480"/>
      <c r="AB129" s="480"/>
      <c r="AC129" s="480"/>
      <c r="AD129" s="480"/>
      <c r="AE129" s="480"/>
      <c r="AF129" s="480"/>
      <c r="AG129" s="480"/>
      <c r="AH129" s="480"/>
      <c r="AI129" s="480"/>
      <c r="AJ129" s="480"/>
      <c r="AK129" s="480"/>
      <c r="AL129" s="480"/>
      <c r="AM129" s="480"/>
      <c r="AN129" s="480"/>
      <c r="AO129" s="480"/>
      <c r="AP129" s="480"/>
      <c r="AQ129" s="480"/>
      <c r="AR129" s="480"/>
      <c r="AS129" s="480"/>
      <c r="AT129" s="480"/>
      <c r="AU129" s="480"/>
    </row>
    <row r="130" spans="1:47" s="3" customFormat="1" ht="28.5" hidden="1" customHeight="1" thickBot="1" x14ac:dyDescent="0.3">
      <c r="A130" s="17"/>
      <c r="B130" s="676"/>
      <c r="C130" s="532"/>
      <c r="D130" s="532"/>
      <c r="E130" s="140" t="s">
        <v>86</v>
      </c>
      <c r="F130" s="149"/>
      <c r="G130" s="85"/>
      <c r="H130" s="677"/>
      <c r="I130" s="678"/>
      <c r="J130" s="516">
        <f t="shared" si="57"/>
        <v>0</v>
      </c>
      <c r="K130" s="478"/>
      <c r="L130" s="31"/>
      <c r="M130" s="518"/>
      <c r="N130" s="30"/>
      <c r="O130" s="518"/>
      <c r="P130" s="30">
        <f t="shared" si="58"/>
        <v>0</v>
      </c>
      <c r="Q130" s="157" t="e">
        <f t="shared" si="64"/>
        <v>#DIV/0!</v>
      </c>
      <c r="R130" s="106">
        <f t="shared" si="47"/>
        <v>0</v>
      </c>
      <c r="S130" s="518">
        <f t="shared" si="48"/>
        <v>0</v>
      </c>
      <c r="T130" s="30">
        <f t="shared" si="48"/>
        <v>0</v>
      </c>
      <c r="U130" s="30">
        <f t="shared" si="48"/>
        <v>0</v>
      </c>
      <c r="V130" s="30">
        <f t="shared" si="49"/>
        <v>0</v>
      </c>
      <c r="W130" s="486" t="e">
        <f t="shared" si="50"/>
        <v>#DIV/0!</v>
      </c>
      <c r="X130" s="492"/>
      <c r="Y130" s="479" t="str">
        <f t="shared" si="36"/>
        <v/>
      </c>
      <c r="Z130" s="479" t="str">
        <f t="shared" si="37"/>
        <v/>
      </c>
      <c r="AA130" s="480"/>
      <c r="AB130" s="480"/>
      <c r="AC130" s="480"/>
      <c r="AD130" s="480"/>
      <c r="AE130" s="480"/>
      <c r="AF130" s="480"/>
      <c r="AG130" s="480"/>
      <c r="AH130" s="480"/>
      <c r="AI130" s="480"/>
      <c r="AJ130" s="480"/>
      <c r="AK130" s="480"/>
      <c r="AL130" s="480"/>
      <c r="AM130" s="480"/>
      <c r="AN130" s="480"/>
      <c r="AO130" s="480"/>
      <c r="AP130" s="480"/>
      <c r="AQ130" s="480"/>
      <c r="AR130" s="480"/>
      <c r="AS130" s="480"/>
      <c r="AT130" s="480"/>
      <c r="AU130" s="480"/>
    </row>
    <row r="131" spans="1:47" s="3" customFormat="1" ht="28.5" hidden="1" customHeight="1" thickBot="1" x14ac:dyDescent="0.3">
      <c r="A131" s="17"/>
      <c r="B131" s="676"/>
      <c r="C131" s="532"/>
      <c r="D131" s="532"/>
      <c r="E131" s="513" t="s">
        <v>113</v>
      </c>
      <c r="F131" s="149"/>
      <c r="G131" s="85"/>
      <c r="H131" s="677"/>
      <c r="I131" s="678"/>
      <c r="J131" s="549">
        <f t="shared" si="57"/>
        <v>0</v>
      </c>
      <c r="K131" s="478"/>
      <c r="L131" s="31"/>
      <c r="M131" s="518"/>
      <c r="N131" s="30"/>
      <c r="O131" s="518"/>
      <c r="P131" s="30">
        <f>O131-N131</f>
        <v>0</v>
      </c>
      <c r="Q131" s="157" t="e">
        <f>O131/N131</f>
        <v>#DIV/0!</v>
      </c>
      <c r="R131" s="105">
        <f t="shared" si="47"/>
        <v>0</v>
      </c>
      <c r="S131" s="518">
        <f t="shared" si="48"/>
        <v>0</v>
      </c>
      <c r="T131" s="30">
        <f t="shared" si="48"/>
        <v>0</v>
      </c>
      <c r="U131" s="30">
        <f t="shared" si="48"/>
        <v>0</v>
      </c>
      <c r="V131" s="30">
        <f t="shared" si="49"/>
        <v>0</v>
      </c>
      <c r="W131" s="486" t="e">
        <f t="shared" si="50"/>
        <v>#DIV/0!</v>
      </c>
      <c r="X131" s="492"/>
      <c r="Y131" s="479" t="str">
        <f t="shared" si="36"/>
        <v/>
      </c>
      <c r="Z131" s="479" t="str">
        <f t="shared" si="37"/>
        <v/>
      </c>
      <c r="AA131" s="480"/>
      <c r="AB131" s="480"/>
      <c r="AC131" s="480"/>
      <c r="AD131" s="480"/>
      <c r="AE131" s="480"/>
      <c r="AF131" s="480"/>
      <c r="AG131" s="480"/>
      <c r="AH131" s="480"/>
      <c r="AI131" s="480"/>
      <c r="AJ131" s="480"/>
      <c r="AK131" s="480"/>
      <c r="AL131" s="480"/>
      <c r="AM131" s="480"/>
      <c r="AN131" s="480"/>
      <c r="AO131" s="480"/>
      <c r="AP131" s="480"/>
      <c r="AQ131" s="480"/>
      <c r="AR131" s="480"/>
      <c r="AS131" s="480"/>
      <c r="AT131" s="480"/>
      <c r="AU131" s="480"/>
    </row>
    <row r="132" spans="1:47" s="685" customFormat="1" ht="28.5" hidden="1" customHeight="1" thickBot="1" x14ac:dyDescent="0.3">
      <c r="A132" s="18"/>
      <c r="B132" s="679"/>
      <c r="C132" s="680"/>
      <c r="D132" s="680"/>
      <c r="E132" s="681" t="s">
        <v>118</v>
      </c>
      <c r="F132" s="150"/>
      <c r="G132" s="40"/>
      <c r="H132" s="682"/>
      <c r="I132" s="683"/>
      <c r="J132" s="499">
        <f t="shared" si="57"/>
        <v>0</v>
      </c>
      <c r="K132" s="684"/>
      <c r="L132" s="31"/>
      <c r="M132" s="518"/>
      <c r="N132" s="30"/>
      <c r="O132" s="518"/>
      <c r="P132" s="30">
        <f t="shared" si="58"/>
        <v>0</v>
      </c>
      <c r="Q132" s="157" t="e">
        <f t="shared" si="64"/>
        <v>#DIV/0!</v>
      </c>
      <c r="R132" s="106">
        <f t="shared" si="47"/>
        <v>0</v>
      </c>
      <c r="S132" s="561">
        <f t="shared" si="48"/>
        <v>0</v>
      </c>
      <c r="T132" s="28">
        <f t="shared" si="48"/>
        <v>0</v>
      </c>
      <c r="U132" s="28">
        <f t="shared" si="48"/>
        <v>0</v>
      </c>
      <c r="V132" s="28">
        <f t="shared" si="49"/>
        <v>0</v>
      </c>
      <c r="W132" s="486" t="e">
        <f t="shared" si="50"/>
        <v>#DIV/0!</v>
      </c>
      <c r="X132" s="492"/>
      <c r="Y132" s="479" t="str">
        <f t="shared" si="36"/>
        <v/>
      </c>
      <c r="Z132" s="479" t="str">
        <f t="shared" si="37"/>
        <v/>
      </c>
      <c r="AA132" s="480"/>
      <c r="AB132" s="480"/>
      <c r="AC132" s="480"/>
      <c r="AD132" s="480"/>
      <c r="AE132" s="480"/>
      <c r="AF132" s="480"/>
      <c r="AG132" s="480"/>
      <c r="AH132" s="480"/>
      <c r="AI132" s="480"/>
      <c r="AJ132" s="480"/>
      <c r="AK132" s="480"/>
      <c r="AL132" s="480"/>
      <c r="AM132" s="480"/>
      <c r="AN132" s="480"/>
      <c r="AO132" s="480"/>
      <c r="AP132" s="480"/>
      <c r="AQ132" s="480"/>
      <c r="AR132" s="480"/>
      <c r="AS132" s="480"/>
      <c r="AT132" s="480"/>
      <c r="AU132" s="480"/>
    </row>
    <row r="133" spans="1:47" s="685" customFormat="1" ht="44.25" hidden="1" customHeight="1" thickBot="1" x14ac:dyDescent="0.3">
      <c r="A133" s="16"/>
      <c r="B133" s="672"/>
      <c r="C133" s="533"/>
      <c r="D133" s="533"/>
      <c r="E133" s="650" t="s">
        <v>430</v>
      </c>
      <c r="F133" s="148"/>
      <c r="G133" s="84"/>
      <c r="H133" s="673"/>
      <c r="I133" s="674"/>
      <c r="J133" s="516"/>
      <c r="K133" s="675"/>
      <c r="L133" s="31"/>
      <c r="M133" s="518"/>
      <c r="N133" s="30"/>
      <c r="O133" s="518"/>
      <c r="P133" s="30">
        <f>O133-N133</f>
        <v>0</v>
      </c>
      <c r="Q133" s="157" t="e">
        <f t="shared" si="64"/>
        <v>#DIV/0!</v>
      </c>
      <c r="R133" s="146">
        <f t="shared" si="47"/>
        <v>0</v>
      </c>
      <c r="S133" s="518">
        <f t="shared" si="48"/>
        <v>0</v>
      </c>
      <c r="T133" s="30">
        <f t="shared" si="48"/>
        <v>0</v>
      </c>
      <c r="U133" s="36">
        <f t="shared" si="48"/>
        <v>0</v>
      </c>
      <c r="V133" s="30">
        <f t="shared" si="49"/>
        <v>0</v>
      </c>
      <c r="W133" s="486" t="e">
        <f t="shared" si="50"/>
        <v>#DIV/0!</v>
      </c>
      <c r="X133" s="492"/>
      <c r="Y133" s="479"/>
      <c r="Z133" s="479"/>
      <c r="AA133" s="480"/>
      <c r="AB133" s="480"/>
      <c r="AC133" s="480"/>
      <c r="AD133" s="480"/>
      <c r="AE133" s="480"/>
      <c r="AF133" s="480"/>
      <c r="AG133" s="480"/>
      <c r="AH133" s="480"/>
      <c r="AI133" s="480"/>
      <c r="AJ133" s="480"/>
      <c r="AK133" s="480"/>
      <c r="AL133" s="480"/>
      <c r="AM133" s="480"/>
      <c r="AN133" s="480"/>
      <c r="AO133" s="480"/>
      <c r="AP133" s="480"/>
      <c r="AQ133" s="480"/>
      <c r="AR133" s="480"/>
      <c r="AS133" s="480"/>
      <c r="AT133" s="480"/>
      <c r="AU133" s="480"/>
    </row>
    <row r="134" spans="1:47" s="685" customFormat="1" ht="31.5" hidden="1" customHeight="1" thickBot="1" x14ac:dyDescent="0.3">
      <c r="A134" s="16"/>
      <c r="B134" s="672"/>
      <c r="C134" s="533"/>
      <c r="D134" s="533"/>
      <c r="E134" s="686" t="s">
        <v>431</v>
      </c>
      <c r="F134" s="148"/>
      <c r="G134" s="84"/>
      <c r="H134" s="673"/>
      <c r="I134" s="674"/>
      <c r="J134" s="516"/>
      <c r="K134" s="675"/>
      <c r="L134" s="31"/>
      <c r="M134" s="518"/>
      <c r="N134" s="30"/>
      <c r="O134" s="518"/>
      <c r="P134" s="30">
        <f>O134-N134</f>
        <v>0</v>
      </c>
      <c r="Q134" s="157" t="e">
        <f t="shared" si="64"/>
        <v>#DIV/0!</v>
      </c>
      <c r="R134" s="146">
        <f t="shared" si="47"/>
        <v>0</v>
      </c>
      <c r="S134" s="518">
        <f t="shared" si="48"/>
        <v>0</v>
      </c>
      <c r="T134" s="30">
        <f t="shared" si="48"/>
        <v>0</v>
      </c>
      <c r="U134" s="36">
        <f t="shared" si="48"/>
        <v>0</v>
      </c>
      <c r="V134" s="30">
        <f t="shared" si="49"/>
        <v>0</v>
      </c>
      <c r="W134" s="486" t="e">
        <f t="shared" si="50"/>
        <v>#DIV/0!</v>
      </c>
      <c r="X134" s="492"/>
      <c r="Y134" s="479"/>
      <c r="Z134" s="479"/>
      <c r="AA134" s="480"/>
      <c r="AB134" s="480"/>
      <c r="AC134" s="480"/>
      <c r="AD134" s="480"/>
      <c r="AE134" s="480"/>
      <c r="AF134" s="480"/>
      <c r="AG134" s="480"/>
      <c r="AH134" s="480"/>
      <c r="AI134" s="480"/>
      <c r="AJ134" s="480"/>
      <c r="AK134" s="480"/>
      <c r="AL134" s="480"/>
      <c r="AM134" s="480"/>
      <c r="AN134" s="480"/>
      <c r="AO134" s="480"/>
      <c r="AP134" s="480"/>
      <c r="AQ134" s="480"/>
      <c r="AR134" s="480"/>
      <c r="AS134" s="480"/>
      <c r="AT134" s="480"/>
      <c r="AU134" s="480"/>
    </row>
    <row r="135" spans="1:47" s="3" customFormat="1" ht="21" hidden="1" customHeight="1" thickBot="1" x14ac:dyDescent="0.3">
      <c r="A135" s="16"/>
      <c r="B135" s="672"/>
      <c r="C135" s="533"/>
      <c r="D135" s="533"/>
      <c r="E135" s="141" t="s">
        <v>432</v>
      </c>
      <c r="F135" s="148"/>
      <c r="G135" s="84"/>
      <c r="H135" s="673"/>
      <c r="I135" s="674"/>
      <c r="J135" s="516">
        <f t="shared" si="57"/>
        <v>0</v>
      </c>
      <c r="K135" s="675"/>
      <c r="L135" s="31"/>
      <c r="M135" s="518"/>
      <c r="N135" s="30"/>
      <c r="O135" s="518"/>
      <c r="P135" s="30">
        <f>O135-N135</f>
        <v>0</v>
      </c>
      <c r="Q135" s="157" t="e">
        <f t="shared" si="64"/>
        <v>#DIV/0!</v>
      </c>
      <c r="R135" s="105">
        <f>SUM(F135,L135)</f>
        <v>0</v>
      </c>
      <c r="S135" s="561">
        <f>SUM(F135,M135)</f>
        <v>0</v>
      </c>
      <c r="T135" s="28">
        <f t="shared" si="48"/>
        <v>0</v>
      </c>
      <c r="U135" s="30">
        <f t="shared" si="48"/>
        <v>0</v>
      </c>
      <c r="V135" s="28">
        <f t="shared" si="49"/>
        <v>0</v>
      </c>
      <c r="W135" s="486" t="e">
        <f t="shared" si="50"/>
        <v>#DIV/0!</v>
      </c>
      <c r="X135" s="492"/>
      <c r="Y135" s="479" t="str">
        <f t="shared" si="36"/>
        <v/>
      </c>
      <c r="Z135" s="479" t="str">
        <f t="shared" si="37"/>
        <v/>
      </c>
      <c r="AA135" s="480"/>
      <c r="AB135" s="480"/>
      <c r="AC135" s="480"/>
      <c r="AD135" s="480"/>
      <c r="AE135" s="480"/>
      <c r="AF135" s="480"/>
      <c r="AG135" s="480"/>
      <c r="AH135" s="480"/>
      <c r="AI135" s="480"/>
      <c r="AJ135" s="480"/>
      <c r="AK135" s="480"/>
      <c r="AL135" s="480"/>
      <c r="AM135" s="480"/>
      <c r="AN135" s="480"/>
      <c r="AO135" s="480"/>
      <c r="AP135" s="480"/>
      <c r="AQ135" s="480"/>
      <c r="AR135" s="480"/>
      <c r="AS135" s="480"/>
      <c r="AT135" s="480"/>
      <c r="AU135" s="480"/>
    </row>
    <row r="136" spans="1:47" ht="18.75" hidden="1" customHeight="1" thickBot="1" x14ac:dyDescent="0.3">
      <c r="A136" s="16"/>
      <c r="B136" s="672"/>
      <c r="C136" s="533"/>
      <c r="D136" s="533"/>
      <c r="E136" s="65" t="s">
        <v>126</v>
      </c>
      <c r="F136" s="86"/>
      <c r="G136" s="84"/>
      <c r="H136" s="673"/>
      <c r="I136" s="674"/>
      <c r="J136" s="516">
        <f t="shared" si="57"/>
        <v>0</v>
      </c>
      <c r="K136" s="675"/>
      <c r="L136" s="79"/>
      <c r="M136" s="561"/>
      <c r="N136" s="28"/>
      <c r="O136" s="561"/>
      <c r="P136" s="28">
        <f t="shared" si="58"/>
        <v>0</v>
      </c>
      <c r="Q136" s="124" t="e">
        <f t="shared" si="64"/>
        <v>#DIV/0!</v>
      </c>
      <c r="R136" s="106">
        <f t="shared" si="47"/>
        <v>0</v>
      </c>
      <c r="S136" s="561">
        <f t="shared" si="48"/>
        <v>0</v>
      </c>
      <c r="T136" s="28">
        <f t="shared" si="48"/>
        <v>0</v>
      </c>
      <c r="U136" s="28">
        <f t="shared" si="48"/>
        <v>0</v>
      </c>
      <c r="V136" s="28">
        <f t="shared" si="49"/>
        <v>0</v>
      </c>
      <c r="W136" s="486" t="e">
        <f t="shared" si="50"/>
        <v>#DIV/0!</v>
      </c>
      <c r="X136" s="492"/>
      <c r="Y136" s="479" t="str">
        <f t="shared" si="36"/>
        <v/>
      </c>
      <c r="Z136" s="479" t="str">
        <f t="shared" si="37"/>
        <v/>
      </c>
      <c r="AA136" s="480"/>
      <c r="AB136" s="480"/>
      <c r="AC136" s="480"/>
      <c r="AD136" s="480"/>
      <c r="AE136" s="480"/>
      <c r="AF136" s="480"/>
      <c r="AG136" s="480"/>
      <c r="AH136" s="480"/>
      <c r="AI136" s="480"/>
      <c r="AJ136" s="480"/>
      <c r="AK136" s="480"/>
      <c r="AL136" s="480"/>
      <c r="AM136" s="480"/>
      <c r="AN136" s="480"/>
      <c r="AO136" s="480"/>
      <c r="AP136" s="480"/>
      <c r="AQ136" s="480"/>
      <c r="AR136" s="480"/>
      <c r="AS136" s="480"/>
      <c r="AT136" s="480"/>
      <c r="AU136" s="480"/>
    </row>
    <row r="137" spans="1:47" ht="30" hidden="1" customHeight="1" thickBot="1" x14ac:dyDescent="0.3">
      <c r="A137" s="17"/>
      <c r="B137" s="676"/>
      <c r="C137" s="532"/>
      <c r="D137" s="532"/>
      <c r="E137" s="128" t="s">
        <v>119</v>
      </c>
      <c r="F137" s="87"/>
      <c r="G137" s="85"/>
      <c r="H137" s="677"/>
      <c r="I137" s="678"/>
      <c r="J137" s="516">
        <f t="shared" si="57"/>
        <v>0</v>
      </c>
      <c r="K137" s="478"/>
      <c r="L137" s="31"/>
      <c r="M137" s="518"/>
      <c r="N137" s="30"/>
      <c r="O137" s="518"/>
      <c r="P137" s="30">
        <f t="shared" si="58"/>
        <v>0</v>
      </c>
      <c r="Q137" s="157" t="e">
        <f t="shared" si="64"/>
        <v>#DIV/0!</v>
      </c>
      <c r="R137" s="106">
        <f t="shared" si="47"/>
        <v>0</v>
      </c>
      <c r="S137" s="518">
        <f t="shared" si="48"/>
        <v>0</v>
      </c>
      <c r="T137" s="30">
        <f t="shared" si="48"/>
        <v>0</v>
      </c>
      <c r="U137" s="30">
        <f t="shared" si="48"/>
        <v>0</v>
      </c>
      <c r="V137" s="30">
        <f t="shared" si="49"/>
        <v>0</v>
      </c>
      <c r="W137" s="486" t="e">
        <f t="shared" si="50"/>
        <v>#DIV/0!</v>
      </c>
      <c r="X137" s="492"/>
      <c r="Y137" s="479" t="str">
        <f t="shared" si="36"/>
        <v/>
      </c>
      <c r="Z137" s="479" t="str">
        <f t="shared" si="37"/>
        <v/>
      </c>
      <c r="AA137" s="480"/>
      <c r="AB137" s="480"/>
      <c r="AC137" s="480"/>
      <c r="AD137" s="480"/>
      <c r="AE137" s="480"/>
      <c r="AF137" s="480"/>
      <c r="AG137" s="480"/>
      <c r="AH137" s="480"/>
      <c r="AI137" s="480"/>
      <c r="AJ137" s="480"/>
      <c r="AK137" s="480"/>
      <c r="AL137" s="480"/>
      <c r="AM137" s="480"/>
      <c r="AN137" s="480"/>
      <c r="AO137" s="480"/>
      <c r="AP137" s="480"/>
      <c r="AQ137" s="480"/>
      <c r="AR137" s="480"/>
      <c r="AS137" s="480"/>
      <c r="AT137" s="480"/>
      <c r="AU137" s="480"/>
    </row>
    <row r="138" spans="1:47" ht="8.25" hidden="1" customHeight="1" thickBot="1" x14ac:dyDescent="0.3">
      <c r="A138" s="17"/>
      <c r="B138" s="676"/>
      <c r="C138" s="532"/>
      <c r="D138" s="532"/>
      <c r="E138" s="68" t="s">
        <v>73</v>
      </c>
      <c r="F138" s="87"/>
      <c r="G138" s="85"/>
      <c r="H138" s="677"/>
      <c r="I138" s="678"/>
      <c r="J138" s="516">
        <f t="shared" si="57"/>
        <v>0</v>
      </c>
      <c r="K138" s="478"/>
      <c r="L138" s="31"/>
      <c r="M138" s="518"/>
      <c r="N138" s="30"/>
      <c r="O138" s="518"/>
      <c r="P138" s="30">
        <f t="shared" si="58"/>
        <v>0</v>
      </c>
      <c r="Q138" s="157" t="e">
        <f t="shared" si="64"/>
        <v>#DIV/0!</v>
      </c>
      <c r="R138" s="106">
        <f t="shared" si="47"/>
        <v>0</v>
      </c>
      <c r="S138" s="518">
        <f t="shared" si="48"/>
        <v>0</v>
      </c>
      <c r="T138" s="30">
        <f t="shared" si="48"/>
        <v>0</v>
      </c>
      <c r="U138" s="30">
        <f t="shared" si="48"/>
        <v>0</v>
      </c>
      <c r="V138" s="30">
        <f t="shared" si="49"/>
        <v>0</v>
      </c>
      <c r="W138" s="486" t="e">
        <f t="shared" si="50"/>
        <v>#DIV/0!</v>
      </c>
      <c r="X138" s="492"/>
      <c r="Y138" s="479" t="str">
        <f t="shared" si="36"/>
        <v/>
      </c>
      <c r="Z138" s="479" t="str">
        <f t="shared" si="37"/>
        <v/>
      </c>
      <c r="AA138" s="480"/>
      <c r="AB138" s="480"/>
      <c r="AC138" s="480"/>
      <c r="AD138" s="480"/>
      <c r="AE138" s="480"/>
      <c r="AF138" s="480"/>
      <c r="AG138" s="480"/>
      <c r="AH138" s="480"/>
      <c r="AI138" s="480"/>
      <c r="AJ138" s="480"/>
      <c r="AK138" s="480"/>
      <c r="AL138" s="480"/>
      <c r="AM138" s="480"/>
      <c r="AN138" s="480"/>
      <c r="AO138" s="480"/>
      <c r="AP138" s="480"/>
      <c r="AQ138" s="480"/>
      <c r="AR138" s="480"/>
      <c r="AS138" s="480"/>
      <c r="AT138" s="480"/>
      <c r="AU138" s="480"/>
    </row>
    <row r="139" spans="1:47" ht="18.75" hidden="1" customHeight="1" thickBot="1" x14ac:dyDescent="0.3">
      <c r="A139" s="17"/>
      <c r="B139" s="676"/>
      <c r="C139" s="532"/>
      <c r="D139" s="532"/>
      <c r="E139" s="68" t="s">
        <v>124</v>
      </c>
      <c r="F139" s="87"/>
      <c r="G139" s="85"/>
      <c r="H139" s="677"/>
      <c r="I139" s="678"/>
      <c r="J139" s="549">
        <f t="shared" si="57"/>
        <v>0</v>
      </c>
      <c r="K139" s="478"/>
      <c r="L139" s="31"/>
      <c r="M139" s="518"/>
      <c r="N139" s="30"/>
      <c r="O139" s="518"/>
      <c r="P139" s="30">
        <f t="shared" si="58"/>
        <v>0</v>
      </c>
      <c r="Q139" s="157" t="e">
        <f t="shared" si="64"/>
        <v>#DIV/0!</v>
      </c>
      <c r="R139" s="105">
        <f t="shared" si="47"/>
        <v>0</v>
      </c>
      <c r="S139" s="518">
        <f t="shared" si="48"/>
        <v>0</v>
      </c>
      <c r="T139" s="30">
        <f t="shared" si="48"/>
        <v>0</v>
      </c>
      <c r="U139" s="30">
        <f t="shared" si="48"/>
        <v>0</v>
      </c>
      <c r="V139" s="30">
        <f t="shared" si="49"/>
        <v>0</v>
      </c>
      <c r="W139" s="486" t="e">
        <f t="shared" si="50"/>
        <v>#DIV/0!</v>
      </c>
      <c r="X139" s="492"/>
      <c r="Y139" s="479" t="str">
        <f t="shared" si="36"/>
        <v/>
      </c>
      <c r="Z139" s="479" t="str">
        <f t="shared" si="37"/>
        <v/>
      </c>
      <c r="AA139" s="480"/>
      <c r="AB139" s="480"/>
      <c r="AC139" s="480"/>
      <c r="AD139" s="480"/>
      <c r="AE139" s="480"/>
      <c r="AF139" s="480"/>
      <c r="AG139" s="480"/>
      <c r="AH139" s="480"/>
      <c r="AI139" s="480"/>
      <c r="AJ139" s="480"/>
      <c r="AK139" s="480"/>
      <c r="AL139" s="480"/>
      <c r="AM139" s="480"/>
      <c r="AN139" s="480"/>
      <c r="AO139" s="480"/>
      <c r="AP139" s="480"/>
      <c r="AQ139" s="480"/>
      <c r="AR139" s="480"/>
      <c r="AS139" s="480"/>
      <c r="AT139" s="480"/>
      <c r="AU139" s="480"/>
    </row>
    <row r="140" spans="1:47" ht="21" hidden="1" customHeight="1" thickBot="1" x14ac:dyDescent="0.3">
      <c r="A140" s="17"/>
      <c r="B140" s="676"/>
      <c r="C140" s="532"/>
      <c r="D140" s="532"/>
      <c r="E140" s="128" t="s">
        <v>433</v>
      </c>
      <c r="F140" s="87"/>
      <c r="G140" s="85"/>
      <c r="H140" s="677"/>
      <c r="I140" s="678"/>
      <c r="J140" s="516">
        <f t="shared" si="57"/>
        <v>0</v>
      </c>
      <c r="K140" s="478"/>
      <c r="L140" s="31"/>
      <c r="M140" s="687"/>
      <c r="N140" s="31"/>
      <c r="O140" s="518"/>
      <c r="P140" s="30">
        <f t="shared" si="58"/>
        <v>0</v>
      </c>
      <c r="Q140" s="157" t="e">
        <f t="shared" si="64"/>
        <v>#DIV/0!</v>
      </c>
      <c r="R140" s="106">
        <f t="shared" si="47"/>
        <v>0</v>
      </c>
      <c r="S140" s="561">
        <f t="shared" si="48"/>
        <v>0</v>
      </c>
      <c r="T140" s="28">
        <f t="shared" si="48"/>
        <v>0</v>
      </c>
      <c r="U140" s="28">
        <f t="shared" si="48"/>
        <v>0</v>
      </c>
      <c r="V140" s="28">
        <f t="shared" si="49"/>
        <v>0</v>
      </c>
      <c r="W140" s="486" t="e">
        <f t="shared" si="50"/>
        <v>#DIV/0!</v>
      </c>
      <c r="X140" s="492"/>
      <c r="Y140" s="479" t="str">
        <f t="shared" si="36"/>
        <v/>
      </c>
      <c r="Z140" s="479" t="str">
        <f t="shared" si="37"/>
        <v/>
      </c>
      <c r="AA140" s="480"/>
      <c r="AB140" s="480"/>
      <c r="AC140" s="480"/>
      <c r="AD140" s="480"/>
      <c r="AE140" s="480"/>
      <c r="AF140" s="480"/>
      <c r="AG140" s="480"/>
      <c r="AH140" s="480"/>
      <c r="AI140" s="480"/>
      <c r="AJ140" s="480"/>
      <c r="AK140" s="480"/>
      <c r="AL140" s="480"/>
      <c r="AM140" s="480"/>
      <c r="AN140" s="480"/>
      <c r="AO140" s="480"/>
      <c r="AP140" s="480"/>
      <c r="AQ140" s="480"/>
      <c r="AR140" s="480"/>
      <c r="AS140" s="480"/>
      <c r="AT140" s="480"/>
      <c r="AU140" s="480"/>
    </row>
    <row r="141" spans="1:47" ht="21" hidden="1" customHeight="1" thickBot="1" x14ac:dyDescent="0.3">
      <c r="A141" s="17"/>
      <c r="B141" s="676"/>
      <c r="C141" s="532"/>
      <c r="D141" s="532"/>
      <c r="E141" s="128" t="s">
        <v>434</v>
      </c>
      <c r="F141" s="87"/>
      <c r="G141" s="85"/>
      <c r="H141" s="677"/>
      <c r="I141" s="678"/>
      <c r="J141" s="516">
        <f t="shared" si="57"/>
        <v>0</v>
      </c>
      <c r="K141" s="478"/>
      <c r="L141" s="31"/>
      <c r="M141" s="687"/>
      <c r="N141" s="31"/>
      <c r="O141" s="518"/>
      <c r="P141" s="30">
        <f>O141-N141</f>
        <v>0</v>
      </c>
      <c r="Q141" s="157" t="e">
        <f t="shared" si="64"/>
        <v>#DIV/0!</v>
      </c>
      <c r="R141" s="106">
        <f t="shared" si="47"/>
        <v>0</v>
      </c>
      <c r="S141" s="518">
        <f t="shared" si="48"/>
        <v>0</v>
      </c>
      <c r="T141" s="30">
        <f t="shared" si="48"/>
        <v>0</v>
      </c>
      <c r="U141" s="30">
        <f t="shared" si="48"/>
        <v>0</v>
      </c>
      <c r="V141" s="30">
        <f t="shared" si="49"/>
        <v>0</v>
      </c>
      <c r="W141" s="486" t="e">
        <f t="shared" si="50"/>
        <v>#DIV/0!</v>
      </c>
      <c r="X141" s="492"/>
      <c r="Y141" s="479" t="str">
        <f t="shared" si="36"/>
        <v/>
      </c>
      <c r="Z141" s="479" t="str">
        <f t="shared" si="37"/>
        <v/>
      </c>
      <c r="AA141" s="480"/>
      <c r="AB141" s="480"/>
      <c r="AC141" s="480"/>
      <c r="AD141" s="480"/>
      <c r="AE141" s="480"/>
      <c r="AF141" s="480"/>
      <c r="AG141" s="480"/>
      <c r="AH141" s="480"/>
      <c r="AI141" s="480"/>
      <c r="AJ141" s="480"/>
      <c r="AK141" s="480"/>
      <c r="AL141" s="480"/>
      <c r="AM141" s="480"/>
      <c r="AN141" s="480"/>
      <c r="AO141" s="480"/>
      <c r="AP141" s="480"/>
      <c r="AQ141" s="480"/>
      <c r="AR141" s="480"/>
      <c r="AS141" s="480"/>
      <c r="AT141" s="480"/>
      <c r="AU141" s="480"/>
    </row>
    <row r="142" spans="1:47" ht="29.25" hidden="1" customHeight="1" thickBot="1" x14ac:dyDescent="0.3">
      <c r="A142" s="17"/>
      <c r="B142" s="676"/>
      <c r="C142" s="532"/>
      <c r="D142" s="532"/>
      <c r="E142" s="128" t="s">
        <v>125</v>
      </c>
      <c r="F142" s="87"/>
      <c r="G142" s="85"/>
      <c r="H142" s="677"/>
      <c r="I142" s="678"/>
      <c r="J142" s="516">
        <f t="shared" si="57"/>
        <v>0</v>
      </c>
      <c r="K142" s="478"/>
      <c r="L142" s="31"/>
      <c r="M142" s="518"/>
      <c r="N142" s="30"/>
      <c r="O142" s="518"/>
      <c r="P142" s="30">
        <f>O142-N142</f>
        <v>0</v>
      </c>
      <c r="Q142" s="157" t="e">
        <f>O142/N142</f>
        <v>#DIV/0!</v>
      </c>
      <c r="R142" s="106">
        <f t="shared" si="47"/>
        <v>0</v>
      </c>
      <c r="S142" s="518">
        <f t="shared" si="48"/>
        <v>0</v>
      </c>
      <c r="T142" s="30">
        <f t="shared" si="48"/>
        <v>0</v>
      </c>
      <c r="U142" s="30">
        <f t="shared" si="48"/>
        <v>0</v>
      </c>
      <c r="V142" s="30">
        <f t="shared" si="49"/>
        <v>0</v>
      </c>
      <c r="W142" s="486" t="e">
        <f t="shared" si="50"/>
        <v>#DIV/0!</v>
      </c>
      <c r="X142" s="492"/>
      <c r="Y142" s="479" t="str">
        <f t="shared" si="36"/>
        <v/>
      </c>
      <c r="Z142" s="479" t="str">
        <f t="shared" si="37"/>
        <v/>
      </c>
      <c r="AA142" s="480"/>
      <c r="AB142" s="480"/>
      <c r="AC142" s="480"/>
      <c r="AD142" s="480"/>
      <c r="AE142" s="480"/>
      <c r="AF142" s="480"/>
      <c r="AG142" s="480"/>
      <c r="AH142" s="480"/>
      <c r="AI142" s="480"/>
      <c r="AJ142" s="480"/>
      <c r="AK142" s="480"/>
      <c r="AL142" s="480"/>
      <c r="AM142" s="480"/>
      <c r="AN142" s="480"/>
      <c r="AO142" s="480"/>
      <c r="AP142" s="480"/>
      <c r="AQ142" s="480"/>
      <c r="AR142" s="480"/>
      <c r="AS142" s="480"/>
      <c r="AT142" s="480"/>
      <c r="AU142" s="480"/>
    </row>
    <row r="143" spans="1:47" ht="32.25" hidden="1" customHeight="1" thickBot="1" x14ac:dyDescent="0.3">
      <c r="A143" s="18"/>
      <c r="B143" s="679"/>
      <c r="C143" s="680"/>
      <c r="D143" s="680"/>
      <c r="E143" s="128" t="s">
        <v>435</v>
      </c>
      <c r="F143" s="88"/>
      <c r="G143" s="40"/>
      <c r="H143" s="682"/>
      <c r="I143" s="683"/>
      <c r="J143" s="549"/>
      <c r="K143" s="684"/>
      <c r="L143" s="81"/>
      <c r="M143" s="628"/>
      <c r="N143" s="36"/>
      <c r="O143" s="518"/>
      <c r="P143" s="36">
        <f>O143-N143</f>
        <v>0</v>
      </c>
      <c r="Q143" s="158" t="e">
        <f>O143/N143</f>
        <v>#DIV/0!</v>
      </c>
      <c r="R143" s="105">
        <f t="shared" si="47"/>
        <v>0</v>
      </c>
      <c r="S143" s="518">
        <f t="shared" si="48"/>
        <v>0</v>
      </c>
      <c r="T143" s="30">
        <f t="shared" si="48"/>
        <v>0</v>
      </c>
      <c r="U143" s="30">
        <f>SUM(H143,O143)</f>
        <v>0</v>
      </c>
      <c r="V143" s="30">
        <f>U143-T143</f>
        <v>0</v>
      </c>
      <c r="W143" s="486" t="e">
        <f t="shared" si="50"/>
        <v>#DIV/0!</v>
      </c>
      <c r="X143" s="492"/>
      <c r="Y143" s="479" t="str">
        <f t="shared" si="36"/>
        <v/>
      </c>
      <c r="Z143" s="479" t="str">
        <f t="shared" si="37"/>
        <v/>
      </c>
      <c r="AA143" s="480"/>
      <c r="AB143" s="480"/>
      <c r="AC143" s="480"/>
      <c r="AD143" s="480"/>
      <c r="AE143" s="480"/>
      <c r="AF143" s="480"/>
      <c r="AG143" s="480"/>
      <c r="AH143" s="480"/>
      <c r="AI143" s="480"/>
      <c r="AJ143" s="480"/>
      <c r="AK143" s="480"/>
      <c r="AL143" s="480"/>
      <c r="AM143" s="480"/>
      <c r="AN143" s="480"/>
      <c r="AO143" s="480"/>
      <c r="AP143" s="480"/>
      <c r="AQ143" s="480"/>
      <c r="AR143" s="480"/>
      <c r="AS143" s="480"/>
      <c r="AT143" s="480"/>
      <c r="AU143" s="480"/>
    </row>
    <row r="144" spans="1:47" ht="21" hidden="1" customHeight="1" thickBot="1" x14ac:dyDescent="0.3">
      <c r="A144" s="18"/>
      <c r="B144" s="679"/>
      <c r="C144" s="680"/>
      <c r="D144" s="680"/>
      <c r="E144" s="327" t="s">
        <v>436</v>
      </c>
      <c r="F144" s="88"/>
      <c r="G144" s="40"/>
      <c r="H144" s="682"/>
      <c r="I144" s="683"/>
      <c r="J144" s="549"/>
      <c r="K144" s="684"/>
      <c r="L144" s="81"/>
      <c r="M144" s="628"/>
      <c r="N144" s="36"/>
      <c r="O144" s="628"/>
      <c r="P144" s="36">
        <f>O144-N144</f>
        <v>0</v>
      </c>
      <c r="Q144" s="158" t="e">
        <f>O144/N144</f>
        <v>#DIV/0!</v>
      </c>
      <c r="R144" s="145">
        <f t="shared" si="47"/>
        <v>0</v>
      </c>
      <c r="S144" s="518">
        <f t="shared" si="48"/>
        <v>0</v>
      </c>
      <c r="T144" s="30">
        <f t="shared" si="48"/>
        <v>0</v>
      </c>
      <c r="U144" s="32">
        <v>728.8</v>
      </c>
      <c r="V144" s="30">
        <f>U144-T144</f>
        <v>728.8</v>
      </c>
      <c r="W144" s="486" t="e">
        <f t="shared" si="50"/>
        <v>#DIV/0!</v>
      </c>
      <c r="X144" s="492"/>
      <c r="Y144" s="479"/>
      <c r="Z144" s="479" t="str">
        <f t="shared" si="37"/>
        <v/>
      </c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80"/>
      <c r="AP144" s="480"/>
      <c r="AQ144" s="480"/>
      <c r="AR144" s="480"/>
      <c r="AS144" s="480"/>
      <c r="AT144" s="480"/>
      <c r="AU144" s="480"/>
    </row>
    <row r="145" spans="1:190" ht="45.75" hidden="1" customHeight="1" thickBot="1" x14ac:dyDescent="0.3">
      <c r="A145" s="18"/>
      <c r="B145" s="679"/>
      <c r="C145" s="680"/>
      <c r="D145" s="680"/>
      <c r="E145" s="64" t="s">
        <v>437</v>
      </c>
      <c r="F145" s="88"/>
      <c r="G145" s="40"/>
      <c r="H145" s="682"/>
      <c r="I145" s="683"/>
      <c r="J145" s="655">
        <f t="shared" si="57"/>
        <v>0</v>
      </c>
      <c r="K145" s="670"/>
      <c r="L145" s="82"/>
      <c r="M145" s="603"/>
      <c r="N145" s="37"/>
      <c r="O145" s="603"/>
      <c r="P145" s="37">
        <f t="shared" si="58"/>
        <v>0</v>
      </c>
      <c r="Q145" s="161" t="e">
        <f>O145/N145</f>
        <v>#DIV/0!</v>
      </c>
      <c r="R145" s="107">
        <f t="shared" si="47"/>
        <v>0</v>
      </c>
      <c r="S145" s="635">
        <f t="shared" si="48"/>
        <v>0</v>
      </c>
      <c r="T145" s="41">
        <f t="shared" si="48"/>
        <v>0</v>
      </c>
      <c r="U145" s="37">
        <f>SUM(H145,O145)</f>
        <v>0</v>
      </c>
      <c r="V145" s="41">
        <f>U145-T145</f>
        <v>0</v>
      </c>
      <c r="W145" s="486" t="e">
        <f t="shared" si="50"/>
        <v>#DIV/0!</v>
      </c>
      <c r="X145" s="492"/>
      <c r="Y145" s="479" t="str">
        <f t="shared" si="36"/>
        <v/>
      </c>
      <c r="Z145" s="479" t="str">
        <f t="shared" si="37"/>
        <v/>
      </c>
      <c r="AA145" s="480"/>
      <c r="AB145" s="480"/>
      <c r="AC145" s="480"/>
      <c r="AD145" s="480"/>
      <c r="AE145" s="480"/>
      <c r="AF145" s="480"/>
      <c r="AG145" s="480"/>
      <c r="AH145" s="480"/>
      <c r="AI145" s="480"/>
      <c r="AJ145" s="480"/>
      <c r="AK145" s="480"/>
      <c r="AL145" s="480"/>
      <c r="AM145" s="480"/>
      <c r="AN145" s="480"/>
      <c r="AO145" s="480"/>
      <c r="AP145" s="480"/>
      <c r="AQ145" s="480"/>
      <c r="AR145" s="480"/>
      <c r="AS145" s="480"/>
      <c r="AT145" s="480"/>
      <c r="AU145" s="480"/>
    </row>
    <row r="146" spans="1:190" ht="41.25" hidden="1" customHeight="1" thickBot="1" x14ac:dyDescent="0.3">
      <c r="A146" s="21">
        <v>9</v>
      </c>
      <c r="B146" s="688">
        <v>150118</v>
      </c>
      <c r="C146" s="689"/>
      <c r="D146" s="689"/>
      <c r="E146" s="77" t="s">
        <v>91</v>
      </c>
      <c r="F146" s="83"/>
      <c r="G146" s="117"/>
      <c r="H146" s="690"/>
      <c r="I146" s="691"/>
      <c r="J146" s="665">
        <f t="shared" si="57"/>
        <v>0</v>
      </c>
      <c r="K146" s="692"/>
      <c r="L146" s="109"/>
      <c r="M146" s="693"/>
      <c r="N146" s="118"/>
      <c r="O146" s="693"/>
      <c r="P146" s="118">
        <f>O146-N146</f>
        <v>0</v>
      </c>
      <c r="Q146" s="123" t="e">
        <f>O146/N146</f>
        <v>#DIV/0!</v>
      </c>
      <c r="R146" s="145">
        <f t="shared" si="47"/>
        <v>0</v>
      </c>
      <c r="S146" s="501">
        <f t="shared" si="48"/>
        <v>0</v>
      </c>
      <c r="T146" s="32">
        <f t="shared" si="48"/>
        <v>0</v>
      </c>
      <c r="U146" s="32">
        <f>SUM(H146,O146)</f>
        <v>0</v>
      </c>
      <c r="V146" s="32">
        <f>U146-T146</f>
        <v>0</v>
      </c>
      <c r="W146" s="486" t="e">
        <f t="shared" si="50"/>
        <v>#DIV/0!</v>
      </c>
      <c r="X146" s="492"/>
      <c r="Y146" s="479" t="str">
        <f t="shared" si="36"/>
        <v/>
      </c>
      <c r="Z146" s="479" t="str">
        <f t="shared" si="37"/>
        <v/>
      </c>
      <c r="AA146" s="480"/>
      <c r="AB146" s="480"/>
      <c r="AC146" s="480"/>
      <c r="AD146" s="480"/>
      <c r="AE146" s="480"/>
      <c r="AF146" s="480"/>
      <c r="AG146" s="480"/>
      <c r="AH146" s="480"/>
      <c r="AI146" s="480"/>
      <c r="AJ146" s="480"/>
      <c r="AK146" s="480"/>
      <c r="AL146" s="480"/>
      <c r="AM146" s="480"/>
      <c r="AN146" s="480"/>
      <c r="AO146" s="480"/>
      <c r="AP146" s="480"/>
      <c r="AQ146" s="480"/>
      <c r="AR146" s="480"/>
      <c r="AS146" s="480"/>
      <c r="AT146" s="480"/>
      <c r="AU146" s="480"/>
    </row>
    <row r="147" spans="1:190" ht="27" hidden="1" customHeight="1" thickBot="1" x14ac:dyDescent="0.3">
      <c r="A147" s="15">
        <v>10</v>
      </c>
      <c r="B147" s="694">
        <v>160101</v>
      </c>
      <c r="C147" s="695" t="s">
        <v>182</v>
      </c>
      <c r="D147" s="696" t="s">
        <v>183</v>
      </c>
      <c r="E147" s="697" t="s">
        <v>184</v>
      </c>
      <c r="F147" s="80"/>
      <c r="G147" s="42"/>
      <c r="H147" s="698"/>
      <c r="I147" s="490">
        <f>H147/H11</f>
        <v>0</v>
      </c>
      <c r="J147" s="491">
        <f t="shared" si="57"/>
        <v>0</v>
      </c>
      <c r="K147" s="486" t="e">
        <f>H147/G147</f>
        <v>#DIV/0!</v>
      </c>
      <c r="L147" s="35"/>
      <c r="M147" s="482"/>
      <c r="N147" s="27"/>
      <c r="O147" s="482"/>
      <c r="P147" s="27">
        <f t="shared" si="58"/>
        <v>0</v>
      </c>
      <c r="Q147" s="103"/>
      <c r="R147" s="38">
        <f t="shared" si="47"/>
        <v>0</v>
      </c>
      <c r="S147" s="482">
        <f t="shared" si="48"/>
        <v>0</v>
      </c>
      <c r="T147" s="27">
        <f t="shared" si="48"/>
        <v>0</v>
      </c>
      <c r="U147" s="26">
        <f>SUM(H147,O147)</f>
        <v>0</v>
      </c>
      <c r="V147" s="26">
        <f>U147-T147</f>
        <v>0</v>
      </c>
      <c r="W147" s="486" t="e">
        <f t="shared" si="50"/>
        <v>#DIV/0!</v>
      </c>
      <c r="X147" s="492"/>
      <c r="Y147" s="479" t="str">
        <f t="shared" si="36"/>
        <v/>
      </c>
      <c r="Z147" s="479" t="str">
        <f t="shared" si="37"/>
        <v/>
      </c>
      <c r="AA147" s="480"/>
      <c r="AB147" s="480"/>
      <c r="AC147" s="480"/>
      <c r="AD147" s="480"/>
      <c r="AE147" s="480"/>
      <c r="AF147" s="480"/>
      <c r="AG147" s="480"/>
      <c r="AH147" s="480"/>
      <c r="AI147" s="480"/>
      <c r="AJ147" s="480"/>
      <c r="AK147" s="480"/>
      <c r="AL147" s="480"/>
      <c r="AM147" s="480"/>
      <c r="AN147" s="480"/>
      <c r="AO147" s="480"/>
      <c r="AP147" s="480"/>
      <c r="AQ147" s="480"/>
      <c r="AR147" s="480"/>
      <c r="AS147" s="480"/>
      <c r="AT147" s="480"/>
      <c r="AU147" s="480"/>
    </row>
    <row r="148" spans="1:190" ht="33" hidden="1" customHeight="1" thickBot="1" x14ac:dyDescent="0.3">
      <c r="A148" s="15">
        <v>10</v>
      </c>
      <c r="B148" s="699" t="s">
        <v>29</v>
      </c>
      <c r="C148" s="700"/>
      <c r="D148" s="487"/>
      <c r="E148" s="701" t="s">
        <v>68</v>
      </c>
      <c r="F148" s="35"/>
      <c r="G148" s="27"/>
      <c r="H148" s="482"/>
      <c r="I148" s="490">
        <f>H148/H11</f>
        <v>0</v>
      </c>
      <c r="J148" s="645">
        <f t="shared" si="57"/>
        <v>0</v>
      </c>
      <c r="K148" s="486" t="e">
        <f>H148/G148</f>
        <v>#DIV/0!</v>
      </c>
      <c r="L148" s="35"/>
      <c r="M148" s="482"/>
      <c r="N148" s="27"/>
      <c r="O148" s="482"/>
      <c r="P148" s="27">
        <f t="shared" si="58"/>
        <v>0</v>
      </c>
      <c r="Q148" s="103"/>
      <c r="R148" s="38">
        <f t="shared" si="47"/>
        <v>0</v>
      </c>
      <c r="S148" s="482">
        <f t="shared" si="48"/>
        <v>0</v>
      </c>
      <c r="T148" s="27">
        <f t="shared" si="48"/>
        <v>0</v>
      </c>
      <c r="U148" s="27">
        <f t="shared" si="48"/>
        <v>0</v>
      </c>
      <c r="V148" s="27">
        <f t="shared" si="49"/>
        <v>0</v>
      </c>
      <c r="W148" s="486" t="e">
        <f t="shared" si="50"/>
        <v>#DIV/0!</v>
      </c>
      <c r="X148" s="492"/>
      <c r="Y148" s="479" t="str">
        <f t="shared" si="36"/>
        <v/>
      </c>
      <c r="Z148" s="479" t="str">
        <f t="shared" si="37"/>
        <v/>
      </c>
      <c r="AA148" s="480"/>
      <c r="AB148" s="480"/>
      <c r="AC148" s="480"/>
      <c r="AD148" s="480"/>
      <c r="AE148" s="480"/>
      <c r="AF148" s="480"/>
      <c r="AG148" s="480"/>
      <c r="AH148" s="480"/>
      <c r="AI148" s="480"/>
      <c r="AJ148" s="480"/>
      <c r="AK148" s="480"/>
      <c r="AL148" s="480"/>
      <c r="AM148" s="480"/>
      <c r="AN148" s="480"/>
      <c r="AO148" s="480"/>
      <c r="AP148" s="480"/>
      <c r="AQ148" s="480"/>
      <c r="AR148" s="480"/>
      <c r="AS148" s="480"/>
      <c r="AT148" s="480"/>
      <c r="AU148" s="480"/>
    </row>
    <row r="149" spans="1:190" s="606" customFormat="1" ht="25.5" hidden="1" customHeight="1" thickBot="1" x14ac:dyDescent="0.3">
      <c r="A149" s="15">
        <v>11</v>
      </c>
      <c r="B149" s="694">
        <v>170703</v>
      </c>
      <c r="C149" s="695" t="s">
        <v>185</v>
      </c>
      <c r="D149" s="73" t="s">
        <v>186</v>
      </c>
      <c r="E149" s="74" t="s">
        <v>187</v>
      </c>
      <c r="F149" s="52"/>
      <c r="G149" s="43"/>
      <c r="H149" s="702"/>
      <c r="I149" s="490">
        <f>H149/H11</f>
        <v>0</v>
      </c>
      <c r="J149" s="491">
        <f t="shared" si="57"/>
        <v>0</v>
      </c>
      <c r="K149" s="486" t="e">
        <f>H149/G149</f>
        <v>#DIV/0!</v>
      </c>
      <c r="L149" s="35"/>
      <c r="M149" s="482"/>
      <c r="N149" s="27"/>
      <c r="O149" s="482"/>
      <c r="P149" s="27">
        <f t="shared" si="58"/>
        <v>0</v>
      </c>
      <c r="Q149" s="103" t="e">
        <f>O149/N149</f>
        <v>#DIV/0!</v>
      </c>
      <c r="R149" s="38">
        <f t="shared" si="47"/>
        <v>0</v>
      </c>
      <c r="S149" s="482">
        <f t="shared" si="48"/>
        <v>0</v>
      </c>
      <c r="T149" s="27">
        <f t="shared" si="48"/>
        <v>0</v>
      </c>
      <c r="U149" s="27">
        <f t="shared" si="48"/>
        <v>0</v>
      </c>
      <c r="V149" s="27">
        <f t="shared" si="49"/>
        <v>0</v>
      </c>
      <c r="W149" s="486" t="e">
        <f t="shared" si="50"/>
        <v>#DIV/0!</v>
      </c>
      <c r="X149" s="703"/>
      <c r="Y149" s="479" t="str">
        <f t="shared" si="36"/>
        <v/>
      </c>
      <c r="Z149" s="479" t="str">
        <f t="shared" si="37"/>
        <v/>
      </c>
      <c r="AA149" s="604"/>
      <c r="AB149" s="604"/>
      <c r="AC149" s="604"/>
      <c r="AD149" s="604"/>
      <c r="AE149" s="604"/>
      <c r="AF149" s="604"/>
      <c r="AG149" s="604"/>
      <c r="AH149" s="604"/>
      <c r="AI149" s="604"/>
      <c r="AJ149" s="604"/>
      <c r="AK149" s="604"/>
      <c r="AL149" s="604"/>
      <c r="AM149" s="604"/>
      <c r="AN149" s="604"/>
      <c r="AO149" s="604"/>
      <c r="AP149" s="604"/>
      <c r="AQ149" s="604"/>
      <c r="AR149" s="604"/>
      <c r="AS149" s="604"/>
      <c r="AT149" s="604"/>
      <c r="AU149" s="604"/>
      <c r="AV149" s="605"/>
      <c r="AW149" s="605"/>
      <c r="AX149" s="605"/>
      <c r="AY149" s="605"/>
      <c r="AZ149" s="605"/>
      <c r="BA149" s="605"/>
      <c r="BB149" s="605"/>
      <c r="BC149" s="605"/>
      <c r="BD149" s="605"/>
      <c r="BE149" s="605"/>
      <c r="BF149" s="605"/>
      <c r="BG149" s="605"/>
      <c r="BH149" s="605"/>
      <c r="BI149" s="605"/>
      <c r="BJ149" s="605"/>
      <c r="BK149" s="605"/>
      <c r="BL149" s="605"/>
      <c r="BM149" s="605"/>
      <c r="BN149" s="605"/>
      <c r="BO149" s="605"/>
      <c r="BP149" s="605"/>
      <c r="BQ149" s="605"/>
      <c r="BR149" s="605"/>
      <c r="BS149" s="605"/>
      <c r="BT149" s="605"/>
      <c r="BU149" s="605"/>
      <c r="BV149" s="605"/>
      <c r="BW149" s="605"/>
      <c r="BX149" s="605"/>
      <c r="BY149" s="605"/>
      <c r="BZ149" s="605"/>
      <c r="CA149" s="605"/>
      <c r="CB149" s="605"/>
      <c r="CC149" s="605"/>
      <c r="CD149" s="605"/>
      <c r="CE149" s="605"/>
      <c r="CF149" s="605"/>
      <c r="CG149" s="605"/>
      <c r="CH149" s="605"/>
      <c r="CI149" s="605"/>
      <c r="CJ149" s="605"/>
      <c r="CK149" s="605"/>
      <c r="CL149" s="605"/>
      <c r="CM149" s="605"/>
      <c r="CN149" s="605"/>
      <c r="CO149" s="605"/>
      <c r="CP149" s="605"/>
      <c r="CQ149" s="605"/>
      <c r="CR149" s="605"/>
      <c r="CS149" s="605"/>
      <c r="CT149" s="605"/>
      <c r="CU149" s="605"/>
      <c r="CV149" s="605"/>
      <c r="CW149" s="605"/>
      <c r="CX149" s="605"/>
      <c r="CY149" s="605"/>
      <c r="CZ149" s="605"/>
      <c r="DA149" s="605"/>
      <c r="DB149" s="605"/>
      <c r="DC149" s="605"/>
      <c r="DD149" s="605"/>
      <c r="DE149" s="605"/>
      <c r="DF149" s="605"/>
      <c r="DG149" s="605"/>
      <c r="DH149" s="605"/>
      <c r="DI149" s="605"/>
      <c r="DJ149" s="605"/>
      <c r="DK149" s="605"/>
      <c r="DL149" s="605"/>
      <c r="DM149" s="605"/>
      <c r="DN149" s="605"/>
      <c r="DO149" s="605"/>
      <c r="DP149" s="605"/>
      <c r="DQ149" s="605"/>
      <c r="DR149" s="605"/>
      <c r="DS149" s="605"/>
      <c r="DT149" s="605"/>
      <c r="DU149" s="605"/>
      <c r="DV149" s="605"/>
      <c r="DW149" s="605"/>
      <c r="DX149" s="605"/>
      <c r="DY149" s="605"/>
      <c r="DZ149" s="605"/>
      <c r="EA149" s="605"/>
      <c r="EB149" s="605"/>
      <c r="EC149" s="605"/>
      <c r="ED149" s="605"/>
      <c r="EE149" s="605"/>
      <c r="EF149" s="605"/>
      <c r="EG149" s="605"/>
      <c r="EH149" s="605"/>
      <c r="EI149" s="605"/>
      <c r="EJ149" s="605"/>
      <c r="EK149" s="605"/>
      <c r="EL149" s="605"/>
      <c r="EM149" s="605"/>
      <c r="EN149" s="605"/>
      <c r="EO149" s="605"/>
      <c r="EP149" s="605"/>
      <c r="EQ149" s="605"/>
      <c r="ER149" s="605"/>
      <c r="ES149" s="605"/>
      <c r="ET149" s="605"/>
      <c r="EU149" s="605"/>
      <c r="EV149" s="605"/>
      <c r="EW149" s="605"/>
      <c r="EX149" s="605"/>
      <c r="EY149" s="605"/>
      <c r="EZ149" s="605"/>
      <c r="FA149" s="605"/>
      <c r="FB149" s="605"/>
      <c r="FC149" s="605"/>
      <c r="FD149" s="605"/>
      <c r="FE149" s="605"/>
      <c r="FF149" s="605"/>
      <c r="FG149" s="605"/>
      <c r="FH149" s="605"/>
      <c r="FI149" s="605"/>
      <c r="FJ149" s="605"/>
      <c r="FK149" s="605"/>
      <c r="FL149" s="605"/>
      <c r="FM149" s="605"/>
      <c r="FN149" s="605"/>
      <c r="FO149" s="605"/>
      <c r="FP149" s="605"/>
      <c r="FQ149" s="605"/>
      <c r="FR149" s="605"/>
      <c r="FS149" s="605"/>
      <c r="FT149" s="605"/>
      <c r="FU149" s="605"/>
      <c r="FV149" s="605"/>
      <c r="FW149" s="605"/>
      <c r="FX149" s="605"/>
      <c r="FY149" s="605"/>
      <c r="FZ149" s="605"/>
      <c r="GA149" s="605"/>
      <c r="GB149" s="605"/>
      <c r="GC149" s="605"/>
      <c r="GD149" s="605"/>
      <c r="GE149" s="605"/>
      <c r="GF149" s="605"/>
      <c r="GG149" s="605"/>
      <c r="GH149" s="605"/>
    </row>
    <row r="150" spans="1:190" s="9" customFormat="1" ht="30.75" hidden="1" customHeight="1" thickBot="1" x14ac:dyDescent="0.3">
      <c r="A150" s="16"/>
      <c r="B150" s="328"/>
      <c r="C150" s="704"/>
      <c r="D150" s="14"/>
      <c r="E150" s="65" t="s">
        <v>88</v>
      </c>
      <c r="F150" s="89"/>
      <c r="G150" s="119"/>
      <c r="H150" s="705"/>
      <c r="I150" s="44"/>
      <c r="J150" s="706">
        <f t="shared" si="57"/>
        <v>0</v>
      </c>
      <c r="K150" s="675"/>
      <c r="L150" s="110"/>
      <c r="M150" s="561"/>
      <c r="N150" s="28"/>
      <c r="O150" s="561"/>
      <c r="P150" s="28">
        <f t="shared" si="58"/>
        <v>0</v>
      </c>
      <c r="Q150" s="124" t="e">
        <f>O150/N150</f>
        <v>#DIV/0!</v>
      </c>
      <c r="R150" s="163">
        <f t="shared" si="47"/>
        <v>0</v>
      </c>
      <c r="S150" s="707">
        <f t="shared" si="48"/>
        <v>0</v>
      </c>
      <c r="T150" s="45">
        <f t="shared" si="48"/>
        <v>0</v>
      </c>
      <c r="U150" s="45">
        <f t="shared" si="48"/>
        <v>0</v>
      </c>
      <c r="V150" s="45">
        <f t="shared" si="49"/>
        <v>0</v>
      </c>
      <c r="W150" s="486" t="e">
        <f t="shared" si="50"/>
        <v>#DIV/0!</v>
      </c>
      <c r="X150" s="12"/>
      <c r="Y150" s="479" t="str">
        <f t="shared" si="36"/>
        <v/>
      </c>
      <c r="Z150" s="479" t="str">
        <f t="shared" si="37"/>
        <v/>
      </c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</row>
    <row r="151" spans="1:190" ht="31.5" hidden="1" customHeight="1" thickBot="1" x14ac:dyDescent="0.3">
      <c r="A151" s="17"/>
      <c r="B151" s="708"/>
      <c r="C151" s="709"/>
      <c r="D151" s="710"/>
      <c r="E151" s="650" t="s">
        <v>79</v>
      </c>
      <c r="F151" s="90"/>
      <c r="G151" s="129"/>
      <c r="H151" s="711"/>
      <c r="I151" s="678"/>
      <c r="J151" s="706">
        <f t="shared" si="57"/>
        <v>0</v>
      </c>
      <c r="K151" s="478"/>
      <c r="L151" s="31"/>
      <c r="M151" s="518"/>
      <c r="N151" s="30"/>
      <c r="O151" s="518"/>
      <c r="P151" s="30">
        <f>O151-N151</f>
        <v>0</v>
      </c>
      <c r="Q151" s="157" t="e">
        <f>O151/N151</f>
        <v>#DIV/0!</v>
      </c>
      <c r="R151" s="163">
        <f t="shared" si="47"/>
        <v>0</v>
      </c>
      <c r="S151" s="712">
        <f t="shared" si="48"/>
        <v>0</v>
      </c>
      <c r="T151" s="46">
        <f t="shared" si="48"/>
        <v>0</v>
      </c>
      <c r="U151" s="46">
        <f t="shared" si="48"/>
        <v>0</v>
      </c>
      <c r="V151" s="46">
        <f t="shared" si="49"/>
        <v>0</v>
      </c>
      <c r="W151" s="486" t="e">
        <f t="shared" si="50"/>
        <v>#DIV/0!</v>
      </c>
      <c r="X151" s="492"/>
      <c r="Y151" s="479" t="str">
        <f t="shared" si="36"/>
        <v/>
      </c>
      <c r="Z151" s="479" t="str">
        <f t="shared" si="37"/>
        <v/>
      </c>
      <c r="AA151" s="480"/>
      <c r="AB151" s="480"/>
      <c r="AC151" s="480"/>
      <c r="AD151" s="480"/>
      <c r="AE151" s="480"/>
      <c r="AF151" s="480"/>
      <c r="AG151" s="480"/>
      <c r="AH151" s="480"/>
      <c r="AI151" s="480"/>
      <c r="AJ151" s="480"/>
      <c r="AK151" s="480"/>
      <c r="AL151" s="480"/>
      <c r="AM151" s="480"/>
      <c r="AN151" s="480"/>
      <c r="AO151" s="480"/>
      <c r="AP151" s="480"/>
      <c r="AQ151" s="480"/>
      <c r="AR151" s="480"/>
      <c r="AS151" s="480"/>
      <c r="AT151" s="480"/>
      <c r="AU151" s="480"/>
    </row>
    <row r="152" spans="1:190" s="606" customFormat="1" ht="27" hidden="1" customHeight="1" thickBot="1" x14ac:dyDescent="0.3">
      <c r="A152" s="17">
        <v>14</v>
      </c>
      <c r="B152" s="708">
        <v>180000</v>
      </c>
      <c r="C152" s="709"/>
      <c r="D152" s="710"/>
      <c r="E152" s="71" t="s">
        <v>94</v>
      </c>
      <c r="F152" s="90"/>
      <c r="G152" s="129"/>
      <c r="H152" s="711"/>
      <c r="I152" s="678"/>
      <c r="J152" s="706">
        <f t="shared" si="57"/>
        <v>0</v>
      </c>
      <c r="K152" s="478"/>
      <c r="L152" s="111"/>
      <c r="M152" s="712"/>
      <c r="N152" s="46"/>
      <c r="O152" s="677"/>
      <c r="P152" s="46"/>
      <c r="Q152" s="164"/>
      <c r="R152" s="163">
        <f t="shared" si="47"/>
        <v>0</v>
      </c>
      <c r="S152" s="712">
        <f t="shared" si="48"/>
        <v>0</v>
      </c>
      <c r="T152" s="46">
        <f t="shared" si="48"/>
        <v>0</v>
      </c>
      <c r="U152" s="46">
        <f t="shared" si="48"/>
        <v>0</v>
      </c>
      <c r="V152" s="46">
        <f t="shared" si="49"/>
        <v>0</v>
      </c>
      <c r="W152" s="486" t="e">
        <f t="shared" si="50"/>
        <v>#DIV/0!</v>
      </c>
      <c r="X152" s="703"/>
      <c r="Y152" s="479" t="str">
        <f t="shared" si="36"/>
        <v/>
      </c>
      <c r="Z152" s="479" t="str">
        <f t="shared" si="37"/>
        <v/>
      </c>
      <c r="AA152" s="604"/>
      <c r="AB152" s="604"/>
      <c r="AC152" s="604"/>
      <c r="AD152" s="604"/>
      <c r="AE152" s="604"/>
      <c r="AF152" s="604"/>
      <c r="AG152" s="604"/>
      <c r="AH152" s="604"/>
      <c r="AI152" s="604"/>
      <c r="AJ152" s="604"/>
      <c r="AK152" s="604"/>
      <c r="AL152" s="604"/>
      <c r="AM152" s="604"/>
      <c r="AN152" s="604"/>
      <c r="AO152" s="604"/>
      <c r="AP152" s="604"/>
      <c r="AQ152" s="604"/>
      <c r="AR152" s="604"/>
      <c r="AS152" s="604"/>
      <c r="AT152" s="604"/>
      <c r="AU152" s="604"/>
      <c r="AV152" s="605"/>
      <c r="AW152" s="605"/>
      <c r="AX152" s="605"/>
      <c r="AY152" s="605"/>
      <c r="AZ152" s="605"/>
      <c r="BA152" s="605"/>
      <c r="BB152" s="605"/>
      <c r="BC152" s="605"/>
      <c r="BD152" s="605"/>
      <c r="BE152" s="605"/>
      <c r="BF152" s="605"/>
      <c r="BG152" s="605"/>
      <c r="BH152" s="605"/>
      <c r="BI152" s="605"/>
      <c r="BJ152" s="605"/>
      <c r="BK152" s="605"/>
      <c r="BL152" s="605"/>
      <c r="BM152" s="605"/>
      <c r="BN152" s="605"/>
      <c r="BO152" s="605"/>
      <c r="BP152" s="605"/>
      <c r="BQ152" s="605"/>
      <c r="BR152" s="605"/>
      <c r="BS152" s="605"/>
      <c r="BT152" s="605"/>
      <c r="BU152" s="605"/>
      <c r="BV152" s="605"/>
      <c r="BW152" s="605"/>
      <c r="BX152" s="605"/>
      <c r="BY152" s="605"/>
      <c r="BZ152" s="605"/>
      <c r="CA152" s="605"/>
      <c r="CB152" s="605"/>
      <c r="CC152" s="605"/>
      <c r="CD152" s="605"/>
      <c r="CE152" s="605"/>
      <c r="CF152" s="605"/>
      <c r="CG152" s="605"/>
      <c r="CH152" s="605"/>
      <c r="CI152" s="605"/>
      <c r="CJ152" s="605"/>
      <c r="CK152" s="605"/>
      <c r="CL152" s="605"/>
      <c r="CM152" s="605"/>
      <c r="CN152" s="605"/>
      <c r="CO152" s="605"/>
      <c r="CP152" s="605"/>
      <c r="CQ152" s="605"/>
      <c r="CR152" s="605"/>
      <c r="CS152" s="605"/>
      <c r="CT152" s="605"/>
      <c r="CU152" s="605"/>
      <c r="CV152" s="605"/>
      <c r="CW152" s="605"/>
      <c r="CX152" s="605"/>
      <c r="CY152" s="605"/>
      <c r="CZ152" s="605"/>
      <c r="DA152" s="605"/>
      <c r="DB152" s="605"/>
      <c r="DC152" s="605"/>
      <c r="DD152" s="605"/>
      <c r="DE152" s="605"/>
      <c r="DF152" s="605"/>
      <c r="DG152" s="605"/>
      <c r="DH152" s="605"/>
      <c r="DI152" s="605"/>
      <c r="DJ152" s="605"/>
      <c r="DK152" s="605"/>
      <c r="DL152" s="605"/>
      <c r="DM152" s="605"/>
      <c r="DN152" s="605"/>
      <c r="DO152" s="605"/>
      <c r="DP152" s="605"/>
      <c r="DQ152" s="605"/>
      <c r="DR152" s="605"/>
      <c r="DS152" s="605"/>
      <c r="DT152" s="605"/>
      <c r="DU152" s="605"/>
      <c r="DV152" s="605"/>
      <c r="DW152" s="605"/>
      <c r="DX152" s="605"/>
      <c r="DY152" s="605"/>
      <c r="DZ152" s="605"/>
      <c r="EA152" s="605"/>
      <c r="EB152" s="605"/>
      <c r="EC152" s="605"/>
      <c r="ED152" s="605"/>
      <c r="EE152" s="605"/>
      <c r="EF152" s="605"/>
      <c r="EG152" s="605"/>
      <c r="EH152" s="605"/>
      <c r="EI152" s="605"/>
      <c r="EJ152" s="605"/>
      <c r="EK152" s="605"/>
      <c r="EL152" s="605"/>
      <c r="EM152" s="605"/>
      <c r="EN152" s="605"/>
      <c r="EO152" s="605"/>
      <c r="EP152" s="605"/>
      <c r="EQ152" s="605"/>
      <c r="ER152" s="605"/>
      <c r="ES152" s="605"/>
      <c r="ET152" s="605"/>
      <c r="EU152" s="605"/>
      <c r="EV152" s="605"/>
      <c r="EW152" s="605"/>
      <c r="EX152" s="605"/>
      <c r="EY152" s="605"/>
      <c r="EZ152" s="605"/>
      <c r="FA152" s="605"/>
      <c r="FB152" s="605"/>
      <c r="FC152" s="605"/>
      <c r="FD152" s="605"/>
      <c r="FE152" s="605"/>
      <c r="FF152" s="605"/>
      <c r="FG152" s="605"/>
      <c r="FH152" s="605"/>
      <c r="FI152" s="605"/>
      <c r="FJ152" s="605"/>
      <c r="FK152" s="605"/>
      <c r="FL152" s="605"/>
      <c r="FM152" s="605"/>
      <c r="FN152" s="605"/>
      <c r="FO152" s="605"/>
      <c r="FP152" s="605"/>
      <c r="FQ152" s="605"/>
      <c r="FR152" s="605"/>
      <c r="FS152" s="605"/>
      <c r="FT152" s="605"/>
      <c r="FU152" s="605"/>
      <c r="FV152" s="605"/>
      <c r="FW152" s="605"/>
      <c r="FX152" s="605"/>
      <c r="FY152" s="605"/>
      <c r="FZ152" s="605"/>
      <c r="GA152" s="605"/>
      <c r="GB152" s="605"/>
      <c r="GC152" s="605"/>
      <c r="GD152" s="605"/>
      <c r="GE152" s="605"/>
      <c r="GF152" s="605"/>
      <c r="GG152" s="605"/>
      <c r="GH152" s="605"/>
    </row>
    <row r="153" spans="1:190" s="643" customFormat="1" ht="24.75" hidden="1" customHeight="1" thickBot="1" x14ac:dyDescent="0.3">
      <c r="A153" s="20">
        <v>12</v>
      </c>
      <c r="B153" s="713">
        <v>180107</v>
      </c>
      <c r="C153" s="714" t="s">
        <v>190</v>
      </c>
      <c r="D153" s="329" t="s">
        <v>191</v>
      </c>
      <c r="E153" s="715" t="s">
        <v>192</v>
      </c>
      <c r="F153" s="91"/>
      <c r="G153" s="98"/>
      <c r="H153" s="716"/>
      <c r="I153" s="669">
        <f>H153/H11</f>
        <v>0</v>
      </c>
      <c r="J153" s="645">
        <f t="shared" si="57"/>
        <v>0</v>
      </c>
      <c r="K153" s="486" t="e">
        <f>H153/G153</f>
        <v>#DIV/0!</v>
      </c>
      <c r="L153" s="108"/>
      <c r="M153" s="671"/>
      <c r="N153" s="33"/>
      <c r="O153" s="716"/>
      <c r="P153" s="27">
        <f t="shared" si="58"/>
        <v>0</v>
      </c>
      <c r="Q153" s="103" t="e">
        <f>O153/N153</f>
        <v>#DIV/0!</v>
      </c>
      <c r="R153" s="113">
        <f t="shared" si="47"/>
        <v>0</v>
      </c>
      <c r="S153" s="671">
        <f t="shared" si="48"/>
        <v>0</v>
      </c>
      <c r="T153" s="33">
        <f t="shared" si="48"/>
        <v>0</v>
      </c>
      <c r="U153" s="33">
        <f t="shared" si="48"/>
        <v>0</v>
      </c>
      <c r="V153" s="33">
        <f t="shared" si="49"/>
        <v>0</v>
      </c>
      <c r="W153" s="486" t="e">
        <f t="shared" si="50"/>
        <v>#DIV/0!</v>
      </c>
      <c r="X153" s="492"/>
      <c r="Y153" s="479" t="str">
        <f t="shared" si="36"/>
        <v/>
      </c>
      <c r="Z153" s="479" t="str">
        <f t="shared" si="37"/>
        <v/>
      </c>
      <c r="AA153" s="480"/>
      <c r="AB153" s="480"/>
      <c r="AC153" s="480"/>
      <c r="AD153" s="480"/>
      <c r="AE153" s="480"/>
      <c r="AF153" s="480"/>
      <c r="AG153" s="480"/>
      <c r="AH153" s="480"/>
      <c r="AI153" s="480"/>
      <c r="AJ153" s="480"/>
      <c r="AK153" s="480"/>
      <c r="AL153" s="480"/>
      <c r="AM153" s="480"/>
      <c r="AN153" s="480"/>
      <c r="AO153" s="480"/>
      <c r="AP153" s="480"/>
      <c r="AQ153" s="480"/>
      <c r="AR153" s="480"/>
      <c r="AS153" s="480"/>
      <c r="AT153" s="480"/>
      <c r="AU153" s="480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</row>
    <row r="154" spans="1:190" ht="27" hidden="1" customHeight="1" thickBot="1" x14ac:dyDescent="0.3">
      <c r="A154" s="16"/>
      <c r="B154" s="717"/>
      <c r="C154" s="718"/>
      <c r="D154" s="718"/>
      <c r="E154" s="70" t="s">
        <v>61</v>
      </c>
      <c r="F154" s="330"/>
      <c r="G154" s="102"/>
      <c r="H154" s="560"/>
      <c r="I154" s="719">
        <f>H154/H11</f>
        <v>0</v>
      </c>
      <c r="J154" s="706">
        <f t="shared" si="57"/>
        <v>0</v>
      </c>
      <c r="K154" s="692"/>
      <c r="L154" s="110"/>
      <c r="M154" s="707"/>
      <c r="N154" s="45"/>
      <c r="O154" s="705"/>
      <c r="P154" s="45"/>
      <c r="Q154" s="123"/>
      <c r="R154" s="163">
        <f t="shared" si="47"/>
        <v>0</v>
      </c>
      <c r="S154" s="707">
        <f t="shared" si="48"/>
        <v>0</v>
      </c>
      <c r="T154" s="45">
        <f t="shared" si="48"/>
        <v>0</v>
      </c>
      <c r="U154" s="45">
        <f t="shared" si="48"/>
        <v>0</v>
      </c>
      <c r="V154" s="45">
        <f t="shared" si="49"/>
        <v>0</v>
      </c>
      <c r="W154" s="486" t="e">
        <f t="shared" si="50"/>
        <v>#DIV/0!</v>
      </c>
      <c r="X154" s="492"/>
      <c r="Y154" s="479" t="str">
        <f t="shared" si="36"/>
        <v/>
      </c>
      <c r="Z154" s="479" t="str">
        <f t="shared" si="37"/>
        <v/>
      </c>
      <c r="AA154" s="480"/>
      <c r="AB154" s="480"/>
      <c r="AC154" s="480"/>
      <c r="AD154" s="480"/>
      <c r="AE154" s="480"/>
      <c r="AF154" s="480"/>
      <c r="AG154" s="480"/>
      <c r="AH154" s="480"/>
      <c r="AI154" s="480"/>
      <c r="AJ154" s="480"/>
      <c r="AK154" s="480"/>
      <c r="AL154" s="480"/>
      <c r="AM154" s="480"/>
      <c r="AN154" s="480"/>
      <c r="AO154" s="480"/>
      <c r="AP154" s="480"/>
      <c r="AQ154" s="480"/>
      <c r="AR154" s="480"/>
      <c r="AS154" s="480"/>
      <c r="AT154" s="480"/>
      <c r="AU154" s="480"/>
    </row>
    <row r="155" spans="1:190" s="643" customFormat="1" ht="23.25" customHeight="1" thickBot="1" x14ac:dyDescent="0.3">
      <c r="A155" s="20">
        <v>9</v>
      </c>
      <c r="B155" s="713">
        <v>180404</v>
      </c>
      <c r="C155" s="73" t="s">
        <v>182</v>
      </c>
      <c r="D155" s="73" t="s">
        <v>438</v>
      </c>
      <c r="E155" s="130" t="s">
        <v>439</v>
      </c>
      <c r="F155" s="331"/>
      <c r="G155" s="98"/>
      <c r="H155" s="716"/>
      <c r="I155" s="669">
        <f>H155/H11</f>
        <v>0</v>
      </c>
      <c r="J155" s="476">
        <f t="shared" si="57"/>
        <v>0</v>
      </c>
      <c r="K155" s="670" t="e">
        <f>H155/G155</f>
        <v>#DIV/0!</v>
      </c>
      <c r="L155" s="108">
        <v>450</v>
      </c>
      <c r="M155" s="671">
        <v>450</v>
      </c>
      <c r="N155" s="33">
        <v>450</v>
      </c>
      <c r="O155" s="716"/>
      <c r="P155" s="27">
        <f t="shared" ref="P155:P160" si="65">O155-N155</f>
        <v>-450</v>
      </c>
      <c r="Q155" s="720">
        <f>O155/N155</f>
        <v>0</v>
      </c>
      <c r="R155" s="112">
        <f t="shared" si="47"/>
        <v>450</v>
      </c>
      <c r="S155" s="671">
        <f t="shared" si="48"/>
        <v>450</v>
      </c>
      <c r="T155" s="33">
        <f t="shared" si="48"/>
        <v>450</v>
      </c>
      <c r="U155" s="33">
        <f t="shared" si="48"/>
        <v>0</v>
      </c>
      <c r="V155" s="33">
        <f t="shared" si="49"/>
        <v>-450</v>
      </c>
      <c r="W155" s="486">
        <f t="shared" si="50"/>
        <v>0</v>
      </c>
      <c r="X155" s="492"/>
      <c r="Y155" s="479" t="str">
        <f t="shared" si="36"/>
        <v/>
      </c>
      <c r="Z155" s="479" t="str">
        <f t="shared" si="37"/>
        <v/>
      </c>
      <c r="AA155" s="480"/>
      <c r="AB155" s="480"/>
      <c r="AC155" s="480"/>
      <c r="AD155" s="480"/>
      <c r="AE155" s="480"/>
      <c r="AF155" s="480"/>
      <c r="AG155" s="480"/>
      <c r="AH155" s="480"/>
      <c r="AI155" s="480"/>
      <c r="AJ155" s="480"/>
      <c r="AK155" s="480"/>
      <c r="AL155" s="480"/>
      <c r="AM155" s="480"/>
      <c r="AN155" s="480"/>
      <c r="AO155" s="480"/>
      <c r="AP155" s="480"/>
      <c r="AQ155" s="480"/>
      <c r="AR155" s="480"/>
      <c r="AS155" s="480"/>
      <c r="AT155" s="480"/>
      <c r="AU155" s="480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</row>
    <row r="156" spans="1:190" s="643" customFormat="1" ht="34.15" customHeight="1" thickBot="1" x14ac:dyDescent="0.3">
      <c r="A156" s="20">
        <v>10</v>
      </c>
      <c r="B156" s="713">
        <v>180404</v>
      </c>
      <c r="C156" s="73" t="s">
        <v>440</v>
      </c>
      <c r="D156" s="73" t="s">
        <v>438</v>
      </c>
      <c r="E156" s="130" t="s">
        <v>441</v>
      </c>
      <c r="F156" s="331"/>
      <c r="G156" s="98"/>
      <c r="H156" s="716"/>
      <c r="I156" s="669">
        <f>H156/H11</f>
        <v>0</v>
      </c>
      <c r="J156" s="476">
        <f t="shared" si="57"/>
        <v>0</v>
      </c>
      <c r="K156" s="670" t="e">
        <f>H156/G156</f>
        <v>#DIV/0!</v>
      </c>
      <c r="L156" s="108">
        <v>71.7</v>
      </c>
      <c r="M156" s="671">
        <v>71.7</v>
      </c>
      <c r="N156" s="33">
        <v>71.7</v>
      </c>
      <c r="O156" s="716">
        <v>21.5</v>
      </c>
      <c r="P156" s="27">
        <f t="shared" si="65"/>
        <v>-50.2</v>
      </c>
      <c r="Q156" s="161">
        <f>O156/N156</f>
        <v>0.299860529986053</v>
      </c>
      <c r="R156" s="112">
        <f t="shared" si="47"/>
        <v>71.7</v>
      </c>
      <c r="S156" s="671">
        <f t="shared" si="48"/>
        <v>71.7</v>
      </c>
      <c r="T156" s="33">
        <f t="shared" si="48"/>
        <v>71.7</v>
      </c>
      <c r="U156" s="33">
        <f t="shared" si="48"/>
        <v>21.5</v>
      </c>
      <c r="V156" s="33">
        <f t="shared" si="49"/>
        <v>-50.2</v>
      </c>
      <c r="W156" s="486">
        <f t="shared" si="50"/>
        <v>0.299860529986053</v>
      </c>
      <c r="X156" s="492"/>
      <c r="Y156" s="479" t="str">
        <f t="shared" si="36"/>
        <v/>
      </c>
      <c r="Z156" s="479" t="str">
        <f t="shared" si="37"/>
        <v/>
      </c>
      <c r="AA156" s="480"/>
      <c r="AB156" s="480"/>
      <c r="AC156" s="480"/>
      <c r="AD156" s="480"/>
      <c r="AE156" s="480"/>
      <c r="AF156" s="480"/>
      <c r="AG156" s="480"/>
      <c r="AH156" s="480"/>
      <c r="AI156" s="480"/>
      <c r="AJ156" s="480"/>
      <c r="AK156" s="480"/>
      <c r="AL156" s="480"/>
      <c r="AM156" s="480"/>
      <c r="AN156" s="480"/>
      <c r="AO156" s="480"/>
      <c r="AP156" s="480"/>
      <c r="AQ156" s="480"/>
      <c r="AR156" s="480"/>
      <c r="AS156" s="480"/>
      <c r="AT156" s="480"/>
      <c r="AU156" s="480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</row>
    <row r="157" spans="1:190" s="643" customFormat="1" ht="34.15" customHeight="1" thickBot="1" x14ac:dyDescent="0.3">
      <c r="A157" s="20">
        <v>11</v>
      </c>
      <c r="B157" s="713">
        <v>180404</v>
      </c>
      <c r="C157" s="73" t="s">
        <v>508</v>
      </c>
      <c r="D157" s="73" t="s">
        <v>438</v>
      </c>
      <c r="E157" s="130" t="s">
        <v>509</v>
      </c>
      <c r="F157" s="331"/>
      <c r="G157" s="98"/>
      <c r="H157" s="716"/>
      <c r="I157" s="669">
        <f>H157/H11</f>
        <v>0</v>
      </c>
      <c r="J157" s="476">
        <f t="shared" si="57"/>
        <v>0</v>
      </c>
      <c r="K157" s="670" t="e">
        <f>H157/G157</f>
        <v>#DIV/0!</v>
      </c>
      <c r="L157" s="108">
        <v>963.5</v>
      </c>
      <c r="M157" s="33">
        <v>963.5</v>
      </c>
      <c r="N157" s="33">
        <v>204</v>
      </c>
      <c r="O157" s="716">
        <v>0</v>
      </c>
      <c r="P157" s="27">
        <f t="shared" si="65"/>
        <v>-204</v>
      </c>
      <c r="Q157" s="103">
        <f t="shared" ref="Q157:Q159" si="66">O157/N157</f>
        <v>0</v>
      </c>
      <c r="R157" s="112">
        <f t="shared" si="47"/>
        <v>963.5</v>
      </c>
      <c r="S157" s="671">
        <f t="shared" si="48"/>
        <v>963.5</v>
      </c>
      <c r="T157" s="33">
        <f t="shared" si="48"/>
        <v>204</v>
      </c>
      <c r="U157" s="33">
        <f t="shared" si="48"/>
        <v>0</v>
      </c>
      <c r="V157" s="33">
        <f t="shared" si="49"/>
        <v>-204</v>
      </c>
      <c r="W157" s="486">
        <f t="shared" si="50"/>
        <v>0</v>
      </c>
      <c r="X157" s="492"/>
      <c r="Y157" s="479" t="str">
        <f t="shared" si="36"/>
        <v/>
      </c>
      <c r="Z157" s="479" t="str">
        <f t="shared" si="37"/>
        <v/>
      </c>
      <c r="AA157" s="480"/>
      <c r="AB157" s="480"/>
      <c r="AC157" s="480"/>
      <c r="AD157" s="480"/>
      <c r="AE157" s="480"/>
      <c r="AF157" s="480"/>
      <c r="AG157" s="480"/>
      <c r="AH157" s="480"/>
      <c r="AI157" s="480"/>
      <c r="AJ157" s="480"/>
      <c r="AK157" s="480"/>
      <c r="AL157" s="480"/>
      <c r="AM157" s="480"/>
      <c r="AN157" s="480"/>
      <c r="AO157" s="480"/>
      <c r="AP157" s="480"/>
      <c r="AQ157" s="480"/>
      <c r="AR157" s="480"/>
      <c r="AS157" s="480"/>
      <c r="AT157" s="480"/>
      <c r="AU157" s="480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</row>
    <row r="158" spans="1:190" s="643" customFormat="1" ht="34.15" customHeight="1" thickBot="1" x14ac:dyDescent="0.3">
      <c r="A158" s="20">
        <v>12</v>
      </c>
      <c r="B158" s="713">
        <v>180404</v>
      </c>
      <c r="C158" s="73" t="s">
        <v>477</v>
      </c>
      <c r="D158" s="73" t="s">
        <v>180</v>
      </c>
      <c r="E158" s="130" t="s">
        <v>478</v>
      </c>
      <c r="F158" s="331"/>
      <c r="G158" s="98"/>
      <c r="H158" s="716"/>
      <c r="I158" s="669">
        <f>H158/H11</f>
        <v>0</v>
      </c>
      <c r="J158" s="476">
        <f t="shared" si="57"/>
        <v>0</v>
      </c>
      <c r="K158" s="670" t="e">
        <f>H158/G158</f>
        <v>#DIV/0!</v>
      </c>
      <c r="L158" s="108">
        <v>2609.6</v>
      </c>
      <c r="M158" s="33">
        <v>2609.6</v>
      </c>
      <c r="N158" s="33">
        <v>546.6</v>
      </c>
      <c r="O158" s="716">
        <v>0</v>
      </c>
      <c r="P158" s="27">
        <f t="shared" si="65"/>
        <v>-546.6</v>
      </c>
      <c r="Q158" s="103">
        <f t="shared" si="66"/>
        <v>0</v>
      </c>
      <c r="R158" s="112">
        <f t="shared" si="47"/>
        <v>2609.6</v>
      </c>
      <c r="S158" s="671">
        <f t="shared" si="48"/>
        <v>2609.6</v>
      </c>
      <c r="T158" s="33">
        <f t="shared" si="48"/>
        <v>546.6</v>
      </c>
      <c r="U158" s="33">
        <f t="shared" si="48"/>
        <v>0</v>
      </c>
      <c r="V158" s="33">
        <f t="shared" si="49"/>
        <v>-546.6</v>
      </c>
      <c r="W158" s="486">
        <f t="shared" si="50"/>
        <v>0</v>
      </c>
      <c r="X158" s="492"/>
      <c r="Y158" s="479" t="str">
        <f t="shared" si="36"/>
        <v/>
      </c>
      <c r="Z158" s="479" t="str">
        <f t="shared" si="37"/>
        <v/>
      </c>
      <c r="AA158" s="480"/>
      <c r="AB158" s="480"/>
      <c r="AC158" s="480"/>
      <c r="AD158" s="480"/>
      <c r="AE158" s="480"/>
      <c r="AF158" s="480"/>
      <c r="AG158" s="480"/>
      <c r="AH158" s="480"/>
      <c r="AI158" s="480"/>
      <c r="AJ158" s="480"/>
      <c r="AK158" s="480"/>
      <c r="AL158" s="480"/>
      <c r="AM158" s="480"/>
      <c r="AN158" s="480"/>
      <c r="AO158" s="480"/>
      <c r="AP158" s="480"/>
      <c r="AQ158" s="480"/>
      <c r="AR158" s="480"/>
      <c r="AS158" s="480"/>
      <c r="AT158" s="480"/>
      <c r="AU158" s="480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</row>
    <row r="159" spans="1:190" s="727" customFormat="1" ht="36" customHeight="1" thickBot="1" x14ac:dyDescent="0.3">
      <c r="A159" s="374"/>
      <c r="B159" s="721"/>
      <c r="C159" s="375"/>
      <c r="D159" s="375"/>
      <c r="E159" s="722" t="s">
        <v>479</v>
      </c>
      <c r="F159" s="376"/>
      <c r="G159" s="377"/>
      <c r="H159" s="723"/>
      <c r="I159" s="724">
        <f>H159/H11</f>
        <v>0</v>
      </c>
      <c r="J159" s="725">
        <f t="shared" si="57"/>
        <v>0</v>
      </c>
      <c r="K159" s="726" t="e">
        <f t="shared" ref="K159" si="67">H159/G159</f>
        <v>#DIV/0!</v>
      </c>
      <c r="L159" s="376">
        <v>2537.6999999999998</v>
      </c>
      <c r="M159" s="377">
        <v>2537.6999999999998</v>
      </c>
      <c r="N159" s="377">
        <v>474.7</v>
      </c>
      <c r="O159" s="377"/>
      <c r="P159" s="377">
        <f t="shared" si="65"/>
        <v>-474.7</v>
      </c>
      <c r="Q159" s="378">
        <f t="shared" si="66"/>
        <v>0</v>
      </c>
      <c r="R159" s="376">
        <f t="shared" si="47"/>
        <v>2537.6999999999998</v>
      </c>
      <c r="S159" s="723">
        <f t="shared" si="48"/>
        <v>2537.6999999999998</v>
      </c>
      <c r="T159" s="377">
        <f t="shared" si="48"/>
        <v>474.7</v>
      </c>
      <c r="U159" s="377">
        <f t="shared" si="48"/>
        <v>0</v>
      </c>
      <c r="V159" s="377">
        <f t="shared" si="49"/>
        <v>-474.7</v>
      </c>
      <c r="W159" s="486">
        <f t="shared" ref="W159:W216" si="68">U159/T159</f>
        <v>0</v>
      </c>
      <c r="X159" s="544"/>
      <c r="Y159" s="545"/>
      <c r="Z159" s="545"/>
      <c r="AA159" s="546"/>
      <c r="AB159" s="546"/>
      <c r="AC159" s="546"/>
      <c r="AD159" s="546"/>
      <c r="AE159" s="546"/>
      <c r="AF159" s="546"/>
      <c r="AG159" s="546"/>
      <c r="AH159" s="546"/>
      <c r="AI159" s="546"/>
      <c r="AJ159" s="546"/>
      <c r="AK159" s="546"/>
      <c r="AL159" s="546"/>
      <c r="AM159" s="546"/>
      <c r="AN159" s="546"/>
      <c r="AO159" s="546"/>
      <c r="AP159" s="546"/>
      <c r="AQ159" s="546"/>
      <c r="AR159" s="546"/>
      <c r="AS159" s="546"/>
      <c r="AT159" s="546"/>
      <c r="AU159" s="546"/>
      <c r="AV159" s="547"/>
      <c r="AW159" s="547"/>
      <c r="AX159" s="547"/>
      <c r="AY159" s="547"/>
      <c r="AZ159" s="547"/>
      <c r="BA159" s="547"/>
      <c r="BB159" s="547"/>
      <c r="BC159" s="547"/>
      <c r="BD159" s="547"/>
      <c r="BE159" s="547"/>
      <c r="BF159" s="547"/>
      <c r="BG159" s="547"/>
      <c r="BH159" s="547"/>
      <c r="BI159" s="547"/>
      <c r="BJ159" s="547"/>
      <c r="BK159" s="547"/>
      <c r="BL159" s="547"/>
      <c r="BM159" s="547"/>
      <c r="BN159" s="547"/>
      <c r="BO159" s="547"/>
      <c r="BP159" s="547"/>
      <c r="BQ159" s="547"/>
      <c r="BR159" s="547"/>
      <c r="BS159" s="547"/>
      <c r="BT159" s="547"/>
      <c r="BU159" s="547"/>
      <c r="BV159" s="547"/>
      <c r="BW159" s="547"/>
      <c r="BX159" s="547"/>
      <c r="BY159" s="547"/>
      <c r="BZ159" s="547"/>
      <c r="CA159" s="547"/>
      <c r="CB159" s="547"/>
      <c r="CC159" s="547"/>
      <c r="CD159" s="547"/>
      <c r="CE159" s="547"/>
      <c r="CF159" s="547"/>
      <c r="CG159" s="547"/>
      <c r="CH159" s="547"/>
      <c r="CI159" s="547"/>
      <c r="CJ159" s="547"/>
      <c r="CK159" s="547"/>
      <c r="CL159" s="547"/>
      <c r="CM159" s="547"/>
      <c r="CN159" s="547"/>
      <c r="CO159" s="547"/>
      <c r="CP159" s="547"/>
      <c r="CQ159" s="547"/>
      <c r="CR159" s="547"/>
      <c r="CS159" s="547"/>
      <c r="CT159" s="547"/>
      <c r="CU159" s="547"/>
      <c r="CV159" s="547"/>
      <c r="CW159" s="547"/>
      <c r="CX159" s="547"/>
      <c r="CY159" s="547"/>
      <c r="CZ159" s="547"/>
      <c r="DA159" s="547"/>
      <c r="DB159" s="547"/>
      <c r="DC159" s="547"/>
      <c r="DD159" s="547"/>
      <c r="DE159" s="547"/>
      <c r="DF159" s="547"/>
      <c r="DG159" s="547"/>
      <c r="DH159" s="547"/>
      <c r="DI159" s="547"/>
      <c r="DJ159" s="547"/>
      <c r="DK159" s="547"/>
      <c r="DL159" s="547"/>
      <c r="DM159" s="547"/>
      <c r="DN159" s="547"/>
      <c r="DO159" s="547"/>
      <c r="DP159" s="547"/>
      <c r="DQ159" s="547"/>
      <c r="DR159" s="547"/>
      <c r="DS159" s="547"/>
      <c r="DT159" s="547"/>
      <c r="DU159" s="547"/>
      <c r="DV159" s="547"/>
      <c r="DW159" s="547"/>
      <c r="DX159" s="547"/>
      <c r="DY159" s="547"/>
      <c r="DZ159" s="547"/>
      <c r="EA159" s="547"/>
      <c r="EB159" s="547"/>
      <c r="EC159" s="547"/>
      <c r="ED159" s="547"/>
      <c r="EE159" s="547"/>
      <c r="EF159" s="547"/>
      <c r="EG159" s="547"/>
      <c r="EH159" s="547"/>
      <c r="EI159" s="547"/>
      <c r="EJ159" s="547"/>
      <c r="EK159" s="547"/>
      <c r="EL159" s="547"/>
      <c r="EM159" s="547"/>
      <c r="EN159" s="547"/>
      <c r="EO159" s="547"/>
      <c r="EP159" s="547"/>
      <c r="EQ159" s="547"/>
      <c r="ER159" s="547"/>
      <c r="ES159" s="547"/>
      <c r="ET159" s="547"/>
      <c r="EU159" s="547"/>
      <c r="EV159" s="547"/>
      <c r="EW159" s="547"/>
      <c r="EX159" s="547"/>
      <c r="EY159" s="547"/>
      <c r="EZ159" s="547"/>
      <c r="FA159" s="547"/>
      <c r="FB159" s="547"/>
      <c r="FC159" s="547"/>
      <c r="FD159" s="547"/>
      <c r="FE159" s="547"/>
      <c r="FF159" s="547"/>
      <c r="FG159" s="547"/>
      <c r="FH159" s="547"/>
      <c r="FI159" s="547"/>
      <c r="FJ159" s="547"/>
      <c r="FK159" s="547"/>
      <c r="FL159" s="547"/>
      <c r="FM159" s="547"/>
      <c r="FN159" s="547"/>
      <c r="FO159" s="547"/>
      <c r="FP159" s="547"/>
      <c r="FQ159" s="547"/>
      <c r="FR159" s="547"/>
      <c r="FS159" s="547"/>
      <c r="FT159" s="547"/>
      <c r="FU159" s="547"/>
      <c r="FV159" s="547"/>
      <c r="FW159" s="547"/>
      <c r="FX159" s="547"/>
      <c r="FY159" s="547"/>
      <c r="FZ159" s="547"/>
      <c r="GA159" s="547"/>
      <c r="GB159" s="547"/>
      <c r="GC159" s="547"/>
      <c r="GD159" s="547"/>
      <c r="GE159" s="547"/>
      <c r="GF159" s="547"/>
      <c r="GG159" s="547"/>
      <c r="GH159" s="547"/>
    </row>
    <row r="160" spans="1:190" s="643" customFormat="1" ht="34.15" customHeight="1" thickBot="1" x14ac:dyDescent="0.3">
      <c r="A160" s="53">
        <v>13</v>
      </c>
      <c r="B160" s="728"/>
      <c r="C160" s="379" t="s">
        <v>480</v>
      </c>
      <c r="D160" s="379" t="s">
        <v>186</v>
      </c>
      <c r="E160" s="380" t="s">
        <v>481</v>
      </c>
      <c r="F160" s="381">
        <v>4426.2</v>
      </c>
      <c r="G160" s="99">
        <v>4426.2</v>
      </c>
      <c r="H160" s="729">
        <v>3924.5</v>
      </c>
      <c r="I160" s="475">
        <f>H160/H11</f>
        <v>1.1303263876848142E-2</v>
      </c>
      <c r="J160" s="645">
        <f t="shared" si="57"/>
        <v>-501.69999999999982</v>
      </c>
      <c r="K160" s="477">
        <f>H160/G160</f>
        <v>0.88665220731101169</v>
      </c>
      <c r="L160" s="25">
        <v>8270.9</v>
      </c>
      <c r="M160" s="474">
        <v>8270.9</v>
      </c>
      <c r="N160" s="24">
        <v>2770.9</v>
      </c>
      <c r="O160" s="729"/>
      <c r="P160" s="24">
        <f t="shared" si="65"/>
        <v>-2770.9</v>
      </c>
      <c r="Q160" s="373"/>
      <c r="R160" s="113">
        <f t="shared" si="47"/>
        <v>12697.099999999999</v>
      </c>
      <c r="S160" s="474">
        <f t="shared" si="48"/>
        <v>12697.099999999999</v>
      </c>
      <c r="T160" s="24">
        <f t="shared" si="48"/>
        <v>7197.1</v>
      </c>
      <c r="U160" s="24">
        <f t="shared" si="48"/>
        <v>3924.5</v>
      </c>
      <c r="V160" s="24">
        <f t="shared" si="49"/>
        <v>-3272.6000000000004</v>
      </c>
      <c r="W160" s="486">
        <f t="shared" si="68"/>
        <v>0.54528907476622523</v>
      </c>
      <c r="X160" s="492"/>
      <c r="Y160" s="479"/>
      <c r="Z160" s="479"/>
      <c r="AA160" s="480"/>
      <c r="AB160" s="480"/>
      <c r="AC160" s="480"/>
      <c r="AD160" s="480"/>
      <c r="AE160" s="480"/>
      <c r="AF160" s="480"/>
      <c r="AG160" s="480"/>
      <c r="AH160" s="480"/>
      <c r="AI160" s="480"/>
      <c r="AJ160" s="480"/>
      <c r="AK160" s="480"/>
      <c r="AL160" s="480"/>
      <c r="AM160" s="480"/>
      <c r="AN160" s="480"/>
      <c r="AO160" s="480"/>
      <c r="AP160" s="480"/>
      <c r="AQ160" s="480"/>
      <c r="AR160" s="480"/>
      <c r="AS160" s="480"/>
      <c r="AT160" s="480"/>
      <c r="AU160" s="480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</row>
    <row r="161" spans="1:190" s="643" customFormat="1" ht="23.25" customHeight="1" thickBot="1" x14ac:dyDescent="0.3">
      <c r="A161" s="20">
        <v>14</v>
      </c>
      <c r="B161" s="713">
        <v>180404</v>
      </c>
      <c r="C161" s="73" t="s">
        <v>442</v>
      </c>
      <c r="D161" s="73" t="s">
        <v>189</v>
      </c>
      <c r="E161" s="130" t="s">
        <v>193</v>
      </c>
      <c r="F161" s="331">
        <v>198</v>
      </c>
      <c r="G161" s="98">
        <v>167.5</v>
      </c>
      <c r="H161" s="716">
        <v>26.1</v>
      </c>
      <c r="I161" s="669">
        <f>H161/H11</f>
        <v>7.5172681153200797E-5</v>
      </c>
      <c r="J161" s="476">
        <f t="shared" si="57"/>
        <v>-141.4</v>
      </c>
      <c r="K161" s="670">
        <f>H161/G161</f>
        <v>0.15582089552238806</v>
      </c>
      <c r="L161" s="108"/>
      <c r="M161" s="671"/>
      <c r="N161" s="33"/>
      <c r="O161" s="716"/>
      <c r="P161" s="27">
        <f t="shared" si="58"/>
        <v>0</v>
      </c>
      <c r="Q161" s="161"/>
      <c r="R161" s="112">
        <f t="shared" si="47"/>
        <v>198</v>
      </c>
      <c r="S161" s="671">
        <f t="shared" si="48"/>
        <v>198</v>
      </c>
      <c r="T161" s="33">
        <f t="shared" si="48"/>
        <v>167.5</v>
      </c>
      <c r="U161" s="33">
        <f t="shared" si="48"/>
        <v>26.1</v>
      </c>
      <c r="V161" s="33">
        <f t="shared" si="49"/>
        <v>-141.4</v>
      </c>
      <c r="W161" s="486">
        <f t="shared" si="68"/>
        <v>0.15582089552238806</v>
      </c>
      <c r="X161" s="492"/>
      <c r="Y161" s="479" t="str">
        <f t="shared" si="36"/>
        <v/>
      </c>
      <c r="Z161" s="479" t="str">
        <f t="shared" si="37"/>
        <v/>
      </c>
      <c r="AA161" s="480"/>
      <c r="AB161" s="480"/>
      <c r="AC161" s="480"/>
      <c r="AD161" s="480"/>
      <c r="AE161" s="480"/>
      <c r="AF161" s="480"/>
      <c r="AG161" s="480"/>
      <c r="AH161" s="480"/>
      <c r="AI161" s="480"/>
      <c r="AJ161" s="480"/>
      <c r="AK161" s="480"/>
      <c r="AL161" s="480"/>
      <c r="AM161" s="480"/>
      <c r="AN161" s="480"/>
      <c r="AO161" s="480"/>
      <c r="AP161" s="480"/>
      <c r="AQ161" s="480"/>
      <c r="AR161" s="480"/>
      <c r="AS161" s="480"/>
      <c r="AT161" s="480"/>
      <c r="AU161" s="480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</row>
    <row r="162" spans="1:190" s="9" customFormat="1" ht="21.75" hidden="1" customHeight="1" thickBot="1" x14ac:dyDescent="0.3">
      <c r="A162" s="15">
        <v>14</v>
      </c>
      <c r="B162" s="69">
        <v>180409</v>
      </c>
      <c r="C162" s="73" t="s">
        <v>443</v>
      </c>
      <c r="D162" s="76" t="s">
        <v>180</v>
      </c>
      <c r="E162" s="131" t="s">
        <v>194</v>
      </c>
      <c r="F162" s="52"/>
      <c r="G162" s="43"/>
      <c r="H162" s="702"/>
      <c r="I162" s="47"/>
      <c r="J162" s="730">
        <f t="shared" si="57"/>
        <v>0</v>
      </c>
      <c r="K162" s="631"/>
      <c r="L162" s="38">
        <f>SUM(L163:L166)</f>
        <v>0</v>
      </c>
      <c r="M162" s="482">
        <f>SUM(M163:M166)</f>
        <v>0</v>
      </c>
      <c r="N162" s="27">
        <f>SUM(N163:N166)</f>
        <v>0</v>
      </c>
      <c r="O162" s="482">
        <f>SUM(O163:O166)</f>
        <v>0</v>
      </c>
      <c r="P162" s="27">
        <f>SUM(P163:P166)</f>
        <v>0</v>
      </c>
      <c r="Q162" s="103" t="e">
        <f t="shared" ref="Q162:Q195" si="69">O162/N162</f>
        <v>#DIV/0!</v>
      </c>
      <c r="R162" s="38">
        <f t="shared" si="47"/>
        <v>0</v>
      </c>
      <c r="S162" s="482">
        <f t="shared" si="48"/>
        <v>0</v>
      </c>
      <c r="T162" s="27">
        <f t="shared" si="48"/>
        <v>0</v>
      </c>
      <c r="U162" s="27">
        <f t="shared" si="48"/>
        <v>0</v>
      </c>
      <c r="V162" s="27">
        <f t="shared" si="49"/>
        <v>0</v>
      </c>
      <c r="W162" s="486" t="e">
        <f t="shared" si="68"/>
        <v>#DIV/0!</v>
      </c>
      <c r="X162" s="12"/>
      <c r="Y162" s="479" t="str">
        <f t="shared" si="36"/>
        <v/>
      </c>
      <c r="Z162" s="479" t="str">
        <f t="shared" si="37"/>
        <v/>
      </c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</row>
    <row r="163" spans="1:190" ht="18" hidden="1" customHeight="1" thickBot="1" x14ac:dyDescent="0.3">
      <c r="A163" s="16"/>
      <c r="B163" s="717"/>
      <c r="C163" s="731"/>
      <c r="D163" s="731"/>
      <c r="E163" s="65" t="s">
        <v>120</v>
      </c>
      <c r="F163" s="89"/>
      <c r="G163" s="119"/>
      <c r="H163" s="705"/>
      <c r="I163" s="674"/>
      <c r="J163" s="516">
        <f t="shared" si="57"/>
        <v>0</v>
      </c>
      <c r="K163" s="732"/>
      <c r="L163" s="125"/>
      <c r="M163" s="509"/>
      <c r="N163" s="332"/>
      <c r="O163" s="733"/>
      <c r="P163" s="57">
        <f t="shared" si="58"/>
        <v>0</v>
      </c>
      <c r="Q163" s="358" t="e">
        <f t="shared" si="69"/>
        <v>#DIV/0!</v>
      </c>
      <c r="R163" s="333">
        <f t="shared" si="47"/>
        <v>0</v>
      </c>
      <c r="S163" s="734">
        <f t="shared" si="48"/>
        <v>0</v>
      </c>
      <c r="T163" s="244">
        <f t="shared" si="48"/>
        <v>0</v>
      </c>
      <c r="U163" s="244">
        <f t="shared" si="48"/>
        <v>0</v>
      </c>
      <c r="V163" s="244">
        <f t="shared" si="49"/>
        <v>0</v>
      </c>
      <c r="W163" s="486" t="e">
        <f t="shared" si="68"/>
        <v>#DIV/0!</v>
      </c>
      <c r="X163" s="492"/>
      <c r="Y163" s="479" t="str">
        <f t="shared" si="36"/>
        <v/>
      </c>
      <c r="Z163" s="479" t="str">
        <f t="shared" si="37"/>
        <v/>
      </c>
      <c r="AA163" s="480"/>
      <c r="AB163" s="480"/>
      <c r="AC163" s="480"/>
      <c r="AD163" s="480"/>
      <c r="AE163" s="480"/>
      <c r="AF163" s="480"/>
      <c r="AG163" s="480"/>
      <c r="AH163" s="480"/>
      <c r="AI163" s="480"/>
      <c r="AJ163" s="480"/>
      <c r="AK163" s="480"/>
      <c r="AL163" s="480"/>
      <c r="AM163" s="480"/>
      <c r="AN163" s="480"/>
      <c r="AO163" s="480"/>
      <c r="AP163" s="480"/>
      <c r="AQ163" s="480"/>
      <c r="AR163" s="480"/>
      <c r="AS163" s="480"/>
      <c r="AT163" s="480"/>
      <c r="AU163" s="480"/>
    </row>
    <row r="164" spans="1:190" ht="21" hidden="1" customHeight="1" thickBot="1" x14ac:dyDescent="0.3">
      <c r="A164" s="17"/>
      <c r="B164" s="735"/>
      <c r="C164" s="736"/>
      <c r="D164" s="710"/>
      <c r="E164" s="68" t="s">
        <v>195</v>
      </c>
      <c r="F164" s="334"/>
      <c r="G164" s="129"/>
      <c r="H164" s="711"/>
      <c r="I164" s="678"/>
      <c r="J164" s="499">
        <f t="shared" si="57"/>
        <v>0</v>
      </c>
      <c r="K164" s="737"/>
      <c r="L164" s="105"/>
      <c r="M164" s="518"/>
      <c r="N164" s="31"/>
      <c r="O164" s="738"/>
      <c r="P164" s="30">
        <f t="shared" si="58"/>
        <v>0</v>
      </c>
      <c r="Q164" s="158" t="e">
        <f t="shared" si="69"/>
        <v>#DIV/0!</v>
      </c>
      <c r="R164" s="335">
        <f t="shared" si="47"/>
        <v>0</v>
      </c>
      <c r="S164" s="712">
        <f t="shared" si="48"/>
        <v>0</v>
      </c>
      <c r="T164" s="46">
        <f t="shared" si="48"/>
        <v>0</v>
      </c>
      <c r="U164" s="46">
        <f t="shared" si="48"/>
        <v>0</v>
      </c>
      <c r="V164" s="46">
        <f t="shared" si="49"/>
        <v>0</v>
      </c>
      <c r="W164" s="486" t="e">
        <f t="shared" si="68"/>
        <v>#DIV/0!</v>
      </c>
      <c r="X164" s="492"/>
      <c r="Y164" s="479" t="str">
        <f t="shared" si="36"/>
        <v/>
      </c>
      <c r="Z164" s="479" t="str">
        <f t="shared" si="37"/>
        <v/>
      </c>
      <c r="AA164" s="480"/>
      <c r="AB164" s="480"/>
      <c r="AC164" s="480"/>
      <c r="AD164" s="480"/>
      <c r="AE164" s="480"/>
      <c r="AF164" s="480"/>
      <c r="AG164" s="480"/>
      <c r="AH164" s="480"/>
      <c r="AI164" s="480"/>
      <c r="AJ164" s="480"/>
      <c r="AK164" s="480"/>
      <c r="AL164" s="480"/>
      <c r="AM164" s="480"/>
      <c r="AN164" s="480"/>
      <c r="AO164" s="480"/>
      <c r="AP164" s="480"/>
      <c r="AQ164" s="480"/>
      <c r="AR164" s="480"/>
      <c r="AS164" s="480"/>
      <c r="AT164" s="480"/>
      <c r="AU164" s="480"/>
    </row>
    <row r="165" spans="1:190" ht="20.25" hidden="1" customHeight="1" thickBot="1" x14ac:dyDescent="0.3">
      <c r="A165" s="16"/>
      <c r="B165" s="708"/>
      <c r="C165" s="710"/>
      <c r="D165" s="731"/>
      <c r="E165" s="65" t="s">
        <v>117</v>
      </c>
      <c r="F165" s="89"/>
      <c r="G165" s="119"/>
      <c r="H165" s="705"/>
      <c r="I165" s="674"/>
      <c r="J165" s="549">
        <f t="shared" si="57"/>
        <v>0</v>
      </c>
      <c r="K165" s="732"/>
      <c r="L165" s="107"/>
      <c r="M165" s="603"/>
      <c r="N165" s="160"/>
      <c r="O165" s="739"/>
      <c r="P165" s="41">
        <f t="shared" si="58"/>
        <v>0</v>
      </c>
      <c r="Q165" s="161" t="e">
        <f t="shared" si="69"/>
        <v>#DIV/0!</v>
      </c>
      <c r="R165" s="112">
        <f t="shared" si="47"/>
        <v>0</v>
      </c>
      <c r="S165" s="474">
        <f t="shared" si="48"/>
        <v>0</v>
      </c>
      <c r="T165" s="24">
        <f t="shared" si="48"/>
        <v>0</v>
      </c>
      <c r="U165" s="24">
        <f t="shared" si="48"/>
        <v>0</v>
      </c>
      <c r="V165" s="24">
        <f t="shared" si="49"/>
        <v>0</v>
      </c>
      <c r="W165" s="486" t="e">
        <f t="shared" si="68"/>
        <v>#DIV/0!</v>
      </c>
      <c r="X165" s="492"/>
      <c r="Y165" s="479" t="str">
        <f t="shared" si="36"/>
        <v/>
      </c>
      <c r="Z165" s="479" t="str">
        <f t="shared" si="37"/>
        <v/>
      </c>
      <c r="AA165" s="480"/>
      <c r="AB165" s="480"/>
      <c r="AC165" s="480"/>
      <c r="AD165" s="480"/>
      <c r="AE165" s="480"/>
      <c r="AF165" s="480"/>
      <c r="AG165" s="480"/>
      <c r="AH165" s="480"/>
      <c r="AI165" s="480"/>
      <c r="AJ165" s="480"/>
      <c r="AK165" s="480"/>
      <c r="AL165" s="480"/>
      <c r="AM165" s="480"/>
      <c r="AN165" s="480"/>
      <c r="AO165" s="480"/>
      <c r="AP165" s="480"/>
      <c r="AQ165" s="480"/>
      <c r="AR165" s="480"/>
      <c r="AS165" s="480"/>
      <c r="AT165" s="480"/>
      <c r="AU165" s="480"/>
    </row>
    <row r="166" spans="1:190" ht="21.75" hidden="1" customHeight="1" thickBot="1" x14ac:dyDescent="0.3">
      <c r="A166" s="18"/>
      <c r="B166" s="735"/>
      <c r="C166" s="736"/>
      <c r="D166" s="736"/>
      <c r="E166" s="66" t="s">
        <v>66</v>
      </c>
      <c r="F166" s="92"/>
      <c r="G166" s="132"/>
      <c r="H166" s="740"/>
      <c r="I166" s="683"/>
      <c r="J166" s="629">
        <f t="shared" si="57"/>
        <v>0</v>
      </c>
      <c r="K166" s="741"/>
      <c r="L166" s="162"/>
      <c r="M166" s="635"/>
      <c r="N166" s="32"/>
      <c r="O166" s="742"/>
      <c r="P166" s="41">
        <f t="shared" si="58"/>
        <v>0</v>
      </c>
      <c r="Q166" s="167" t="e">
        <f t="shared" si="69"/>
        <v>#DIV/0!</v>
      </c>
      <c r="R166" s="113">
        <f t="shared" si="47"/>
        <v>0</v>
      </c>
      <c r="S166" s="474">
        <f t="shared" si="48"/>
        <v>0</v>
      </c>
      <c r="T166" s="24">
        <f t="shared" si="48"/>
        <v>0</v>
      </c>
      <c r="U166" s="24">
        <f t="shared" si="48"/>
        <v>0</v>
      </c>
      <c r="V166" s="24">
        <f t="shared" si="49"/>
        <v>0</v>
      </c>
      <c r="W166" s="486" t="e">
        <f t="shared" si="68"/>
        <v>#DIV/0!</v>
      </c>
      <c r="X166" s="492"/>
      <c r="Y166" s="479" t="str">
        <f t="shared" ref="Y166:Y216" si="70">IF(J166&lt;=0,"",IF(J166&gt;0,"НІ"))</f>
        <v/>
      </c>
      <c r="Z166" s="479" t="str">
        <f t="shared" ref="Z166:Z216" si="71">IF(P166&lt;=0,"",IF(P166&gt;0,"НІ"))</f>
        <v/>
      </c>
      <c r="AA166" s="480"/>
      <c r="AB166" s="480"/>
      <c r="AC166" s="480"/>
      <c r="AD166" s="480"/>
      <c r="AE166" s="480"/>
      <c r="AF166" s="480"/>
      <c r="AG166" s="480"/>
      <c r="AH166" s="480"/>
      <c r="AI166" s="480"/>
      <c r="AJ166" s="480"/>
      <c r="AK166" s="480"/>
      <c r="AL166" s="480"/>
      <c r="AM166" s="480"/>
      <c r="AN166" s="480"/>
      <c r="AO166" s="480"/>
      <c r="AP166" s="480"/>
      <c r="AQ166" s="480"/>
      <c r="AR166" s="480"/>
      <c r="AS166" s="480"/>
      <c r="AT166" s="480"/>
      <c r="AU166" s="480"/>
    </row>
    <row r="167" spans="1:190" s="744" customFormat="1" ht="22.5" hidden="1" customHeight="1" thickBot="1" x14ac:dyDescent="0.3">
      <c r="A167" s="15">
        <v>15</v>
      </c>
      <c r="B167" s="694">
        <v>180410</v>
      </c>
      <c r="C167" s="73" t="s">
        <v>188</v>
      </c>
      <c r="D167" s="73" t="s">
        <v>189</v>
      </c>
      <c r="E167" s="130" t="s">
        <v>121</v>
      </c>
      <c r="F167" s="52"/>
      <c r="G167" s="43"/>
      <c r="H167" s="702"/>
      <c r="I167" s="743"/>
      <c r="J167" s="491"/>
      <c r="K167" s="486"/>
      <c r="L167" s="113"/>
      <c r="M167" s="474"/>
      <c r="N167" s="27"/>
      <c r="O167" s="702"/>
      <c r="P167" s="24">
        <f t="shared" si="58"/>
        <v>0</v>
      </c>
      <c r="Q167" s="103" t="e">
        <f t="shared" si="69"/>
        <v>#DIV/0!</v>
      </c>
      <c r="R167" s="113">
        <f>SUM(F167,L167)</f>
        <v>0</v>
      </c>
      <c r="S167" s="474">
        <f>SUM(F167,M167)</f>
        <v>0</v>
      </c>
      <c r="T167" s="24">
        <f>SUM(G167,N167)</f>
        <v>0</v>
      </c>
      <c r="U167" s="24">
        <f>SUM(H167,O167)</f>
        <v>0</v>
      </c>
      <c r="V167" s="24">
        <f>U167-T167</f>
        <v>0</v>
      </c>
      <c r="W167" s="486" t="e">
        <f t="shared" si="68"/>
        <v>#DIV/0!</v>
      </c>
      <c r="X167" s="703"/>
      <c r="Y167" s="479" t="str">
        <f t="shared" si="70"/>
        <v/>
      </c>
      <c r="Z167" s="479" t="str">
        <f t="shared" si="71"/>
        <v/>
      </c>
      <c r="AA167" s="604"/>
      <c r="AB167" s="604"/>
      <c r="AC167" s="604"/>
      <c r="AD167" s="604"/>
      <c r="AE167" s="604"/>
      <c r="AF167" s="604"/>
      <c r="AG167" s="604"/>
      <c r="AH167" s="604"/>
      <c r="AI167" s="604"/>
      <c r="AJ167" s="604"/>
      <c r="AK167" s="604"/>
      <c r="AL167" s="604"/>
      <c r="AM167" s="604"/>
      <c r="AN167" s="604"/>
      <c r="AO167" s="604"/>
      <c r="AP167" s="604"/>
      <c r="AQ167" s="604"/>
      <c r="AR167" s="604"/>
      <c r="AS167" s="604"/>
      <c r="AT167" s="604"/>
      <c r="AU167" s="604"/>
      <c r="AV167" s="605"/>
      <c r="AW167" s="605"/>
      <c r="AX167" s="605"/>
      <c r="AY167" s="605"/>
      <c r="AZ167" s="605"/>
      <c r="BA167" s="605"/>
      <c r="BB167" s="605"/>
      <c r="BC167" s="605"/>
      <c r="BD167" s="605"/>
      <c r="BE167" s="605"/>
      <c r="BF167" s="605"/>
      <c r="BG167" s="605"/>
      <c r="BH167" s="605"/>
      <c r="BI167" s="605"/>
      <c r="BJ167" s="605"/>
      <c r="BK167" s="605"/>
      <c r="BL167" s="605"/>
      <c r="BM167" s="605"/>
      <c r="BN167" s="605"/>
      <c r="BO167" s="605"/>
      <c r="BP167" s="605"/>
      <c r="BQ167" s="605"/>
      <c r="BR167" s="605"/>
      <c r="BS167" s="605"/>
      <c r="BT167" s="605"/>
      <c r="BU167" s="605"/>
      <c r="BV167" s="605"/>
      <c r="BW167" s="605"/>
      <c r="BX167" s="605"/>
      <c r="BY167" s="605"/>
      <c r="BZ167" s="605"/>
      <c r="CA167" s="605"/>
      <c r="CB167" s="605"/>
      <c r="CC167" s="605"/>
      <c r="CD167" s="605"/>
      <c r="CE167" s="605"/>
      <c r="CF167" s="605"/>
      <c r="CG167" s="605"/>
      <c r="CH167" s="605"/>
      <c r="CI167" s="605"/>
      <c r="CJ167" s="605"/>
      <c r="CK167" s="605"/>
      <c r="CL167" s="605"/>
      <c r="CM167" s="605"/>
      <c r="CN167" s="605"/>
      <c r="CO167" s="605"/>
      <c r="CP167" s="605"/>
      <c r="CQ167" s="605"/>
      <c r="CR167" s="605"/>
      <c r="CS167" s="605"/>
      <c r="CT167" s="605"/>
      <c r="CU167" s="605"/>
      <c r="CV167" s="605"/>
      <c r="CW167" s="605"/>
      <c r="CX167" s="605"/>
      <c r="CY167" s="605"/>
      <c r="CZ167" s="605"/>
      <c r="DA167" s="605"/>
      <c r="DB167" s="605"/>
      <c r="DC167" s="605"/>
      <c r="DD167" s="605"/>
      <c r="DE167" s="605"/>
      <c r="DF167" s="605"/>
      <c r="DG167" s="605"/>
      <c r="DH167" s="605"/>
      <c r="DI167" s="605"/>
      <c r="DJ167" s="605"/>
      <c r="DK167" s="605"/>
      <c r="DL167" s="605"/>
      <c r="DM167" s="605"/>
      <c r="DN167" s="605"/>
      <c r="DO167" s="605"/>
      <c r="DP167" s="605"/>
      <c r="DQ167" s="605"/>
      <c r="DR167" s="605"/>
      <c r="DS167" s="605"/>
      <c r="DT167" s="605"/>
      <c r="DU167" s="605"/>
      <c r="DV167" s="605"/>
      <c r="DW167" s="605"/>
      <c r="DX167" s="605"/>
      <c r="DY167" s="605"/>
      <c r="DZ167" s="605"/>
      <c r="EA167" s="605"/>
      <c r="EB167" s="605"/>
      <c r="EC167" s="605"/>
      <c r="ED167" s="605"/>
      <c r="EE167" s="605"/>
      <c r="EF167" s="605"/>
      <c r="EG167" s="605"/>
      <c r="EH167" s="605"/>
      <c r="EI167" s="605"/>
      <c r="EJ167" s="605"/>
      <c r="EK167" s="605"/>
      <c r="EL167" s="605"/>
      <c r="EM167" s="605"/>
      <c r="EN167" s="605"/>
      <c r="EO167" s="605"/>
      <c r="EP167" s="605"/>
      <c r="EQ167" s="605"/>
      <c r="ER167" s="605"/>
      <c r="ES167" s="605"/>
      <c r="ET167" s="605"/>
      <c r="EU167" s="605"/>
      <c r="EV167" s="605"/>
      <c r="EW167" s="605"/>
      <c r="EX167" s="605"/>
      <c r="EY167" s="605"/>
      <c r="EZ167" s="605"/>
      <c r="FA167" s="605"/>
      <c r="FB167" s="605"/>
      <c r="FC167" s="605"/>
      <c r="FD167" s="605"/>
      <c r="FE167" s="605"/>
      <c r="FF167" s="605"/>
      <c r="FG167" s="605"/>
      <c r="FH167" s="605"/>
      <c r="FI167" s="605"/>
      <c r="FJ167" s="605"/>
      <c r="FK167" s="605"/>
      <c r="FL167" s="605"/>
      <c r="FM167" s="605"/>
      <c r="FN167" s="605"/>
      <c r="FO167" s="605"/>
      <c r="FP167" s="605"/>
      <c r="FQ167" s="605"/>
      <c r="FR167" s="605"/>
      <c r="FS167" s="605"/>
      <c r="FT167" s="605"/>
      <c r="FU167" s="605"/>
      <c r="FV167" s="605"/>
      <c r="FW167" s="605"/>
      <c r="FX167" s="605"/>
      <c r="FY167" s="605"/>
      <c r="FZ167" s="605"/>
      <c r="GA167" s="605"/>
      <c r="GB167" s="605"/>
      <c r="GC167" s="605"/>
      <c r="GD167" s="605"/>
      <c r="GE167" s="605"/>
      <c r="GF167" s="605"/>
      <c r="GG167" s="605"/>
      <c r="GH167" s="605"/>
    </row>
    <row r="168" spans="1:190" ht="32.25" hidden="1" customHeight="1" thickBot="1" x14ac:dyDescent="0.3">
      <c r="A168" s="53">
        <v>16</v>
      </c>
      <c r="B168" s="745" t="s">
        <v>39</v>
      </c>
      <c r="C168" s="746" t="s">
        <v>199</v>
      </c>
      <c r="D168" s="746" t="s">
        <v>198</v>
      </c>
      <c r="E168" s="67" t="s">
        <v>82</v>
      </c>
      <c r="F168" s="93"/>
      <c r="G168" s="99"/>
      <c r="H168" s="729"/>
      <c r="I168" s="475">
        <f>H168/H11</f>
        <v>0</v>
      </c>
      <c r="J168" s="645">
        <f t="shared" si="57"/>
        <v>0</v>
      </c>
      <c r="K168" s="747" t="e">
        <f t="shared" ref="K168:K174" si="72">H168/G168</f>
        <v>#DIV/0!</v>
      </c>
      <c r="L168" s="113"/>
      <c r="M168" s="474"/>
      <c r="N168" s="24"/>
      <c r="O168" s="729"/>
      <c r="P168" s="24">
        <f>O168-N168</f>
        <v>0</v>
      </c>
      <c r="Q168" s="155"/>
      <c r="R168" s="113">
        <f t="shared" si="47"/>
        <v>0</v>
      </c>
      <c r="S168" s="474">
        <f t="shared" si="48"/>
        <v>0</v>
      </c>
      <c r="T168" s="24">
        <f t="shared" si="48"/>
        <v>0</v>
      </c>
      <c r="U168" s="24">
        <f t="shared" si="48"/>
        <v>0</v>
      </c>
      <c r="V168" s="24">
        <f t="shared" si="49"/>
        <v>0</v>
      </c>
      <c r="W168" s="486" t="e">
        <f t="shared" si="68"/>
        <v>#DIV/0!</v>
      </c>
      <c r="X168" s="492"/>
      <c r="Y168" s="479" t="str">
        <f t="shared" si="70"/>
        <v/>
      </c>
      <c r="Z168" s="479" t="str">
        <f t="shared" si="71"/>
        <v/>
      </c>
      <c r="AA168" s="480"/>
      <c r="AB168" s="480"/>
      <c r="AC168" s="480"/>
      <c r="AD168" s="480"/>
      <c r="AE168" s="480"/>
      <c r="AF168" s="480"/>
      <c r="AG168" s="480"/>
      <c r="AH168" s="480"/>
      <c r="AI168" s="480"/>
      <c r="AJ168" s="480"/>
      <c r="AK168" s="480"/>
      <c r="AL168" s="480"/>
      <c r="AM168" s="480"/>
      <c r="AN168" s="480"/>
      <c r="AO168" s="480"/>
      <c r="AP168" s="480"/>
      <c r="AQ168" s="480"/>
      <c r="AR168" s="480"/>
      <c r="AS168" s="480"/>
      <c r="AT168" s="480"/>
      <c r="AU168" s="480"/>
    </row>
    <row r="169" spans="1:190" s="661" customFormat="1" ht="24.75" hidden="1" customHeight="1" thickBot="1" x14ac:dyDescent="0.3">
      <c r="A169" s="19"/>
      <c r="B169" s="748"/>
      <c r="C169" s="749"/>
      <c r="D169" s="749"/>
      <c r="E169" s="70" t="s">
        <v>127</v>
      </c>
      <c r="F169" s="94"/>
      <c r="G169" s="120"/>
      <c r="H169" s="750"/>
      <c r="I169" s="751">
        <f>H169/H11</f>
        <v>0</v>
      </c>
      <c r="J169" s="730">
        <f t="shared" si="57"/>
        <v>0</v>
      </c>
      <c r="K169" s="581" t="e">
        <f t="shared" si="72"/>
        <v>#DIV/0!</v>
      </c>
      <c r="L169" s="109"/>
      <c r="M169" s="693"/>
      <c r="N169" s="118"/>
      <c r="O169" s="750"/>
      <c r="P169" s="118"/>
      <c r="Q169" s="123"/>
      <c r="R169" s="166">
        <f t="shared" si="47"/>
        <v>0</v>
      </c>
      <c r="S169" s="474">
        <f t="shared" si="48"/>
        <v>0</v>
      </c>
      <c r="T169" s="24">
        <f>SUM(G169,N169)</f>
        <v>0</v>
      </c>
      <c r="U169" s="24">
        <f>SUM(H169,O169)</f>
        <v>0</v>
      </c>
      <c r="V169" s="24">
        <f>U169-T169</f>
        <v>0</v>
      </c>
      <c r="W169" s="486" t="e">
        <f t="shared" si="68"/>
        <v>#DIV/0!</v>
      </c>
      <c r="X169" s="658"/>
      <c r="Y169" s="479" t="str">
        <f t="shared" si="70"/>
        <v/>
      </c>
      <c r="Z169" s="479" t="str">
        <f t="shared" si="71"/>
        <v/>
      </c>
      <c r="AA169" s="659"/>
      <c r="AB169" s="659"/>
      <c r="AC169" s="659"/>
      <c r="AD169" s="659"/>
      <c r="AE169" s="659"/>
      <c r="AF169" s="659"/>
      <c r="AG169" s="659"/>
      <c r="AH169" s="659"/>
      <c r="AI169" s="659"/>
      <c r="AJ169" s="659"/>
      <c r="AK169" s="659"/>
      <c r="AL169" s="659"/>
      <c r="AM169" s="659"/>
      <c r="AN169" s="659"/>
      <c r="AO169" s="659"/>
      <c r="AP169" s="659"/>
      <c r="AQ169" s="659"/>
      <c r="AR169" s="659"/>
      <c r="AS169" s="659"/>
      <c r="AT169" s="659"/>
      <c r="AU169" s="659"/>
      <c r="AV169" s="660"/>
      <c r="AW169" s="660"/>
      <c r="AX169" s="660"/>
      <c r="AY169" s="660"/>
      <c r="AZ169" s="660"/>
      <c r="BA169" s="660"/>
      <c r="BB169" s="660"/>
      <c r="BC169" s="660"/>
      <c r="BD169" s="660"/>
      <c r="BE169" s="660"/>
      <c r="BF169" s="660"/>
      <c r="BG169" s="660"/>
      <c r="BH169" s="660"/>
      <c r="BI169" s="660"/>
      <c r="BJ169" s="660"/>
      <c r="BK169" s="660"/>
      <c r="BL169" s="660"/>
      <c r="BM169" s="660"/>
      <c r="BN169" s="660"/>
      <c r="BO169" s="660"/>
      <c r="BP169" s="660"/>
      <c r="BQ169" s="660"/>
      <c r="BR169" s="660"/>
      <c r="BS169" s="660"/>
      <c r="BT169" s="660"/>
      <c r="BU169" s="660"/>
      <c r="BV169" s="660"/>
      <c r="BW169" s="660"/>
      <c r="BX169" s="660"/>
      <c r="BY169" s="660"/>
      <c r="BZ169" s="660"/>
      <c r="CA169" s="660"/>
      <c r="CB169" s="660"/>
      <c r="CC169" s="660"/>
      <c r="CD169" s="660"/>
      <c r="CE169" s="660"/>
      <c r="CF169" s="660"/>
      <c r="CG169" s="660"/>
      <c r="CH169" s="660"/>
      <c r="CI169" s="660"/>
      <c r="CJ169" s="660"/>
      <c r="CK169" s="660"/>
      <c r="CL169" s="660"/>
      <c r="CM169" s="660"/>
      <c r="CN169" s="660"/>
      <c r="CO169" s="660"/>
      <c r="CP169" s="660"/>
      <c r="CQ169" s="660"/>
      <c r="CR169" s="660"/>
      <c r="CS169" s="660"/>
      <c r="CT169" s="660"/>
      <c r="CU169" s="660"/>
      <c r="CV169" s="660"/>
      <c r="CW169" s="660"/>
      <c r="CX169" s="660"/>
      <c r="CY169" s="660"/>
      <c r="CZ169" s="660"/>
      <c r="DA169" s="660"/>
      <c r="DB169" s="660"/>
      <c r="DC169" s="660"/>
      <c r="DD169" s="660"/>
      <c r="DE169" s="660"/>
      <c r="DF169" s="660"/>
      <c r="DG169" s="660"/>
      <c r="DH169" s="660"/>
      <c r="DI169" s="660"/>
      <c r="DJ169" s="660"/>
      <c r="DK169" s="660"/>
      <c r="DL169" s="660"/>
      <c r="DM169" s="660"/>
      <c r="DN169" s="660"/>
      <c r="DO169" s="660"/>
      <c r="DP169" s="660"/>
      <c r="DQ169" s="660"/>
      <c r="DR169" s="660"/>
      <c r="DS169" s="660"/>
      <c r="DT169" s="660"/>
      <c r="DU169" s="660"/>
      <c r="DV169" s="660"/>
      <c r="DW169" s="660"/>
      <c r="DX169" s="660"/>
      <c r="DY169" s="660"/>
      <c r="DZ169" s="660"/>
      <c r="EA169" s="660"/>
      <c r="EB169" s="660"/>
      <c r="EC169" s="660"/>
      <c r="ED169" s="660"/>
      <c r="EE169" s="660"/>
      <c r="EF169" s="660"/>
      <c r="EG169" s="660"/>
      <c r="EH169" s="660"/>
      <c r="EI169" s="660"/>
      <c r="EJ169" s="660"/>
      <c r="EK169" s="660"/>
      <c r="EL169" s="660"/>
      <c r="EM169" s="660"/>
      <c r="EN169" s="660"/>
      <c r="EO169" s="660"/>
      <c r="EP169" s="660"/>
      <c r="EQ169" s="660"/>
      <c r="ER169" s="660"/>
      <c r="ES169" s="660"/>
      <c r="ET169" s="660"/>
      <c r="EU169" s="660"/>
      <c r="EV169" s="660"/>
      <c r="EW169" s="660"/>
      <c r="EX169" s="660"/>
      <c r="EY169" s="660"/>
      <c r="EZ169" s="660"/>
      <c r="FA169" s="660"/>
      <c r="FB169" s="660"/>
      <c r="FC169" s="660"/>
      <c r="FD169" s="660"/>
      <c r="FE169" s="660"/>
      <c r="FF169" s="660"/>
      <c r="FG169" s="660"/>
      <c r="FH169" s="660"/>
      <c r="FI169" s="660"/>
      <c r="FJ169" s="660"/>
      <c r="FK169" s="660"/>
      <c r="FL169" s="660"/>
      <c r="FM169" s="660"/>
      <c r="FN169" s="660"/>
      <c r="FO169" s="660"/>
      <c r="FP169" s="660"/>
      <c r="FQ169" s="660"/>
      <c r="FR169" s="660"/>
      <c r="FS169" s="660"/>
      <c r="FT169" s="660"/>
      <c r="FU169" s="660"/>
      <c r="FV169" s="660"/>
      <c r="FW169" s="660"/>
      <c r="FX169" s="660"/>
      <c r="FY169" s="660"/>
      <c r="FZ169" s="660"/>
      <c r="GA169" s="660"/>
      <c r="GB169" s="660"/>
      <c r="GC169" s="660"/>
      <c r="GD169" s="660"/>
      <c r="GE169" s="660"/>
      <c r="GF169" s="660"/>
      <c r="GG169" s="660"/>
      <c r="GH169" s="660"/>
    </row>
    <row r="170" spans="1:190" ht="25.5" hidden="1" customHeight="1" thickBot="1" x14ac:dyDescent="0.3">
      <c r="A170" s="15">
        <v>17</v>
      </c>
      <c r="B170" s="699" t="s">
        <v>85</v>
      </c>
      <c r="C170" s="487"/>
      <c r="D170" s="487"/>
      <c r="E170" s="63" t="s">
        <v>116</v>
      </c>
      <c r="F170" s="52"/>
      <c r="G170" s="43"/>
      <c r="H170" s="702"/>
      <c r="I170" s="490">
        <f>H170/H11</f>
        <v>0</v>
      </c>
      <c r="J170" s="491">
        <f t="shared" si="57"/>
        <v>0</v>
      </c>
      <c r="K170" s="486" t="e">
        <f t="shared" si="72"/>
        <v>#DIV/0!</v>
      </c>
      <c r="L170" s="35"/>
      <c r="M170" s="482"/>
      <c r="N170" s="27"/>
      <c r="O170" s="698"/>
      <c r="P170" s="27">
        <f>O170-N170</f>
        <v>0</v>
      </c>
      <c r="Q170" s="103"/>
      <c r="R170" s="38">
        <f t="shared" si="47"/>
        <v>0</v>
      </c>
      <c r="S170" s="482">
        <f t="shared" si="48"/>
        <v>0</v>
      </c>
      <c r="T170" s="27">
        <f t="shared" si="48"/>
        <v>0</v>
      </c>
      <c r="U170" s="27">
        <f t="shared" si="48"/>
        <v>0</v>
      </c>
      <c r="V170" s="27">
        <f t="shared" si="49"/>
        <v>0</v>
      </c>
      <c r="W170" s="486" t="e">
        <f t="shared" si="68"/>
        <v>#DIV/0!</v>
      </c>
      <c r="X170" s="492"/>
      <c r="Y170" s="479" t="str">
        <f t="shared" si="70"/>
        <v/>
      </c>
      <c r="Z170" s="479" t="str">
        <f t="shared" si="71"/>
        <v/>
      </c>
      <c r="AA170" s="480"/>
      <c r="AB170" s="480"/>
      <c r="AC170" s="480"/>
      <c r="AD170" s="480"/>
      <c r="AE170" s="480"/>
      <c r="AF170" s="480"/>
      <c r="AG170" s="480"/>
      <c r="AH170" s="480"/>
      <c r="AI170" s="480"/>
      <c r="AJ170" s="480"/>
      <c r="AK170" s="480"/>
      <c r="AL170" s="480"/>
      <c r="AM170" s="480"/>
      <c r="AN170" s="480"/>
      <c r="AO170" s="480"/>
      <c r="AP170" s="480"/>
      <c r="AQ170" s="480"/>
      <c r="AR170" s="480"/>
      <c r="AS170" s="480"/>
      <c r="AT170" s="480"/>
      <c r="AU170" s="480"/>
    </row>
    <row r="171" spans="1:190" s="661" customFormat="1" ht="27" hidden="1" customHeight="1" thickBot="1" x14ac:dyDescent="0.3">
      <c r="A171" s="15"/>
      <c r="B171" s="699"/>
      <c r="C171" s="749"/>
      <c r="D171" s="749"/>
      <c r="E171" s="70" t="s">
        <v>128</v>
      </c>
      <c r="F171" s="95"/>
      <c r="G171" s="133"/>
      <c r="H171" s="752"/>
      <c r="I171" s="751">
        <f>H171/H11</f>
        <v>0</v>
      </c>
      <c r="J171" s="730">
        <f>H171-G171</f>
        <v>0</v>
      </c>
      <c r="K171" s="581" t="e">
        <f t="shared" si="72"/>
        <v>#DIV/0!</v>
      </c>
      <c r="L171" s="35"/>
      <c r="M171" s="482"/>
      <c r="N171" s="27"/>
      <c r="O171" s="698"/>
      <c r="P171" s="27"/>
      <c r="Q171" s="103"/>
      <c r="R171" s="113">
        <f t="shared" si="47"/>
        <v>0</v>
      </c>
      <c r="S171" s="474">
        <f t="shared" si="48"/>
        <v>0</v>
      </c>
      <c r="T171" s="27">
        <f>SUM(G171,N171)</f>
        <v>0</v>
      </c>
      <c r="U171" s="27">
        <f>SUM(H171,O171)</f>
        <v>0</v>
      </c>
      <c r="V171" s="27">
        <f>U171-T171</f>
        <v>0</v>
      </c>
      <c r="W171" s="486" t="e">
        <f t="shared" si="68"/>
        <v>#DIV/0!</v>
      </c>
      <c r="X171" s="658"/>
      <c r="Y171" s="479" t="str">
        <f t="shared" si="70"/>
        <v/>
      </c>
      <c r="Z171" s="479" t="str">
        <f t="shared" si="71"/>
        <v/>
      </c>
      <c r="AA171" s="659"/>
      <c r="AB171" s="659"/>
      <c r="AC171" s="659"/>
      <c r="AD171" s="659"/>
      <c r="AE171" s="659"/>
      <c r="AF171" s="659"/>
      <c r="AG171" s="659"/>
      <c r="AH171" s="659"/>
      <c r="AI171" s="659"/>
      <c r="AJ171" s="659"/>
      <c r="AK171" s="659"/>
      <c r="AL171" s="659"/>
      <c r="AM171" s="659"/>
      <c r="AN171" s="659"/>
      <c r="AO171" s="659"/>
      <c r="AP171" s="659"/>
      <c r="AQ171" s="659"/>
      <c r="AR171" s="659"/>
      <c r="AS171" s="659"/>
      <c r="AT171" s="659"/>
      <c r="AU171" s="659"/>
      <c r="AV171" s="660"/>
      <c r="AW171" s="660"/>
      <c r="AX171" s="660"/>
      <c r="AY171" s="660"/>
      <c r="AZ171" s="660"/>
      <c r="BA171" s="660"/>
      <c r="BB171" s="660"/>
      <c r="BC171" s="660"/>
      <c r="BD171" s="660"/>
      <c r="BE171" s="660"/>
      <c r="BF171" s="660"/>
      <c r="BG171" s="660"/>
      <c r="BH171" s="660"/>
      <c r="BI171" s="660"/>
      <c r="BJ171" s="660"/>
      <c r="BK171" s="660"/>
      <c r="BL171" s="660"/>
      <c r="BM171" s="660"/>
      <c r="BN171" s="660"/>
      <c r="BO171" s="660"/>
      <c r="BP171" s="660"/>
      <c r="BQ171" s="660"/>
      <c r="BR171" s="660"/>
      <c r="BS171" s="660"/>
      <c r="BT171" s="660"/>
      <c r="BU171" s="660"/>
      <c r="BV171" s="660"/>
      <c r="BW171" s="660"/>
      <c r="BX171" s="660"/>
      <c r="BY171" s="660"/>
      <c r="BZ171" s="660"/>
      <c r="CA171" s="660"/>
      <c r="CB171" s="660"/>
      <c r="CC171" s="660"/>
      <c r="CD171" s="660"/>
      <c r="CE171" s="660"/>
      <c r="CF171" s="660"/>
      <c r="CG171" s="660"/>
      <c r="CH171" s="660"/>
      <c r="CI171" s="660"/>
      <c r="CJ171" s="660"/>
      <c r="CK171" s="660"/>
      <c r="CL171" s="660"/>
      <c r="CM171" s="660"/>
      <c r="CN171" s="660"/>
      <c r="CO171" s="660"/>
      <c r="CP171" s="660"/>
      <c r="CQ171" s="660"/>
      <c r="CR171" s="660"/>
      <c r="CS171" s="660"/>
      <c r="CT171" s="660"/>
      <c r="CU171" s="660"/>
      <c r="CV171" s="660"/>
      <c r="CW171" s="660"/>
      <c r="CX171" s="660"/>
      <c r="CY171" s="660"/>
      <c r="CZ171" s="660"/>
      <c r="DA171" s="660"/>
      <c r="DB171" s="660"/>
      <c r="DC171" s="660"/>
      <c r="DD171" s="660"/>
      <c r="DE171" s="660"/>
      <c r="DF171" s="660"/>
      <c r="DG171" s="660"/>
      <c r="DH171" s="660"/>
      <c r="DI171" s="660"/>
      <c r="DJ171" s="660"/>
      <c r="DK171" s="660"/>
      <c r="DL171" s="660"/>
      <c r="DM171" s="660"/>
      <c r="DN171" s="660"/>
      <c r="DO171" s="660"/>
      <c r="DP171" s="660"/>
      <c r="DQ171" s="660"/>
      <c r="DR171" s="660"/>
      <c r="DS171" s="660"/>
      <c r="DT171" s="660"/>
      <c r="DU171" s="660"/>
      <c r="DV171" s="660"/>
      <c r="DW171" s="660"/>
      <c r="DX171" s="660"/>
      <c r="DY171" s="660"/>
      <c r="DZ171" s="660"/>
      <c r="EA171" s="660"/>
      <c r="EB171" s="660"/>
      <c r="EC171" s="660"/>
      <c r="ED171" s="660"/>
      <c r="EE171" s="660"/>
      <c r="EF171" s="660"/>
      <c r="EG171" s="660"/>
      <c r="EH171" s="660"/>
      <c r="EI171" s="660"/>
      <c r="EJ171" s="660"/>
      <c r="EK171" s="660"/>
      <c r="EL171" s="660"/>
      <c r="EM171" s="660"/>
      <c r="EN171" s="660"/>
      <c r="EO171" s="660"/>
      <c r="EP171" s="660"/>
      <c r="EQ171" s="660"/>
      <c r="ER171" s="660"/>
      <c r="ES171" s="660"/>
      <c r="ET171" s="660"/>
      <c r="EU171" s="660"/>
      <c r="EV171" s="660"/>
      <c r="EW171" s="660"/>
      <c r="EX171" s="660"/>
      <c r="EY171" s="660"/>
      <c r="EZ171" s="660"/>
      <c r="FA171" s="660"/>
      <c r="FB171" s="660"/>
      <c r="FC171" s="660"/>
      <c r="FD171" s="660"/>
      <c r="FE171" s="660"/>
      <c r="FF171" s="660"/>
      <c r="FG171" s="660"/>
      <c r="FH171" s="660"/>
      <c r="FI171" s="660"/>
      <c r="FJ171" s="660"/>
      <c r="FK171" s="660"/>
      <c r="FL171" s="660"/>
      <c r="FM171" s="660"/>
      <c r="FN171" s="660"/>
      <c r="FO171" s="660"/>
      <c r="FP171" s="660"/>
      <c r="FQ171" s="660"/>
      <c r="FR171" s="660"/>
      <c r="FS171" s="660"/>
      <c r="FT171" s="660"/>
      <c r="FU171" s="660"/>
      <c r="FV171" s="660"/>
      <c r="FW171" s="660"/>
      <c r="FX171" s="660"/>
      <c r="FY171" s="660"/>
      <c r="FZ171" s="660"/>
      <c r="GA171" s="660"/>
      <c r="GB171" s="660"/>
      <c r="GC171" s="660"/>
      <c r="GD171" s="660"/>
      <c r="GE171" s="660"/>
      <c r="GF171" s="660"/>
      <c r="GG171" s="660"/>
      <c r="GH171" s="660"/>
    </row>
    <row r="172" spans="1:190" ht="32.25" hidden="1" customHeight="1" thickBot="1" x14ac:dyDescent="0.3">
      <c r="A172" s="53">
        <v>17</v>
      </c>
      <c r="B172" s="745" t="s">
        <v>39</v>
      </c>
      <c r="C172" s="746" t="s">
        <v>444</v>
      </c>
      <c r="D172" s="746" t="s">
        <v>445</v>
      </c>
      <c r="E172" s="67" t="s">
        <v>446</v>
      </c>
      <c r="F172" s="93"/>
      <c r="G172" s="99"/>
      <c r="H172" s="729"/>
      <c r="I172" s="475">
        <f>H172/H11</f>
        <v>0</v>
      </c>
      <c r="J172" s="645">
        <f t="shared" ref="J172:J204" si="73">H172-G172</f>
        <v>0</v>
      </c>
      <c r="K172" s="486" t="e">
        <f t="shared" si="72"/>
        <v>#DIV/0!</v>
      </c>
      <c r="L172" s="25"/>
      <c r="M172" s="474"/>
      <c r="N172" s="24"/>
      <c r="O172" s="729"/>
      <c r="P172" s="24">
        <f>O172-N172</f>
        <v>0</v>
      </c>
      <c r="Q172" s="161" t="e">
        <f t="shared" si="69"/>
        <v>#DIV/0!</v>
      </c>
      <c r="R172" s="113">
        <f t="shared" si="47"/>
        <v>0</v>
      </c>
      <c r="S172" s="474">
        <f t="shared" si="48"/>
        <v>0</v>
      </c>
      <c r="T172" s="24">
        <f t="shared" si="48"/>
        <v>0</v>
      </c>
      <c r="U172" s="24">
        <f t="shared" si="48"/>
        <v>0</v>
      </c>
      <c r="V172" s="24">
        <f t="shared" ref="V172:V173" si="74">U172-T172</f>
        <v>0</v>
      </c>
      <c r="W172" s="486" t="e">
        <f t="shared" si="68"/>
        <v>#DIV/0!</v>
      </c>
      <c r="X172" s="492"/>
      <c r="Y172" s="479" t="str">
        <f t="shared" si="70"/>
        <v/>
      </c>
      <c r="Z172" s="479" t="str">
        <f t="shared" si="71"/>
        <v/>
      </c>
      <c r="AA172" s="480"/>
      <c r="AB172" s="480"/>
      <c r="AC172" s="480"/>
      <c r="AD172" s="480"/>
      <c r="AE172" s="480"/>
      <c r="AF172" s="480"/>
      <c r="AG172" s="480"/>
      <c r="AH172" s="480"/>
      <c r="AI172" s="480"/>
      <c r="AJ172" s="480"/>
      <c r="AK172" s="480"/>
      <c r="AL172" s="480"/>
      <c r="AM172" s="480"/>
      <c r="AN172" s="480"/>
      <c r="AO172" s="480"/>
      <c r="AP172" s="480"/>
      <c r="AQ172" s="480"/>
      <c r="AR172" s="480"/>
      <c r="AS172" s="480"/>
      <c r="AT172" s="480"/>
      <c r="AU172" s="480"/>
    </row>
    <row r="173" spans="1:190" s="567" customFormat="1" ht="31.5" hidden="1" customHeight="1" thickBot="1" x14ac:dyDescent="0.3">
      <c r="A173" s="336"/>
      <c r="B173" s="753"/>
      <c r="C173" s="618"/>
      <c r="D173" s="618"/>
      <c r="E173" s="337" t="s">
        <v>447</v>
      </c>
      <c r="F173" s="338"/>
      <c r="G173" s="339"/>
      <c r="H173" s="754"/>
      <c r="I173" s="755">
        <f>H173/H11</f>
        <v>0</v>
      </c>
      <c r="J173" s="756">
        <f t="shared" si="73"/>
        <v>0</v>
      </c>
      <c r="K173" s="757" t="e">
        <f t="shared" si="72"/>
        <v>#DIV/0!</v>
      </c>
      <c r="L173" s="340"/>
      <c r="M173" s="619"/>
      <c r="N173" s="315"/>
      <c r="O173" s="758"/>
      <c r="P173" s="315">
        <f>O173-N173</f>
        <v>0</v>
      </c>
      <c r="Q173" s="382" t="e">
        <f t="shared" si="69"/>
        <v>#DIV/0!</v>
      </c>
      <c r="R173" s="341">
        <f t="shared" si="47"/>
        <v>0</v>
      </c>
      <c r="S173" s="759">
        <f t="shared" si="48"/>
        <v>0</v>
      </c>
      <c r="T173" s="342">
        <f t="shared" si="48"/>
        <v>0</v>
      </c>
      <c r="U173" s="342">
        <f t="shared" si="48"/>
        <v>0</v>
      </c>
      <c r="V173" s="315">
        <f t="shared" si="74"/>
        <v>0</v>
      </c>
      <c r="W173" s="486" t="e">
        <f t="shared" si="68"/>
        <v>#DIV/0!</v>
      </c>
      <c r="X173" s="544"/>
      <c r="Y173" s="760"/>
      <c r="Z173" s="760"/>
      <c r="AA173" s="546"/>
      <c r="AB173" s="546"/>
      <c r="AC173" s="546"/>
      <c r="AD173" s="546"/>
      <c r="AE173" s="546"/>
      <c r="AF173" s="546"/>
      <c r="AG173" s="546"/>
      <c r="AH173" s="546"/>
      <c r="AI173" s="546"/>
      <c r="AJ173" s="546"/>
      <c r="AK173" s="546"/>
      <c r="AL173" s="546"/>
      <c r="AM173" s="546"/>
      <c r="AN173" s="546"/>
      <c r="AO173" s="546"/>
      <c r="AP173" s="546"/>
      <c r="AQ173" s="546"/>
      <c r="AR173" s="546"/>
      <c r="AS173" s="546"/>
      <c r="AT173" s="546"/>
      <c r="AU173" s="546"/>
      <c r="AV173" s="547"/>
      <c r="AW173" s="547"/>
      <c r="AX173" s="547"/>
      <c r="AY173" s="547"/>
      <c r="AZ173" s="547"/>
      <c r="BA173" s="547"/>
      <c r="BB173" s="547"/>
      <c r="BC173" s="547"/>
      <c r="BD173" s="547"/>
      <c r="BE173" s="547"/>
      <c r="BF173" s="547"/>
      <c r="BG173" s="547"/>
      <c r="BH173" s="547"/>
      <c r="BI173" s="547"/>
      <c r="BJ173" s="547"/>
      <c r="BK173" s="547"/>
      <c r="BL173" s="547"/>
      <c r="BM173" s="547"/>
      <c r="BN173" s="547"/>
      <c r="BO173" s="547"/>
      <c r="BP173" s="547"/>
      <c r="BQ173" s="547"/>
      <c r="BR173" s="547"/>
      <c r="BS173" s="547"/>
      <c r="BT173" s="547"/>
      <c r="BU173" s="547"/>
      <c r="BV173" s="547"/>
      <c r="BW173" s="547"/>
      <c r="BX173" s="547"/>
      <c r="BY173" s="547"/>
      <c r="BZ173" s="547"/>
      <c r="CA173" s="547"/>
      <c r="CB173" s="547"/>
      <c r="CC173" s="547"/>
      <c r="CD173" s="547"/>
      <c r="CE173" s="547"/>
      <c r="CF173" s="547"/>
      <c r="CG173" s="547"/>
      <c r="CH173" s="547"/>
      <c r="CI173" s="547"/>
      <c r="CJ173" s="547"/>
      <c r="CK173" s="547"/>
      <c r="CL173" s="547"/>
      <c r="CM173" s="547"/>
      <c r="CN173" s="547"/>
      <c r="CO173" s="547"/>
      <c r="CP173" s="547"/>
      <c r="CQ173" s="547"/>
      <c r="CR173" s="547"/>
      <c r="CS173" s="547"/>
      <c r="CT173" s="547"/>
      <c r="CU173" s="547"/>
      <c r="CV173" s="547"/>
      <c r="CW173" s="547"/>
      <c r="CX173" s="547"/>
      <c r="CY173" s="547"/>
      <c r="CZ173" s="547"/>
      <c r="DA173" s="547"/>
      <c r="DB173" s="547"/>
      <c r="DC173" s="547"/>
      <c r="DD173" s="547"/>
      <c r="DE173" s="547"/>
      <c r="DF173" s="547"/>
      <c r="DG173" s="547"/>
      <c r="DH173" s="547"/>
      <c r="DI173" s="547"/>
      <c r="DJ173" s="547"/>
      <c r="DK173" s="547"/>
      <c r="DL173" s="547"/>
      <c r="DM173" s="547"/>
      <c r="DN173" s="547"/>
      <c r="DO173" s="547"/>
      <c r="DP173" s="547"/>
      <c r="DQ173" s="547"/>
      <c r="DR173" s="547"/>
      <c r="DS173" s="547"/>
      <c r="DT173" s="547"/>
      <c r="DU173" s="547"/>
      <c r="DV173" s="547"/>
      <c r="DW173" s="547"/>
      <c r="DX173" s="547"/>
      <c r="DY173" s="547"/>
      <c r="DZ173" s="547"/>
      <c r="EA173" s="547"/>
      <c r="EB173" s="547"/>
      <c r="EC173" s="547"/>
      <c r="ED173" s="547"/>
      <c r="EE173" s="547"/>
      <c r="EF173" s="547"/>
      <c r="EG173" s="547"/>
      <c r="EH173" s="547"/>
      <c r="EI173" s="547"/>
      <c r="EJ173" s="547"/>
      <c r="EK173" s="547"/>
      <c r="EL173" s="547"/>
      <c r="EM173" s="547"/>
      <c r="EN173" s="547"/>
      <c r="EO173" s="547"/>
      <c r="EP173" s="547"/>
      <c r="EQ173" s="547"/>
      <c r="ER173" s="547"/>
      <c r="ES173" s="547"/>
      <c r="ET173" s="547"/>
      <c r="EU173" s="547"/>
      <c r="EV173" s="547"/>
      <c r="EW173" s="547"/>
      <c r="EX173" s="547"/>
      <c r="EY173" s="547"/>
      <c r="EZ173" s="547"/>
      <c r="FA173" s="547"/>
      <c r="FB173" s="547"/>
      <c r="FC173" s="547"/>
      <c r="FD173" s="547"/>
      <c r="FE173" s="547"/>
      <c r="FF173" s="547"/>
      <c r="FG173" s="547"/>
      <c r="FH173" s="547"/>
      <c r="FI173" s="547"/>
      <c r="FJ173" s="547"/>
      <c r="FK173" s="547"/>
      <c r="FL173" s="547"/>
      <c r="FM173" s="547"/>
      <c r="FN173" s="547"/>
      <c r="FO173" s="547"/>
      <c r="FP173" s="547"/>
      <c r="FQ173" s="547"/>
      <c r="FR173" s="547"/>
      <c r="FS173" s="547"/>
      <c r="FT173" s="547"/>
      <c r="FU173" s="547"/>
      <c r="FV173" s="547"/>
      <c r="FW173" s="547"/>
      <c r="FX173" s="547"/>
      <c r="FY173" s="547"/>
      <c r="FZ173" s="547"/>
      <c r="GA173" s="547"/>
      <c r="GB173" s="547"/>
      <c r="GC173" s="547"/>
      <c r="GD173" s="547"/>
      <c r="GE173" s="547"/>
      <c r="GF173" s="547"/>
      <c r="GG173" s="547"/>
      <c r="GH173" s="547"/>
    </row>
    <row r="174" spans="1:190" ht="33.75" hidden="1" customHeight="1" thickBot="1" x14ac:dyDescent="0.3">
      <c r="A174" s="19">
        <v>18</v>
      </c>
      <c r="B174" s="761" t="s">
        <v>111</v>
      </c>
      <c r="C174" s="75" t="s">
        <v>196</v>
      </c>
      <c r="D174" s="75" t="s">
        <v>197</v>
      </c>
      <c r="E174" s="134" t="s">
        <v>112</v>
      </c>
      <c r="F174" s="343"/>
      <c r="G174" s="99"/>
      <c r="H174" s="729"/>
      <c r="I174" s="475">
        <f>H174/H11</f>
        <v>0</v>
      </c>
      <c r="J174" s="645">
        <f t="shared" si="73"/>
        <v>0</v>
      </c>
      <c r="K174" s="477" t="e">
        <f t="shared" si="72"/>
        <v>#DIV/0!</v>
      </c>
      <c r="L174" s="112"/>
      <c r="M174" s="671"/>
      <c r="N174" s="33"/>
      <c r="O174" s="668"/>
      <c r="P174" s="33">
        <f t="shared" ref="P174:P187" si="75">O174-N174</f>
        <v>0</v>
      </c>
      <c r="Q174" s="155"/>
      <c r="R174" s="113">
        <f>SUM(F174,L174)</f>
        <v>0</v>
      </c>
      <c r="S174" s="474">
        <f>SUM(F174,M174)</f>
        <v>0</v>
      </c>
      <c r="T174" s="24">
        <f>SUM(G174,N174)</f>
        <v>0</v>
      </c>
      <c r="U174" s="24">
        <f>SUM(H174,O174)</f>
        <v>0</v>
      </c>
      <c r="V174" s="33">
        <f>U174-T174</f>
        <v>0</v>
      </c>
      <c r="W174" s="486" t="e">
        <f t="shared" si="68"/>
        <v>#DIV/0!</v>
      </c>
      <c r="X174" s="492"/>
      <c r="Y174" s="479" t="str">
        <f t="shared" si="70"/>
        <v/>
      </c>
      <c r="Z174" s="479" t="str">
        <f t="shared" si="71"/>
        <v/>
      </c>
      <c r="AA174" s="480"/>
      <c r="AB174" s="480"/>
      <c r="AC174" s="480"/>
      <c r="AD174" s="480"/>
      <c r="AE174" s="480"/>
      <c r="AF174" s="480"/>
      <c r="AG174" s="480"/>
      <c r="AH174" s="480"/>
      <c r="AI174" s="480"/>
      <c r="AJ174" s="480"/>
      <c r="AK174" s="480"/>
      <c r="AL174" s="480"/>
      <c r="AM174" s="480"/>
      <c r="AN174" s="480"/>
      <c r="AO174" s="480"/>
      <c r="AP174" s="480"/>
      <c r="AQ174" s="480"/>
      <c r="AR174" s="480"/>
      <c r="AS174" s="480"/>
      <c r="AT174" s="480"/>
      <c r="AU174" s="480"/>
    </row>
    <row r="175" spans="1:190" ht="28.5" hidden="1" customHeight="1" thickBot="1" x14ac:dyDescent="0.3">
      <c r="A175" s="15">
        <v>19</v>
      </c>
      <c r="B175" s="699" t="s">
        <v>30</v>
      </c>
      <c r="C175" s="73" t="s">
        <v>201</v>
      </c>
      <c r="D175" s="73" t="s">
        <v>202</v>
      </c>
      <c r="E175" s="701" t="s">
        <v>63</v>
      </c>
      <c r="F175" s="80"/>
      <c r="G175" s="42"/>
      <c r="H175" s="698"/>
      <c r="I175" s="490">
        <f>H175/H11</f>
        <v>0</v>
      </c>
      <c r="J175" s="730">
        <f t="shared" si="73"/>
        <v>0</v>
      </c>
      <c r="K175" s="486"/>
      <c r="L175" s="35"/>
      <c r="M175" s="482"/>
      <c r="N175" s="27"/>
      <c r="O175" s="698"/>
      <c r="P175" s="27">
        <f t="shared" si="75"/>
        <v>0</v>
      </c>
      <c r="Q175" s="103" t="e">
        <f t="shared" si="69"/>
        <v>#DIV/0!</v>
      </c>
      <c r="R175" s="38">
        <f t="shared" si="47"/>
        <v>0</v>
      </c>
      <c r="S175" s="482">
        <f t="shared" si="48"/>
        <v>0</v>
      </c>
      <c r="T175" s="27">
        <f t="shared" si="48"/>
        <v>0</v>
      </c>
      <c r="U175" s="27">
        <f t="shared" si="48"/>
        <v>0</v>
      </c>
      <c r="V175" s="27">
        <f t="shared" si="49"/>
        <v>0</v>
      </c>
      <c r="W175" s="486" t="e">
        <f t="shared" si="68"/>
        <v>#DIV/0!</v>
      </c>
      <c r="X175" s="492"/>
      <c r="Y175" s="479" t="str">
        <f t="shared" si="70"/>
        <v/>
      </c>
      <c r="Z175" s="479" t="str">
        <f t="shared" si="71"/>
        <v/>
      </c>
      <c r="AA175" s="480"/>
      <c r="AB175" s="480"/>
      <c r="AC175" s="480"/>
      <c r="AD175" s="480"/>
      <c r="AE175" s="480"/>
      <c r="AF175" s="480"/>
      <c r="AG175" s="480"/>
      <c r="AH175" s="480"/>
      <c r="AI175" s="480"/>
      <c r="AJ175" s="480"/>
      <c r="AK175" s="480"/>
      <c r="AL175" s="480"/>
      <c r="AM175" s="480"/>
      <c r="AN175" s="480"/>
      <c r="AO175" s="480"/>
      <c r="AP175" s="480"/>
      <c r="AQ175" s="480"/>
      <c r="AR175" s="480"/>
      <c r="AS175" s="480"/>
      <c r="AT175" s="480"/>
      <c r="AU175" s="480"/>
    </row>
    <row r="176" spans="1:190" ht="31.5" hidden="1" customHeight="1" thickBot="1" x14ac:dyDescent="0.3">
      <c r="A176" s="15">
        <v>20</v>
      </c>
      <c r="B176" s="699" t="s">
        <v>31</v>
      </c>
      <c r="C176" s="73" t="s">
        <v>203</v>
      </c>
      <c r="D176" s="76" t="s">
        <v>204</v>
      </c>
      <c r="E176" s="762" t="s">
        <v>32</v>
      </c>
      <c r="F176" s="49"/>
      <c r="G176" s="26"/>
      <c r="H176" s="698"/>
      <c r="I176" s="490">
        <f>H176/H11</f>
        <v>0</v>
      </c>
      <c r="J176" s="655">
        <f t="shared" si="73"/>
        <v>0</v>
      </c>
      <c r="K176" s="486"/>
      <c r="L176" s="35"/>
      <c r="M176" s="482"/>
      <c r="N176" s="27"/>
      <c r="O176" s="698"/>
      <c r="P176" s="27">
        <f t="shared" si="75"/>
        <v>0</v>
      </c>
      <c r="Q176" s="103" t="e">
        <f t="shared" si="69"/>
        <v>#DIV/0!</v>
      </c>
      <c r="R176" s="38">
        <f t="shared" si="47"/>
        <v>0</v>
      </c>
      <c r="S176" s="482">
        <f t="shared" si="48"/>
        <v>0</v>
      </c>
      <c r="T176" s="27">
        <f t="shared" si="48"/>
        <v>0</v>
      </c>
      <c r="U176" s="27">
        <f t="shared" si="48"/>
        <v>0</v>
      </c>
      <c r="V176" s="27">
        <f t="shared" si="49"/>
        <v>0</v>
      </c>
      <c r="W176" s="486" t="e">
        <f t="shared" si="68"/>
        <v>#DIV/0!</v>
      </c>
      <c r="X176" s="492"/>
      <c r="Y176" s="479" t="str">
        <f t="shared" si="70"/>
        <v/>
      </c>
      <c r="Z176" s="479" t="str">
        <f t="shared" si="71"/>
        <v/>
      </c>
      <c r="AA176" s="480"/>
      <c r="AB176" s="480"/>
      <c r="AC176" s="480"/>
      <c r="AD176" s="480"/>
      <c r="AE176" s="480"/>
      <c r="AF176" s="480"/>
      <c r="AG176" s="480"/>
      <c r="AH176" s="480"/>
      <c r="AI176" s="480"/>
      <c r="AJ176" s="480"/>
      <c r="AK176" s="480"/>
      <c r="AL176" s="480"/>
      <c r="AM176" s="480"/>
      <c r="AN176" s="480"/>
      <c r="AO176" s="480"/>
      <c r="AP176" s="480"/>
      <c r="AQ176" s="480"/>
      <c r="AR176" s="480"/>
      <c r="AS176" s="480"/>
      <c r="AT176" s="480"/>
      <c r="AU176" s="480"/>
    </row>
    <row r="177" spans="1:190" s="643" customFormat="1" ht="23.25" customHeight="1" thickBot="1" x14ac:dyDescent="0.3">
      <c r="A177" s="20">
        <v>15</v>
      </c>
      <c r="B177" s="713">
        <v>180404</v>
      </c>
      <c r="C177" s="73" t="s">
        <v>448</v>
      </c>
      <c r="D177" s="73" t="s">
        <v>191</v>
      </c>
      <c r="E177" s="130" t="s">
        <v>192</v>
      </c>
      <c r="F177" s="331"/>
      <c r="G177" s="98"/>
      <c r="H177" s="716"/>
      <c r="I177" s="669">
        <f>H177/H11</f>
        <v>0</v>
      </c>
      <c r="J177" s="476">
        <f t="shared" si="73"/>
        <v>0</v>
      </c>
      <c r="K177" s="670" t="e">
        <f t="shared" ref="K177:K183" si="76">H177/G177</f>
        <v>#DIV/0!</v>
      </c>
      <c r="L177" s="108">
        <v>5511.6</v>
      </c>
      <c r="M177" s="671">
        <v>5511.6</v>
      </c>
      <c r="N177" s="33">
        <v>5511.6</v>
      </c>
      <c r="O177" s="716">
        <v>5038.7</v>
      </c>
      <c r="P177" s="27">
        <f t="shared" si="75"/>
        <v>-472.90000000000055</v>
      </c>
      <c r="Q177" s="122">
        <f t="shared" si="69"/>
        <v>0.91419914362435584</v>
      </c>
      <c r="R177" s="112">
        <f t="shared" si="47"/>
        <v>5511.6</v>
      </c>
      <c r="S177" s="671">
        <f t="shared" si="48"/>
        <v>5511.6</v>
      </c>
      <c r="T177" s="33">
        <f t="shared" si="48"/>
        <v>5511.6</v>
      </c>
      <c r="U177" s="33">
        <f t="shared" si="48"/>
        <v>5038.7</v>
      </c>
      <c r="V177" s="33">
        <f t="shared" si="49"/>
        <v>-472.90000000000055</v>
      </c>
      <c r="W177" s="486">
        <f t="shared" si="68"/>
        <v>0.91419914362435584</v>
      </c>
      <c r="X177" s="492"/>
      <c r="Y177" s="479" t="str">
        <f t="shared" si="70"/>
        <v/>
      </c>
      <c r="Z177" s="479" t="str">
        <f t="shared" si="71"/>
        <v/>
      </c>
      <c r="AA177" s="480"/>
      <c r="AB177" s="480"/>
      <c r="AC177" s="480"/>
      <c r="AD177" s="480"/>
      <c r="AE177" s="480"/>
      <c r="AF177" s="480"/>
      <c r="AG177" s="480"/>
      <c r="AH177" s="480"/>
      <c r="AI177" s="480"/>
      <c r="AJ177" s="480"/>
      <c r="AK177" s="480"/>
      <c r="AL177" s="480"/>
      <c r="AM177" s="480"/>
      <c r="AN177" s="480"/>
      <c r="AO177" s="480"/>
      <c r="AP177" s="480"/>
      <c r="AQ177" s="480"/>
      <c r="AR177" s="480"/>
      <c r="AS177" s="480"/>
      <c r="AT177" s="480"/>
      <c r="AU177" s="480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</row>
    <row r="178" spans="1:190" s="3" customFormat="1" ht="29.45" customHeight="1" thickBot="1" x14ac:dyDescent="0.3">
      <c r="A178" s="53">
        <v>16</v>
      </c>
      <c r="B178" s="728"/>
      <c r="C178" s="344" t="s">
        <v>449</v>
      </c>
      <c r="D178" s="73" t="s">
        <v>180</v>
      </c>
      <c r="E178" s="130" t="s">
        <v>450</v>
      </c>
      <c r="F178" s="345">
        <v>37.299999999999997</v>
      </c>
      <c r="G178" s="99">
        <v>37.299999999999997</v>
      </c>
      <c r="H178" s="729">
        <v>37.200000000000003</v>
      </c>
      <c r="I178" s="669">
        <f>H178/H11</f>
        <v>1.071426719884701E-4</v>
      </c>
      <c r="J178" s="476">
        <f t="shared" si="73"/>
        <v>-9.9999999999994316E-2</v>
      </c>
      <c r="K178" s="670">
        <f t="shared" si="76"/>
        <v>0.99731903485254703</v>
      </c>
      <c r="L178" s="25"/>
      <c r="M178" s="474"/>
      <c r="N178" s="24"/>
      <c r="O178" s="729"/>
      <c r="P178" s="27">
        <f t="shared" si="75"/>
        <v>0</v>
      </c>
      <c r="Q178" s="161"/>
      <c r="R178" s="112">
        <f t="shared" si="47"/>
        <v>37.299999999999997</v>
      </c>
      <c r="S178" s="671">
        <f t="shared" si="48"/>
        <v>37.299999999999997</v>
      </c>
      <c r="T178" s="33">
        <f t="shared" si="48"/>
        <v>37.299999999999997</v>
      </c>
      <c r="U178" s="33">
        <f t="shared" si="48"/>
        <v>37.200000000000003</v>
      </c>
      <c r="V178" s="33">
        <f t="shared" si="49"/>
        <v>-9.9999999999994316E-2</v>
      </c>
      <c r="W178" s="486">
        <f t="shared" si="68"/>
        <v>0.99731903485254703</v>
      </c>
      <c r="X178" s="492"/>
      <c r="Y178" s="479"/>
      <c r="Z178" s="479"/>
      <c r="AA178" s="480"/>
      <c r="AB178" s="480"/>
      <c r="AC178" s="480"/>
      <c r="AD178" s="480"/>
      <c r="AE178" s="480"/>
      <c r="AF178" s="480"/>
      <c r="AG178" s="480"/>
      <c r="AH178" s="480"/>
      <c r="AI178" s="480"/>
      <c r="AJ178" s="480"/>
      <c r="AK178" s="480"/>
      <c r="AL178" s="480"/>
      <c r="AM178" s="480"/>
      <c r="AN178" s="480"/>
      <c r="AO178" s="480"/>
      <c r="AP178" s="480"/>
      <c r="AQ178" s="480"/>
      <c r="AR178" s="480"/>
      <c r="AS178" s="480"/>
      <c r="AT178" s="480"/>
      <c r="AU178" s="480"/>
    </row>
    <row r="179" spans="1:190" s="3" customFormat="1" ht="29.45" customHeight="1" thickBot="1" x14ac:dyDescent="0.3">
      <c r="A179" s="53">
        <v>17</v>
      </c>
      <c r="B179" s="728"/>
      <c r="C179" s="344" t="s">
        <v>451</v>
      </c>
      <c r="D179" s="73" t="s">
        <v>198</v>
      </c>
      <c r="E179" s="130" t="s">
        <v>452</v>
      </c>
      <c r="F179" s="345">
        <v>2835.4</v>
      </c>
      <c r="G179" s="99">
        <v>2745.5</v>
      </c>
      <c r="H179" s="729">
        <v>2265.5</v>
      </c>
      <c r="I179" s="669">
        <f>H179/H11</f>
        <v>6.5250463276849188E-3</v>
      </c>
      <c r="J179" s="476">
        <f t="shared" si="73"/>
        <v>-480</v>
      </c>
      <c r="K179" s="670">
        <f t="shared" si="76"/>
        <v>0.82516845747586964</v>
      </c>
      <c r="L179" s="25">
        <v>27.5</v>
      </c>
      <c r="M179" s="474">
        <v>27.5</v>
      </c>
      <c r="N179" s="24">
        <v>27.5</v>
      </c>
      <c r="O179" s="729">
        <v>27.5</v>
      </c>
      <c r="P179" s="27">
        <f t="shared" si="75"/>
        <v>0</v>
      </c>
      <c r="Q179" s="122">
        <f t="shared" si="69"/>
        <v>1</v>
      </c>
      <c r="R179" s="112">
        <f t="shared" si="47"/>
        <v>2862.9</v>
      </c>
      <c r="S179" s="671">
        <f t="shared" si="48"/>
        <v>2862.9</v>
      </c>
      <c r="T179" s="33">
        <f t="shared" si="48"/>
        <v>2773</v>
      </c>
      <c r="U179" s="33">
        <f t="shared" si="48"/>
        <v>2293</v>
      </c>
      <c r="V179" s="33">
        <f t="shared" si="49"/>
        <v>-480</v>
      </c>
      <c r="W179" s="486">
        <f t="shared" si="68"/>
        <v>0.82690227190768117</v>
      </c>
      <c r="X179" s="492"/>
      <c r="Y179" s="479"/>
      <c r="Z179" s="479"/>
      <c r="AA179" s="480"/>
      <c r="AB179" s="480"/>
      <c r="AC179" s="480"/>
      <c r="AD179" s="480"/>
      <c r="AE179" s="480"/>
      <c r="AF179" s="480"/>
      <c r="AG179" s="480"/>
      <c r="AH179" s="480"/>
      <c r="AI179" s="480"/>
      <c r="AJ179" s="480"/>
      <c r="AK179" s="480"/>
      <c r="AL179" s="480"/>
      <c r="AM179" s="480"/>
      <c r="AN179" s="480"/>
      <c r="AO179" s="480"/>
      <c r="AP179" s="480"/>
      <c r="AQ179" s="480"/>
      <c r="AR179" s="480"/>
      <c r="AS179" s="480"/>
      <c r="AT179" s="480"/>
      <c r="AU179" s="480"/>
    </row>
    <row r="180" spans="1:190" s="590" customFormat="1" ht="30" customHeight="1" x14ac:dyDescent="0.25">
      <c r="A180" s="366"/>
      <c r="B180" s="272"/>
      <c r="C180" s="383"/>
      <c r="D180" s="384"/>
      <c r="E180" s="337" t="s">
        <v>482</v>
      </c>
      <c r="F180" s="385">
        <v>199.9</v>
      </c>
      <c r="G180" s="363">
        <v>110</v>
      </c>
      <c r="H180" s="361"/>
      <c r="I180" s="276">
        <f>H180/H11</f>
        <v>0</v>
      </c>
      <c r="J180" s="266">
        <f t="shared" si="73"/>
        <v>-110</v>
      </c>
      <c r="K180" s="255">
        <f>H180/G180</f>
        <v>0</v>
      </c>
      <c r="L180" s="360"/>
      <c r="M180" s="569"/>
      <c r="N180" s="361"/>
      <c r="O180" s="569"/>
      <c r="P180" s="57">
        <f t="shared" si="75"/>
        <v>0</v>
      </c>
      <c r="Q180" s="157"/>
      <c r="R180" s="256">
        <f t="shared" si="47"/>
        <v>199.9</v>
      </c>
      <c r="S180" s="542">
        <f t="shared" si="48"/>
        <v>199.9</v>
      </c>
      <c r="T180" s="254">
        <f t="shared" si="48"/>
        <v>110</v>
      </c>
      <c r="U180" s="254">
        <f t="shared" si="48"/>
        <v>0</v>
      </c>
      <c r="V180" s="254">
        <f t="shared" si="49"/>
        <v>-110</v>
      </c>
      <c r="W180" s="763">
        <f t="shared" si="68"/>
        <v>0</v>
      </c>
      <c r="X180" s="368"/>
      <c r="Y180" s="545"/>
      <c r="Z180" s="545"/>
      <c r="AA180" s="369"/>
      <c r="AB180" s="369"/>
      <c r="AC180" s="369"/>
      <c r="AD180" s="369"/>
      <c r="AE180" s="369"/>
      <c r="AF180" s="369"/>
      <c r="AG180" s="369"/>
      <c r="AH180" s="369"/>
      <c r="AI180" s="369"/>
      <c r="AJ180" s="369"/>
      <c r="AK180" s="369"/>
      <c r="AL180" s="369"/>
      <c r="AM180" s="369"/>
      <c r="AN180" s="369"/>
      <c r="AO180" s="369"/>
      <c r="AP180" s="369"/>
      <c r="AQ180" s="369"/>
      <c r="AR180" s="369"/>
      <c r="AS180" s="369"/>
      <c r="AT180" s="369"/>
      <c r="AU180" s="369"/>
      <c r="AV180" s="369"/>
      <c r="AW180" s="369"/>
      <c r="AX180" s="369"/>
      <c r="AY180" s="369"/>
      <c r="AZ180" s="369"/>
      <c r="BA180" s="369"/>
      <c r="BB180" s="369"/>
      <c r="BC180" s="369"/>
      <c r="BD180" s="369"/>
      <c r="BE180" s="369"/>
      <c r="BF180" s="369"/>
      <c r="BG180" s="369"/>
      <c r="BH180" s="369"/>
      <c r="BI180" s="369"/>
      <c r="BJ180" s="369"/>
      <c r="BK180" s="369"/>
      <c r="BL180" s="369"/>
      <c r="BM180" s="369"/>
      <c r="BN180" s="369"/>
      <c r="BO180" s="369"/>
      <c r="BP180" s="369"/>
      <c r="BQ180" s="369"/>
      <c r="BR180" s="369"/>
      <c r="BS180" s="369"/>
      <c r="BT180" s="369"/>
      <c r="BU180" s="369"/>
      <c r="BV180" s="369"/>
      <c r="BW180" s="369"/>
      <c r="BX180" s="369"/>
      <c r="BY180" s="369"/>
      <c r="BZ180" s="369"/>
      <c r="CA180" s="369"/>
      <c r="CB180" s="369"/>
      <c r="CC180" s="369"/>
      <c r="CD180" s="369"/>
      <c r="CE180" s="369"/>
      <c r="CF180" s="369"/>
      <c r="CG180" s="369"/>
      <c r="CH180" s="369"/>
      <c r="CI180" s="369"/>
      <c r="CJ180" s="369"/>
      <c r="CK180" s="369"/>
      <c r="CL180" s="369"/>
      <c r="CM180" s="369"/>
      <c r="CN180" s="369"/>
      <c r="CO180" s="369"/>
      <c r="CP180" s="369"/>
      <c r="CQ180" s="369"/>
      <c r="CR180" s="369"/>
      <c r="CS180" s="369"/>
      <c r="CT180" s="369"/>
      <c r="CU180" s="369"/>
      <c r="CV180" s="369"/>
      <c r="CW180" s="369"/>
      <c r="CX180" s="369"/>
      <c r="CY180" s="369"/>
      <c r="CZ180" s="369"/>
      <c r="DA180" s="369"/>
      <c r="DB180" s="369"/>
      <c r="DC180" s="369"/>
      <c r="DD180" s="369"/>
      <c r="DE180" s="369"/>
      <c r="DF180" s="369"/>
      <c r="DG180" s="369"/>
      <c r="DH180" s="369"/>
      <c r="DI180" s="369"/>
      <c r="DJ180" s="369"/>
      <c r="DK180" s="369"/>
      <c r="DL180" s="369"/>
      <c r="DM180" s="369"/>
      <c r="DN180" s="369"/>
      <c r="DO180" s="369"/>
      <c r="DP180" s="369"/>
      <c r="DQ180" s="369"/>
      <c r="DR180" s="369"/>
      <c r="DS180" s="369"/>
      <c r="DT180" s="369"/>
      <c r="DU180" s="369"/>
      <c r="DV180" s="369"/>
      <c r="DW180" s="369"/>
      <c r="DX180" s="369"/>
      <c r="DY180" s="369"/>
      <c r="DZ180" s="369"/>
      <c r="EA180" s="369"/>
      <c r="EB180" s="369"/>
      <c r="EC180" s="369"/>
      <c r="ED180" s="369"/>
      <c r="EE180" s="369"/>
      <c r="EF180" s="369"/>
      <c r="EG180" s="369"/>
      <c r="EH180" s="369"/>
      <c r="EI180" s="369"/>
      <c r="EJ180" s="369"/>
      <c r="EK180" s="369"/>
      <c r="EL180" s="369"/>
      <c r="EM180" s="369"/>
      <c r="EN180" s="369"/>
      <c r="EO180" s="369"/>
      <c r="EP180" s="369"/>
      <c r="EQ180" s="369"/>
      <c r="ER180" s="369"/>
      <c r="ES180" s="369"/>
      <c r="ET180" s="369"/>
      <c r="EU180" s="369"/>
      <c r="EV180" s="369"/>
      <c r="EW180" s="369"/>
      <c r="EX180" s="369"/>
      <c r="EY180" s="369"/>
      <c r="EZ180" s="369"/>
      <c r="FA180" s="369"/>
      <c r="FB180" s="369"/>
      <c r="FC180" s="369"/>
      <c r="FD180" s="369"/>
      <c r="FE180" s="369"/>
      <c r="FF180" s="369"/>
      <c r="FG180" s="369"/>
      <c r="FH180" s="369"/>
      <c r="FI180" s="369"/>
      <c r="FJ180" s="369"/>
      <c r="FK180" s="369"/>
      <c r="FL180" s="369"/>
      <c r="FM180" s="369"/>
      <c r="FN180" s="369"/>
      <c r="FO180" s="369"/>
      <c r="FP180" s="369"/>
      <c r="FQ180" s="369"/>
      <c r="FR180" s="369"/>
      <c r="FS180" s="369"/>
      <c r="FT180" s="369"/>
      <c r="FU180" s="369"/>
      <c r="FV180" s="369"/>
      <c r="FW180" s="369"/>
      <c r="FX180" s="369"/>
      <c r="FY180" s="369"/>
      <c r="FZ180" s="369"/>
      <c r="GA180" s="369"/>
      <c r="GB180" s="369"/>
      <c r="GC180" s="369"/>
      <c r="GD180" s="369"/>
      <c r="GE180" s="369"/>
      <c r="GF180" s="369"/>
      <c r="GG180" s="369"/>
      <c r="GH180" s="369"/>
    </row>
    <row r="181" spans="1:190" s="3" customFormat="1" ht="29.45" customHeight="1" thickBot="1" x14ac:dyDescent="0.3">
      <c r="A181" s="53">
        <v>18</v>
      </c>
      <c r="B181" s="728"/>
      <c r="C181" s="386" t="s">
        <v>453</v>
      </c>
      <c r="D181" s="72" t="s">
        <v>204</v>
      </c>
      <c r="E181" s="380" t="s">
        <v>454</v>
      </c>
      <c r="F181" s="343"/>
      <c r="G181" s="99"/>
      <c r="H181" s="729"/>
      <c r="I181" s="669">
        <f>H181/H11</f>
        <v>0</v>
      </c>
      <c r="J181" s="476">
        <f t="shared" si="73"/>
        <v>0</v>
      </c>
      <c r="K181" s="670" t="e">
        <f t="shared" si="76"/>
        <v>#DIV/0!</v>
      </c>
      <c r="L181" s="25">
        <v>281.5</v>
      </c>
      <c r="M181" s="474">
        <v>281.5</v>
      </c>
      <c r="N181" s="24">
        <v>268.3</v>
      </c>
      <c r="O181" s="729">
        <v>4.4000000000000004</v>
      </c>
      <c r="P181" s="24">
        <f t="shared" si="75"/>
        <v>-263.90000000000003</v>
      </c>
      <c r="Q181" s="161">
        <f t="shared" si="69"/>
        <v>1.6399552739470743E-2</v>
      </c>
      <c r="R181" s="112">
        <f t="shared" si="47"/>
        <v>281.5</v>
      </c>
      <c r="S181" s="671">
        <f t="shared" si="48"/>
        <v>281.5</v>
      </c>
      <c r="T181" s="33">
        <f t="shared" si="48"/>
        <v>268.3</v>
      </c>
      <c r="U181" s="33">
        <f t="shared" si="48"/>
        <v>4.4000000000000004</v>
      </c>
      <c r="V181" s="33">
        <f t="shared" si="49"/>
        <v>-263.90000000000003</v>
      </c>
      <c r="W181" s="477">
        <f t="shared" si="68"/>
        <v>1.6399552739470743E-2</v>
      </c>
      <c r="X181" s="492"/>
      <c r="Y181" s="479"/>
      <c r="Z181" s="479"/>
      <c r="AA181" s="480"/>
      <c r="AB181" s="480"/>
      <c r="AC181" s="480"/>
      <c r="AD181" s="480"/>
      <c r="AE181" s="480"/>
      <c r="AF181" s="480"/>
      <c r="AG181" s="480"/>
      <c r="AH181" s="480"/>
      <c r="AI181" s="480"/>
      <c r="AJ181" s="480"/>
      <c r="AK181" s="480"/>
      <c r="AL181" s="480"/>
      <c r="AM181" s="480"/>
      <c r="AN181" s="480"/>
      <c r="AO181" s="480"/>
      <c r="AP181" s="480"/>
      <c r="AQ181" s="480"/>
      <c r="AR181" s="480"/>
      <c r="AS181" s="480"/>
      <c r="AT181" s="480"/>
      <c r="AU181" s="480"/>
    </row>
    <row r="182" spans="1:190" s="3" customFormat="1" ht="24.75" customHeight="1" thickBot="1" x14ac:dyDescent="0.3">
      <c r="A182" s="53">
        <v>19</v>
      </c>
      <c r="B182" s="728"/>
      <c r="C182" s="344" t="s">
        <v>205</v>
      </c>
      <c r="D182" s="73" t="s">
        <v>131</v>
      </c>
      <c r="E182" s="130" t="s">
        <v>455</v>
      </c>
      <c r="F182" s="764">
        <v>112.1</v>
      </c>
      <c r="G182" s="99">
        <v>74.3</v>
      </c>
      <c r="H182" s="729">
        <v>71.599999999999994</v>
      </c>
      <c r="I182" s="669">
        <f>H182/H11</f>
        <v>2.0622084178425961E-4</v>
      </c>
      <c r="J182" s="476">
        <f t="shared" si="73"/>
        <v>-2.7000000000000028</v>
      </c>
      <c r="K182" s="670">
        <f t="shared" si="76"/>
        <v>0.96366083445491246</v>
      </c>
      <c r="L182" s="25"/>
      <c r="M182" s="474"/>
      <c r="N182" s="24"/>
      <c r="O182" s="729"/>
      <c r="P182" s="24">
        <f t="shared" si="75"/>
        <v>0</v>
      </c>
      <c r="Q182" s="161"/>
      <c r="R182" s="112">
        <f t="shared" si="47"/>
        <v>112.1</v>
      </c>
      <c r="S182" s="671">
        <f t="shared" si="48"/>
        <v>112.1</v>
      </c>
      <c r="T182" s="33">
        <f t="shared" si="48"/>
        <v>74.3</v>
      </c>
      <c r="U182" s="33">
        <f t="shared" si="48"/>
        <v>71.599999999999994</v>
      </c>
      <c r="V182" s="33">
        <f t="shared" si="49"/>
        <v>-2.7000000000000028</v>
      </c>
      <c r="W182" s="486">
        <f t="shared" si="68"/>
        <v>0.96366083445491246</v>
      </c>
      <c r="X182" s="492"/>
      <c r="Y182" s="479"/>
      <c r="Z182" s="479"/>
      <c r="AA182" s="480"/>
      <c r="AB182" s="480"/>
      <c r="AC182" s="480"/>
      <c r="AD182" s="480"/>
      <c r="AE182" s="480"/>
      <c r="AF182" s="480"/>
      <c r="AG182" s="480"/>
      <c r="AH182" s="480"/>
      <c r="AI182" s="480"/>
      <c r="AJ182" s="480"/>
      <c r="AK182" s="480"/>
      <c r="AL182" s="480"/>
      <c r="AM182" s="480"/>
      <c r="AN182" s="480"/>
      <c r="AO182" s="480"/>
      <c r="AP182" s="480"/>
      <c r="AQ182" s="480"/>
      <c r="AR182" s="480"/>
      <c r="AS182" s="480"/>
      <c r="AT182" s="480"/>
      <c r="AU182" s="480"/>
    </row>
    <row r="183" spans="1:190" ht="24.75" customHeight="1" thickBot="1" x14ac:dyDescent="0.3">
      <c r="A183" s="15">
        <v>20</v>
      </c>
      <c r="B183" s="487" t="s">
        <v>33</v>
      </c>
      <c r="C183" s="765" t="s">
        <v>456</v>
      </c>
      <c r="D183" s="765" t="s">
        <v>200</v>
      </c>
      <c r="E183" s="766" t="s">
        <v>34</v>
      </c>
      <c r="F183" s="346">
        <v>2453</v>
      </c>
      <c r="G183" s="42">
        <v>1253</v>
      </c>
      <c r="H183" s="698"/>
      <c r="I183" s="490">
        <f>H183/H11</f>
        <v>0</v>
      </c>
      <c r="J183" s="491">
        <f t="shared" si="73"/>
        <v>-1253</v>
      </c>
      <c r="K183" s="486">
        <f t="shared" si="76"/>
        <v>0</v>
      </c>
      <c r="L183" s="35"/>
      <c r="M183" s="482"/>
      <c r="N183" s="27"/>
      <c r="O183" s="698"/>
      <c r="P183" s="24">
        <f t="shared" si="75"/>
        <v>0</v>
      </c>
      <c r="Q183" s="103"/>
      <c r="R183" s="113">
        <f t="shared" si="47"/>
        <v>2453</v>
      </c>
      <c r="S183" s="474">
        <f t="shared" si="48"/>
        <v>2453</v>
      </c>
      <c r="T183" s="24">
        <f t="shared" si="48"/>
        <v>1253</v>
      </c>
      <c r="U183" s="24">
        <f t="shared" si="48"/>
        <v>0</v>
      </c>
      <c r="V183" s="24">
        <f t="shared" si="49"/>
        <v>-1253</v>
      </c>
      <c r="W183" s="486">
        <f t="shared" si="68"/>
        <v>0</v>
      </c>
      <c r="X183" s="492"/>
      <c r="Y183" s="479" t="str">
        <f t="shared" si="70"/>
        <v/>
      </c>
      <c r="Z183" s="479" t="str">
        <f t="shared" si="71"/>
        <v/>
      </c>
      <c r="AA183" s="480"/>
      <c r="AB183" s="480"/>
      <c r="AC183" s="480"/>
      <c r="AD183" s="480"/>
      <c r="AE183" s="480"/>
      <c r="AF183" s="480"/>
      <c r="AG183" s="480"/>
      <c r="AH183" s="480"/>
      <c r="AI183" s="480"/>
      <c r="AJ183" s="480"/>
      <c r="AK183" s="480"/>
      <c r="AL183" s="480"/>
      <c r="AM183" s="480"/>
      <c r="AN183" s="480"/>
      <c r="AO183" s="480"/>
      <c r="AP183" s="480"/>
      <c r="AQ183" s="480"/>
      <c r="AR183" s="480"/>
      <c r="AS183" s="480"/>
      <c r="AT183" s="480"/>
      <c r="AU183" s="480"/>
    </row>
    <row r="184" spans="1:190" s="3" customFormat="1" ht="30" hidden="1" customHeight="1" thickBot="1" x14ac:dyDescent="0.3">
      <c r="A184" s="15">
        <v>19</v>
      </c>
      <c r="B184" s="487" t="s">
        <v>69</v>
      </c>
      <c r="C184" s="487"/>
      <c r="D184" s="487"/>
      <c r="E184" s="644" t="s">
        <v>70</v>
      </c>
      <c r="F184" s="80"/>
      <c r="G184" s="42"/>
      <c r="H184" s="698"/>
      <c r="I184" s="490">
        <f>H184/H11</f>
        <v>0</v>
      </c>
      <c r="J184" s="516">
        <f t="shared" si="73"/>
        <v>0</v>
      </c>
      <c r="K184" s="486"/>
      <c r="L184" s="35"/>
      <c r="M184" s="482"/>
      <c r="N184" s="27"/>
      <c r="O184" s="698"/>
      <c r="P184" s="24">
        <f t="shared" si="75"/>
        <v>0</v>
      </c>
      <c r="Q184" s="103"/>
      <c r="R184" s="163">
        <f t="shared" si="47"/>
        <v>0</v>
      </c>
      <c r="S184" s="707">
        <f t="shared" si="48"/>
        <v>0</v>
      </c>
      <c r="T184" s="45">
        <f t="shared" si="48"/>
        <v>0</v>
      </c>
      <c r="U184" s="45">
        <f t="shared" si="48"/>
        <v>0</v>
      </c>
      <c r="V184" s="45">
        <f t="shared" si="49"/>
        <v>0</v>
      </c>
      <c r="W184" s="486" t="e">
        <f t="shared" si="68"/>
        <v>#DIV/0!</v>
      </c>
      <c r="X184" s="492"/>
      <c r="Y184" s="479" t="str">
        <f t="shared" si="70"/>
        <v/>
      </c>
      <c r="Z184" s="479" t="str">
        <f t="shared" si="71"/>
        <v/>
      </c>
      <c r="AA184" s="480"/>
      <c r="AB184" s="480"/>
      <c r="AC184" s="480"/>
      <c r="AD184" s="480"/>
      <c r="AE184" s="480"/>
      <c r="AF184" s="480"/>
      <c r="AG184" s="480"/>
      <c r="AH184" s="480"/>
      <c r="AI184" s="480"/>
      <c r="AJ184" s="480"/>
      <c r="AK184" s="480"/>
      <c r="AL184" s="480"/>
      <c r="AM184" s="480"/>
      <c r="AN184" s="480"/>
      <c r="AO184" s="480"/>
      <c r="AP184" s="480"/>
      <c r="AQ184" s="480"/>
      <c r="AR184" s="480"/>
      <c r="AS184" s="480"/>
      <c r="AT184" s="480"/>
      <c r="AU184" s="480"/>
    </row>
    <row r="185" spans="1:190" s="3" customFormat="1" ht="23.25" customHeight="1" thickBot="1" x14ac:dyDescent="0.3">
      <c r="A185" s="15">
        <v>21</v>
      </c>
      <c r="B185" s="487" t="s">
        <v>35</v>
      </c>
      <c r="C185" s="765" t="s">
        <v>201</v>
      </c>
      <c r="D185" s="765" t="s">
        <v>133</v>
      </c>
      <c r="E185" s="644" t="s">
        <v>122</v>
      </c>
      <c r="F185" s="346">
        <v>49678.3</v>
      </c>
      <c r="G185" s="42">
        <v>37258.800000000003</v>
      </c>
      <c r="H185" s="698">
        <v>37258.800000000003</v>
      </c>
      <c r="I185" s="490">
        <f>H185/H11</f>
        <v>0.10731202653451639</v>
      </c>
      <c r="J185" s="629">
        <f t="shared" si="73"/>
        <v>0</v>
      </c>
      <c r="K185" s="486">
        <f>H185/G185</f>
        <v>1</v>
      </c>
      <c r="L185" s="35"/>
      <c r="M185" s="482"/>
      <c r="N185" s="27"/>
      <c r="O185" s="698"/>
      <c r="P185" s="24">
        <f t="shared" si="75"/>
        <v>0</v>
      </c>
      <c r="Q185" s="103"/>
      <c r="R185" s="112">
        <f t="shared" si="47"/>
        <v>49678.3</v>
      </c>
      <c r="S185" s="671">
        <f t="shared" si="48"/>
        <v>49678.3</v>
      </c>
      <c r="T185" s="33">
        <f t="shared" si="48"/>
        <v>37258.800000000003</v>
      </c>
      <c r="U185" s="33">
        <f t="shared" si="48"/>
        <v>37258.800000000003</v>
      </c>
      <c r="V185" s="33">
        <f t="shared" si="49"/>
        <v>0</v>
      </c>
      <c r="W185" s="486">
        <f t="shared" si="68"/>
        <v>1</v>
      </c>
      <c r="X185" s="492"/>
      <c r="Y185" s="479" t="str">
        <f t="shared" si="70"/>
        <v/>
      </c>
      <c r="Z185" s="479" t="str">
        <f t="shared" si="71"/>
        <v/>
      </c>
      <c r="AA185" s="480"/>
      <c r="AB185" s="480"/>
      <c r="AC185" s="480"/>
      <c r="AD185" s="480"/>
      <c r="AE185" s="480"/>
      <c r="AF185" s="480"/>
      <c r="AG185" s="480"/>
      <c r="AH185" s="480"/>
      <c r="AI185" s="480"/>
      <c r="AJ185" s="480"/>
      <c r="AK185" s="480"/>
      <c r="AL185" s="480"/>
      <c r="AM185" s="480"/>
      <c r="AN185" s="480"/>
      <c r="AO185" s="480"/>
      <c r="AP185" s="480"/>
      <c r="AQ185" s="480"/>
      <c r="AR185" s="480"/>
      <c r="AS185" s="480"/>
      <c r="AT185" s="480"/>
      <c r="AU185" s="480"/>
    </row>
    <row r="186" spans="1:190" s="3" customFormat="1" ht="23.25" customHeight="1" thickBot="1" x14ac:dyDescent="0.3">
      <c r="A186" s="15">
        <v>22</v>
      </c>
      <c r="B186" s="487" t="s">
        <v>35</v>
      </c>
      <c r="C186" s="765" t="s">
        <v>457</v>
      </c>
      <c r="D186" s="765" t="s">
        <v>200</v>
      </c>
      <c r="E186" s="644" t="s">
        <v>458</v>
      </c>
      <c r="F186" s="346">
        <v>4888.1000000000004</v>
      </c>
      <c r="G186" s="42">
        <v>3258.7</v>
      </c>
      <c r="H186" s="698"/>
      <c r="I186" s="490">
        <f>H186/H11</f>
        <v>0</v>
      </c>
      <c r="J186" s="476">
        <f t="shared" si="73"/>
        <v>-3258.7</v>
      </c>
      <c r="K186" s="486">
        <f>H186/G186</f>
        <v>0</v>
      </c>
      <c r="L186" s="35"/>
      <c r="M186" s="482"/>
      <c r="N186" s="27"/>
      <c r="O186" s="698"/>
      <c r="P186" s="24">
        <f t="shared" si="75"/>
        <v>0</v>
      </c>
      <c r="Q186" s="103"/>
      <c r="R186" s="112">
        <f t="shared" si="47"/>
        <v>4888.1000000000004</v>
      </c>
      <c r="S186" s="671">
        <f t="shared" si="48"/>
        <v>4888.1000000000004</v>
      </c>
      <c r="T186" s="33">
        <f t="shared" si="48"/>
        <v>3258.7</v>
      </c>
      <c r="U186" s="33">
        <f t="shared" si="48"/>
        <v>0</v>
      </c>
      <c r="V186" s="33">
        <f t="shared" si="49"/>
        <v>-3258.7</v>
      </c>
      <c r="W186" s="486">
        <f t="shared" si="68"/>
        <v>0</v>
      </c>
      <c r="X186" s="492"/>
      <c r="Y186" s="479" t="str">
        <f t="shared" si="70"/>
        <v/>
      </c>
      <c r="Z186" s="479" t="str">
        <f t="shared" si="71"/>
        <v/>
      </c>
      <c r="AA186" s="480"/>
      <c r="AB186" s="480"/>
      <c r="AC186" s="480"/>
      <c r="AD186" s="480"/>
      <c r="AE186" s="480"/>
      <c r="AF186" s="480"/>
      <c r="AG186" s="480"/>
      <c r="AH186" s="480"/>
      <c r="AI186" s="480"/>
      <c r="AJ186" s="480"/>
      <c r="AK186" s="480"/>
      <c r="AL186" s="480"/>
      <c r="AM186" s="480"/>
      <c r="AN186" s="480"/>
      <c r="AO186" s="480"/>
      <c r="AP186" s="480"/>
      <c r="AQ186" s="480"/>
      <c r="AR186" s="480"/>
      <c r="AS186" s="480"/>
      <c r="AT186" s="480"/>
      <c r="AU186" s="480"/>
    </row>
    <row r="187" spans="1:190" s="3" customFormat="1" ht="23.25" customHeight="1" thickBot="1" x14ac:dyDescent="0.3">
      <c r="A187" s="15">
        <v>23</v>
      </c>
      <c r="B187" s="487" t="s">
        <v>35</v>
      </c>
      <c r="C187" s="765" t="s">
        <v>459</v>
      </c>
      <c r="D187" s="765" t="s">
        <v>133</v>
      </c>
      <c r="E187" s="644" t="s">
        <v>460</v>
      </c>
      <c r="F187" s="346">
        <v>472.7</v>
      </c>
      <c r="G187" s="42">
        <v>472.7</v>
      </c>
      <c r="H187" s="698">
        <v>440.3</v>
      </c>
      <c r="I187" s="490">
        <f>H187/H11</f>
        <v>1.2681429697990157E-3</v>
      </c>
      <c r="J187" s="629">
        <f t="shared" si="73"/>
        <v>-32.399999999999977</v>
      </c>
      <c r="K187" s="486">
        <f>H187/G187</f>
        <v>0.9314575840913899</v>
      </c>
      <c r="L187" s="35">
        <v>425</v>
      </c>
      <c r="M187" s="27">
        <v>425</v>
      </c>
      <c r="N187" s="27">
        <v>425</v>
      </c>
      <c r="O187" s="698">
        <v>425</v>
      </c>
      <c r="P187" s="24">
        <f t="shared" si="75"/>
        <v>0</v>
      </c>
      <c r="Q187" s="103">
        <f t="shared" ref="Q187" si="77">O187/N187</f>
        <v>1</v>
      </c>
      <c r="R187" s="112">
        <f t="shared" si="47"/>
        <v>897.7</v>
      </c>
      <c r="S187" s="671">
        <f t="shared" si="48"/>
        <v>897.7</v>
      </c>
      <c r="T187" s="33">
        <f t="shared" si="48"/>
        <v>897.7</v>
      </c>
      <c r="U187" s="33">
        <f t="shared" si="48"/>
        <v>865.3</v>
      </c>
      <c r="V187" s="33">
        <f t="shared" si="49"/>
        <v>-32.400000000000091</v>
      </c>
      <c r="W187" s="486">
        <f t="shared" si="68"/>
        <v>0.96390776428650982</v>
      </c>
      <c r="X187" s="492"/>
      <c r="Y187" s="479" t="str">
        <f t="shared" si="70"/>
        <v/>
      </c>
      <c r="Z187" s="479" t="str">
        <f t="shared" si="71"/>
        <v/>
      </c>
      <c r="AA187" s="480"/>
      <c r="AB187" s="480"/>
      <c r="AC187" s="480"/>
      <c r="AD187" s="480"/>
      <c r="AE187" s="480"/>
      <c r="AF187" s="480"/>
      <c r="AG187" s="480"/>
      <c r="AH187" s="480"/>
      <c r="AI187" s="480"/>
      <c r="AJ187" s="480"/>
      <c r="AK187" s="480"/>
      <c r="AL187" s="480"/>
      <c r="AM187" s="480"/>
      <c r="AN187" s="480"/>
      <c r="AO187" s="480"/>
      <c r="AP187" s="480"/>
      <c r="AQ187" s="480"/>
      <c r="AR187" s="480"/>
      <c r="AS187" s="480"/>
      <c r="AT187" s="480"/>
      <c r="AU187" s="480"/>
    </row>
    <row r="188" spans="1:190" s="3" customFormat="1" ht="21" hidden="1" customHeight="1" thickBot="1" x14ac:dyDescent="0.3">
      <c r="A188" s="15">
        <v>18</v>
      </c>
      <c r="B188" s="487" t="s">
        <v>38</v>
      </c>
      <c r="C188" s="487"/>
      <c r="D188" s="487"/>
      <c r="E188" s="644" t="s">
        <v>59</v>
      </c>
      <c r="F188" s="80"/>
      <c r="G188" s="42"/>
      <c r="H188" s="698"/>
      <c r="I188" s="490">
        <f>H188/H11</f>
        <v>0</v>
      </c>
      <c r="J188" s="516">
        <f t="shared" si="73"/>
        <v>0</v>
      </c>
      <c r="K188" s="486"/>
      <c r="L188" s="35"/>
      <c r="M188" s="482"/>
      <c r="N188" s="27"/>
      <c r="O188" s="698"/>
      <c r="P188" s="27"/>
      <c r="Q188" s="103" t="e">
        <f t="shared" si="69"/>
        <v>#DIV/0!</v>
      </c>
      <c r="R188" s="163">
        <f t="shared" si="47"/>
        <v>0</v>
      </c>
      <c r="S188" s="707">
        <f t="shared" si="48"/>
        <v>0</v>
      </c>
      <c r="T188" s="45">
        <f t="shared" si="48"/>
        <v>0</v>
      </c>
      <c r="U188" s="45">
        <f t="shared" si="48"/>
        <v>0</v>
      </c>
      <c r="V188" s="45">
        <f t="shared" si="49"/>
        <v>0</v>
      </c>
      <c r="W188" s="486" t="e">
        <f t="shared" si="68"/>
        <v>#DIV/0!</v>
      </c>
      <c r="X188" s="492"/>
      <c r="Y188" s="479" t="str">
        <f t="shared" si="70"/>
        <v/>
      </c>
      <c r="Z188" s="479" t="str">
        <f t="shared" si="71"/>
        <v/>
      </c>
      <c r="AA188" s="480"/>
      <c r="AB188" s="480"/>
      <c r="AC188" s="480"/>
      <c r="AD188" s="480"/>
      <c r="AE188" s="480"/>
      <c r="AF188" s="480"/>
      <c r="AG188" s="480"/>
      <c r="AH188" s="480"/>
      <c r="AI188" s="480"/>
      <c r="AJ188" s="480"/>
      <c r="AK188" s="480"/>
      <c r="AL188" s="480"/>
      <c r="AM188" s="480"/>
      <c r="AN188" s="480"/>
      <c r="AO188" s="480"/>
      <c r="AP188" s="480"/>
      <c r="AQ188" s="480"/>
      <c r="AR188" s="480"/>
      <c r="AS188" s="480"/>
      <c r="AT188" s="480"/>
      <c r="AU188" s="480"/>
    </row>
    <row r="189" spans="1:190" s="3" customFormat="1" ht="26.25" hidden="1" customHeight="1" thickBot="1" x14ac:dyDescent="0.3">
      <c r="A189" s="15"/>
      <c r="B189" s="551"/>
      <c r="C189" s="551"/>
      <c r="D189" s="551"/>
      <c r="E189" s="767" t="s">
        <v>58</v>
      </c>
      <c r="F189" s="96"/>
      <c r="G189" s="48"/>
      <c r="H189" s="768"/>
      <c r="I189" s="751">
        <f>H189/H11</f>
        <v>0</v>
      </c>
      <c r="J189" s="516">
        <f t="shared" si="73"/>
        <v>0</v>
      </c>
      <c r="K189" s="486"/>
      <c r="L189" s="49"/>
      <c r="M189" s="769"/>
      <c r="N189" s="26"/>
      <c r="O189" s="768"/>
      <c r="P189" s="26"/>
      <c r="Q189" s="103" t="e">
        <f t="shared" si="69"/>
        <v>#DIV/0!</v>
      </c>
      <c r="R189" s="163">
        <f t="shared" si="47"/>
        <v>0</v>
      </c>
      <c r="S189" s="712">
        <f t="shared" si="48"/>
        <v>0</v>
      </c>
      <c r="T189" s="46">
        <f t="shared" si="48"/>
        <v>0</v>
      </c>
      <c r="U189" s="46">
        <f t="shared" si="48"/>
        <v>0</v>
      </c>
      <c r="V189" s="46">
        <f t="shared" si="49"/>
        <v>0</v>
      </c>
      <c r="W189" s="486" t="e">
        <f t="shared" si="68"/>
        <v>#DIV/0!</v>
      </c>
      <c r="X189" s="492"/>
      <c r="Y189" s="479" t="str">
        <f t="shared" si="70"/>
        <v/>
      </c>
      <c r="Z189" s="479" t="str">
        <f t="shared" si="71"/>
        <v/>
      </c>
      <c r="AA189" s="480"/>
      <c r="AB189" s="480"/>
      <c r="AC189" s="480"/>
      <c r="AD189" s="480"/>
      <c r="AE189" s="480"/>
      <c r="AF189" s="480"/>
      <c r="AG189" s="480"/>
      <c r="AH189" s="480"/>
      <c r="AI189" s="480"/>
      <c r="AJ189" s="480"/>
      <c r="AK189" s="480"/>
      <c r="AL189" s="480"/>
      <c r="AM189" s="480"/>
      <c r="AN189" s="480"/>
      <c r="AO189" s="480"/>
      <c r="AP189" s="480"/>
      <c r="AQ189" s="480"/>
      <c r="AR189" s="480"/>
      <c r="AS189" s="480"/>
      <c r="AT189" s="480"/>
      <c r="AU189" s="480"/>
    </row>
    <row r="190" spans="1:190" s="605" customFormat="1" ht="42.75" hidden="1" customHeight="1" thickBot="1" x14ac:dyDescent="0.3">
      <c r="A190" s="15">
        <v>18</v>
      </c>
      <c r="B190" s="487" t="s">
        <v>92</v>
      </c>
      <c r="C190" s="487"/>
      <c r="D190" s="487"/>
      <c r="E190" s="644" t="s">
        <v>253</v>
      </c>
      <c r="F190" s="80"/>
      <c r="G190" s="42"/>
      <c r="H190" s="698"/>
      <c r="I190" s="490">
        <f>H190/H11</f>
        <v>0</v>
      </c>
      <c r="J190" s="516">
        <f t="shared" si="73"/>
        <v>0</v>
      </c>
      <c r="K190" s="486" t="e">
        <f t="shared" ref="K190:K201" si="78">H190/G190</f>
        <v>#DIV/0!</v>
      </c>
      <c r="L190" s="35"/>
      <c r="M190" s="482"/>
      <c r="N190" s="27"/>
      <c r="O190" s="698"/>
      <c r="P190" s="27">
        <f>O190-N190</f>
        <v>0</v>
      </c>
      <c r="Q190" s="103" t="e">
        <f t="shared" si="69"/>
        <v>#DIV/0!</v>
      </c>
      <c r="R190" s="163">
        <f t="shared" ref="R190:R216" si="79">SUM(F190,L190)</f>
        <v>0</v>
      </c>
      <c r="S190" s="712">
        <f t="shared" ref="S190:U216" si="80">SUM(F190,M190)</f>
        <v>0</v>
      </c>
      <c r="T190" s="46">
        <f t="shared" si="80"/>
        <v>0</v>
      </c>
      <c r="U190" s="46">
        <f t="shared" si="80"/>
        <v>0</v>
      </c>
      <c r="V190" s="46">
        <f t="shared" ref="V190:V216" si="81">U190-T190</f>
        <v>0</v>
      </c>
      <c r="W190" s="486" t="e">
        <f t="shared" si="68"/>
        <v>#DIV/0!</v>
      </c>
      <c r="X190" s="703"/>
      <c r="Y190" s="479" t="str">
        <f t="shared" si="70"/>
        <v/>
      </c>
      <c r="Z190" s="479" t="str">
        <f t="shared" si="71"/>
        <v/>
      </c>
      <c r="AA190" s="604"/>
      <c r="AB190" s="604"/>
      <c r="AC190" s="604"/>
      <c r="AD190" s="604"/>
      <c r="AE190" s="604"/>
      <c r="AF190" s="604"/>
      <c r="AG190" s="604"/>
      <c r="AH190" s="604"/>
      <c r="AI190" s="604"/>
      <c r="AJ190" s="604"/>
      <c r="AK190" s="604"/>
      <c r="AL190" s="604"/>
      <c r="AM190" s="604"/>
      <c r="AN190" s="604"/>
      <c r="AO190" s="604"/>
      <c r="AP190" s="604"/>
      <c r="AQ190" s="604"/>
      <c r="AR190" s="604"/>
      <c r="AS190" s="604"/>
      <c r="AT190" s="604"/>
      <c r="AU190" s="604"/>
    </row>
    <row r="191" spans="1:190" s="3" customFormat="1" ht="33" hidden="1" customHeight="1" thickBot="1" x14ac:dyDescent="0.3">
      <c r="A191" s="15">
        <v>17</v>
      </c>
      <c r="B191" s="487" t="s">
        <v>53</v>
      </c>
      <c r="C191" s="487"/>
      <c r="D191" s="487"/>
      <c r="E191" s="644" t="s">
        <v>78</v>
      </c>
      <c r="F191" s="80">
        <f>SUM(F192:F193)</f>
        <v>0</v>
      </c>
      <c r="G191" s="42">
        <f>SUM(G192:G193)</f>
        <v>0</v>
      </c>
      <c r="H191" s="698">
        <f>SUM(H192:H193)</f>
        <v>0</v>
      </c>
      <c r="I191" s="490" t="e">
        <f>H191/#REF!</f>
        <v>#REF!</v>
      </c>
      <c r="J191" s="516">
        <f t="shared" si="73"/>
        <v>0</v>
      </c>
      <c r="K191" s="486"/>
      <c r="L191" s="80">
        <f>SUM(L192:L193)</f>
        <v>0</v>
      </c>
      <c r="M191" s="698">
        <f>SUM(M192:M193)</f>
        <v>0</v>
      </c>
      <c r="N191" s="42">
        <f>SUM(N192:N193)</f>
        <v>0</v>
      </c>
      <c r="O191" s="698">
        <f>SUM(O192:O193)</f>
        <v>0</v>
      </c>
      <c r="P191" s="27">
        <f>O191-N191</f>
        <v>0</v>
      </c>
      <c r="Q191" s="103" t="e">
        <f t="shared" si="69"/>
        <v>#DIV/0!</v>
      </c>
      <c r="R191" s="163">
        <f t="shared" si="79"/>
        <v>0</v>
      </c>
      <c r="S191" s="712">
        <f t="shared" si="80"/>
        <v>0</v>
      </c>
      <c r="T191" s="46">
        <f t="shared" si="80"/>
        <v>0</v>
      </c>
      <c r="U191" s="46">
        <f t="shared" si="80"/>
        <v>0</v>
      </c>
      <c r="V191" s="46">
        <f t="shared" si="81"/>
        <v>0</v>
      </c>
      <c r="W191" s="486" t="e">
        <f t="shared" si="68"/>
        <v>#DIV/0!</v>
      </c>
      <c r="X191" s="492"/>
      <c r="Y191" s="479" t="str">
        <f t="shared" si="70"/>
        <v/>
      </c>
      <c r="Z191" s="479" t="str">
        <f t="shared" si="71"/>
        <v/>
      </c>
      <c r="AA191" s="480"/>
      <c r="AB191" s="480"/>
      <c r="AC191" s="480"/>
      <c r="AD191" s="480"/>
      <c r="AE191" s="480"/>
      <c r="AF191" s="480"/>
      <c r="AG191" s="480"/>
      <c r="AH191" s="480"/>
      <c r="AI191" s="480"/>
      <c r="AJ191" s="480"/>
      <c r="AK191" s="480"/>
      <c r="AL191" s="480"/>
      <c r="AM191" s="480"/>
      <c r="AN191" s="480"/>
      <c r="AO191" s="480"/>
      <c r="AP191" s="480"/>
      <c r="AQ191" s="480"/>
      <c r="AR191" s="480"/>
      <c r="AS191" s="480"/>
      <c r="AT191" s="480"/>
      <c r="AU191" s="480"/>
    </row>
    <row r="192" spans="1:190" s="771" customFormat="1" ht="24.75" hidden="1" customHeight="1" thickBot="1" x14ac:dyDescent="0.3">
      <c r="A192" s="15"/>
      <c r="B192" s="551"/>
      <c r="C192" s="551"/>
      <c r="D192" s="551"/>
      <c r="E192" s="767" t="s">
        <v>56</v>
      </c>
      <c r="F192" s="96"/>
      <c r="G192" s="48"/>
      <c r="H192" s="768">
        <v>0</v>
      </c>
      <c r="I192" s="490" t="e">
        <f>H192/#REF!</f>
        <v>#REF!</v>
      </c>
      <c r="J192" s="516">
        <f t="shared" si="73"/>
        <v>0</v>
      </c>
      <c r="K192" s="486"/>
      <c r="L192" s="49"/>
      <c r="M192" s="769"/>
      <c r="N192" s="26"/>
      <c r="O192" s="768"/>
      <c r="P192" s="26">
        <f>O192-N192</f>
        <v>0</v>
      </c>
      <c r="Q192" s="103" t="e">
        <f t="shared" si="69"/>
        <v>#DIV/0!</v>
      </c>
      <c r="R192" s="163">
        <f t="shared" si="79"/>
        <v>0</v>
      </c>
      <c r="S192" s="712">
        <f t="shared" si="80"/>
        <v>0</v>
      </c>
      <c r="T192" s="46">
        <f t="shared" si="80"/>
        <v>0</v>
      </c>
      <c r="U192" s="46">
        <f t="shared" si="80"/>
        <v>0</v>
      </c>
      <c r="V192" s="46">
        <f t="shared" si="81"/>
        <v>0</v>
      </c>
      <c r="W192" s="486" t="e">
        <f t="shared" si="68"/>
        <v>#DIV/0!</v>
      </c>
      <c r="X192" s="492"/>
      <c r="Y192" s="479" t="str">
        <f t="shared" si="70"/>
        <v/>
      </c>
      <c r="Z192" s="479" t="str">
        <f t="shared" si="71"/>
        <v/>
      </c>
      <c r="AA192" s="770"/>
      <c r="AB192" s="770"/>
      <c r="AC192" s="770"/>
      <c r="AD192" s="770"/>
      <c r="AE192" s="770"/>
      <c r="AF192" s="770"/>
      <c r="AG192" s="770"/>
      <c r="AH192" s="770"/>
      <c r="AI192" s="770"/>
      <c r="AJ192" s="770"/>
      <c r="AK192" s="770"/>
      <c r="AL192" s="770"/>
      <c r="AM192" s="770"/>
      <c r="AN192" s="770"/>
      <c r="AO192" s="770"/>
      <c r="AP192" s="770"/>
      <c r="AQ192" s="770"/>
      <c r="AR192" s="770"/>
      <c r="AS192" s="770"/>
      <c r="AT192" s="770"/>
      <c r="AU192" s="770"/>
    </row>
    <row r="193" spans="1:190" s="771" customFormat="1" ht="29.25" hidden="1" customHeight="1" thickBot="1" x14ac:dyDescent="0.3">
      <c r="A193" s="15"/>
      <c r="B193" s="551"/>
      <c r="C193" s="551"/>
      <c r="D193" s="551"/>
      <c r="E193" s="767" t="s">
        <v>71</v>
      </c>
      <c r="F193" s="96"/>
      <c r="G193" s="48"/>
      <c r="H193" s="768"/>
      <c r="I193" s="490" t="e">
        <f>H193/#REF!</f>
        <v>#REF!</v>
      </c>
      <c r="J193" s="516">
        <f t="shared" si="73"/>
        <v>0</v>
      </c>
      <c r="K193" s="486"/>
      <c r="L193" s="49"/>
      <c r="M193" s="769"/>
      <c r="N193" s="26"/>
      <c r="O193" s="768"/>
      <c r="P193" s="26"/>
      <c r="Q193" s="103" t="e">
        <f t="shared" si="69"/>
        <v>#DIV/0!</v>
      </c>
      <c r="R193" s="163">
        <f t="shared" si="79"/>
        <v>0</v>
      </c>
      <c r="S193" s="712">
        <f t="shared" si="80"/>
        <v>0</v>
      </c>
      <c r="T193" s="46">
        <f t="shared" si="80"/>
        <v>0</v>
      </c>
      <c r="U193" s="46">
        <f t="shared" si="80"/>
        <v>0</v>
      </c>
      <c r="V193" s="46">
        <f t="shared" si="81"/>
        <v>0</v>
      </c>
      <c r="W193" s="486" t="e">
        <f t="shared" si="68"/>
        <v>#DIV/0!</v>
      </c>
      <c r="X193" s="492"/>
      <c r="Y193" s="479" t="str">
        <f t="shared" si="70"/>
        <v/>
      </c>
      <c r="Z193" s="479" t="str">
        <f t="shared" si="71"/>
        <v/>
      </c>
      <c r="AA193" s="770"/>
      <c r="AB193" s="770"/>
      <c r="AC193" s="770"/>
      <c r="AD193" s="770"/>
      <c r="AE193" s="770"/>
      <c r="AF193" s="770"/>
      <c r="AG193" s="770"/>
      <c r="AH193" s="770"/>
      <c r="AI193" s="770"/>
      <c r="AJ193" s="770"/>
      <c r="AK193" s="770"/>
      <c r="AL193" s="770"/>
      <c r="AM193" s="770"/>
      <c r="AN193" s="770"/>
      <c r="AO193" s="770"/>
      <c r="AP193" s="770"/>
      <c r="AQ193" s="770"/>
      <c r="AR193" s="770"/>
      <c r="AS193" s="770"/>
      <c r="AT193" s="770"/>
      <c r="AU193" s="770"/>
    </row>
    <row r="194" spans="1:190" s="773" customFormat="1" ht="43.5" hidden="1" customHeight="1" thickBot="1" x14ac:dyDescent="0.3">
      <c r="A194" s="15">
        <v>22</v>
      </c>
      <c r="B194" s="487" t="s">
        <v>93</v>
      </c>
      <c r="C194" s="487"/>
      <c r="D194" s="487"/>
      <c r="E194" s="644" t="s">
        <v>254</v>
      </c>
      <c r="F194" s="80"/>
      <c r="G194" s="42"/>
      <c r="H194" s="698"/>
      <c r="I194" s="490">
        <f>H194/H11</f>
        <v>0</v>
      </c>
      <c r="J194" s="516">
        <f t="shared" si="73"/>
        <v>0</v>
      </c>
      <c r="K194" s="486"/>
      <c r="L194" s="35"/>
      <c r="M194" s="482"/>
      <c r="N194" s="27"/>
      <c r="O194" s="698"/>
      <c r="P194" s="27"/>
      <c r="Q194" s="103" t="e">
        <f t="shared" si="69"/>
        <v>#DIV/0!</v>
      </c>
      <c r="R194" s="163">
        <f t="shared" si="79"/>
        <v>0</v>
      </c>
      <c r="S194" s="712">
        <f t="shared" si="80"/>
        <v>0</v>
      </c>
      <c r="T194" s="46">
        <f t="shared" si="80"/>
        <v>0</v>
      </c>
      <c r="U194" s="46">
        <f t="shared" si="80"/>
        <v>0</v>
      </c>
      <c r="V194" s="46">
        <f t="shared" si="81"/>
        <v>0</v>
      </c>
      <c r="W194" s="486" t="e">
        <f t="shared" si="68"/>
        <v>#DIV/0!</v>
      </c>
      <c r="X194" s="703"/>
      <c r="Y194" s="479" t="str">
        <f t="shared" si="70"/>
        <v/>
      </c>
      <c r="Z194" s="479" t="str">
        <f t="shared" si="71"/>
        <v/>
      </c>
      <c r="AA194" s="772"/>
      <c r="AB194" s="772"/>
      <c r="AC194" s="772"/>
      <c r="AD194" s="772"/>
      <c r="AE194" s="772"/>
      <c r="AF194" s="772"/>
      <c r="AG194" s="772"/>
      <c r="AH194" s="772"/>
      <c r="AI194" s="772"/>
      <c r="AJ194" s="772"/>
      <c r="AK194" s="772"/>
      <c r="AL194" s="772"/>
      <c r="AM194" s="772"/>
      <c r="AN194" s="772"/>
      <c r="AO194" s="772"/>
      <c r="AP194" s="772"/>
      <c r="AQ194" s="772"/>
      <c r="AR194" s="772"/>
      <c r="AS194" s="772"/>
      <c r="AT194" s="772"/>
      <c r="AU194" s="772"/>
    </row>
    <row r="195" spans="1:190" s="771" customFormat="1" ht="29.25" hidden="1" customHeight="1" thickBot="1" x14ac:dyDescent="0.3">
      <c r="A195" s="15">
        <v>23</v>
      </c>
      <c r="B195" s="487" t="s">
        <v>62</v>
      </c>
      <c r="C195" s="487"/>
      <c r="D195" s="487"/>
      <c r="E195" s="63" t="s">
        <v>261</v>
      </c>
      <c r="F195" s="80">
        <f>SUM(F196)</f>
        <v>0</v>
      </c>
      <c r="G195" s="42">
        <f>SUM(G196)</f>
        <v>0</v>
      </c>
      <c r="H195" s="698">
        <f>SUM(H196)</f>
        <v>0</v>
      </c>
      <c r="I195" s="490">
        <f>H195/H11</f>
        <v>0</v>
      </c>
      <c r="J195" s="629">
        <f t="shared" si="73"/>
        <v>0</v>
      </c>
      <c r="K195" s="486"/>
      <c r="L195" s="35"/>
      <c r="M195" s="482"/>
      <c r="N195" s="27"/>
      <c r="O195" s="698"/>
      <c r="P195" s="27">
        <f>O195-N195</f>
        <v>0</v>
      </c>
      <c r="Q195" s="103" t="e">
        <f t="shared" si="69"/>
        <v>#DIV/0!</v>
      </c>
      <c r="R195" s="163">
        <f t="shared" si="79"/>
        <v>0</v>
      </c>
      <c r="S195" s="712">
        <f t="shared" si="80"/>
        <v>0</v>
      </c>
      <c r="T195" s="46">
        <f t="shared" si="80"/>
        <v>0</v>
      </c>
      <c r="U195" s="46">
        <f t="shared" si="80"/>
        <v>0</v>
      </c>
      <c r="V195" s="46">
        <f t="shared" si="81"/>
        <v>0</v>
      </c>
      <c r="W195" s="486" t="e">
        <f t="shared" si="68"/>
        <v>#DIV/0!</v>
      </c>
      <c r="X195" s="492"/>
      <c r="Y195" s="479" t="str">
        <f t="shared" si="70"/>
        <v/>
      </c>
      <c r="Z195" s="479" t="str">
        <f t="shared" si="71"/>
        <v/>
      </c>
      <c r="AA195" s="770"/>
      <c r="AB195" s="770"/>
      <c r="AC195" s="770"/>
      <c r="AD195" s="770"/>
      <c r="AE195" s="770"/>
      <c r="AF195" s="770"/>
      <c r="AG195" s="770"/>
      <c r="AH195" s="770"/>
      <c r="AI195" s="770"/>
      <c r="AJ195" s="770"/>
      <c r="AK195" s="770"/>
      <c r="AL195" s="770"/>
      <c r="AM195" s="770"/>
      <c r="AN195" s="770"/>
      <c r="AO195" s="770"/>
      <c r="AP195" s="770"/>
      <c r="AQ195" s="770"/>
      <c r="AR195" s="770"/>
      <c r="AS195" s="770"/>
      <c r="AT195" s="770"/>
      <c r="AU195" s="770"/>
    </row>
    <row r="196" spans="1:190" s="771" customFormat="1" ht="32.25" hidden="1" customHeight="1" thickBot="1" x14ac:dyDescent="0.3">
      <c r="A196" s="19"/>
      <c r="B196" s="617"/>
      <c r="C196" s="617"/>
      <c r="D196" s="617"/>
      <c r="E196" s="774" t="s">
        <v>98</v>
      </c>
      <c r="F196" s="97"/>
      <c r="G196" s="116"/>
      <c r="H196" s="652"/>
      <c r="I196" s="664">
        <f>H196/H11</f>
        <v>0</v>
      </c>
      <c r="J196" s="516">
        <f t="shared" si="73"/>
        <v>0</v>
      </c>
      <c r="K196" s="692" t="e">
        <f t="shared" si="78"/>
        <v>#DIV/0!</v>
      </c>
      <c r="L196" s="78"/>
      <c r="M196" s="501"/>
      <c r="N196" s="32"/>
      <c r="O196" s="652"/>
      <c r="P196" s="32"/>
      <c r="Q196" s="167"/>
      <c r="R196" s="168">
        <f t="shared" si="79"/>
        <v>0</v>
      </c>
      <c r="S196" s="775">
        <f t="shared" si="80"/>
        <v>0</v>
      </c>
      <c r="T196" s="50">
        <f t="shared" si="80"/>
        <v>0</v>
      </c>
      <c r="U196" s="50">
        <f t="shared" si="80"/>
        <v>0</v>
      </c>
      <c r="V196" s="50">
        <f t="shared" si="81"/>
        <v>0</v>
      </c>
      <c r="W196" s="486" t="e">
        <f t="shared" si="68"/>
        <v>#DIV/0!</v>
      </c>
      <c r="X196" s="492"/>
      <c r="Y196" s="479" t="str">
        <f t="shared" si="70"/>
        <v/>
      </c>
      <c r="Z196" s="479" t="str">
        <f t="shared" si="71"/>
        <v/>
      </c>
      <c r="AA196" s="770"/>
      <c r="AB196" s="770"/>
      <c r="AC196" s="770"/>
      <c r="AD196" s="770"/>
      <c r="AE196" s="770"/>
      <c r="AF196" s="770"/>
      <c r="AG196" s="770"/>
      <c r="AH196" s="770"/>
      <c r="AI196" s="770"/>
      <c r="AJ196" s="770"/>
      <c r="AK196" s="770"/>
      <c r="AL196" s="770"/>
      <c r="AM196" s="770"/>
      <c r="AN196" s="770"/>
      <c r="AO196" s="770"/>
      <c r="AP196" s="770"/>
      <c r="AQ196" s="770"/>
      <c r="AR196" s="770"/>
      <c r="AS196" s="770"/>
      <c r="AT196" s="770"/>
      <c r="AU196" s="770"/>
    </row>
    <row r="197" spans="1:190" s="135" customFormat="1" ht="21.75" hidden="1" customHeight="1" thickBot="1" x14ac:dyDescent="0.3">
      <c r="A197" s="15">
        <v>23</v>
      </c>
      <c r="B197" s="13" t="s">
        <v>36</v>
      </c>
      <c r="C197" s="73" t="s">
        <v>205</v>
      </c>
      <c r="D197" s="76" t="s">
        <v>200</v>
      </c>
      <c r="E197" s="63" t="s">
        <v>57</v>
      </c>
      <c r="F197" s="80"/>
      <c r="G197" s="80">
        <f>SUM(G198:G205)</f>
        <v>0</v>
      </c>
      <c r="H197" s="698">
        <f>SUM(H198:H205)</f>
        <v>0</v>
      </c>
      <c r="I197" s="475">
        <f>H197/H11</f>
        <v>0</v>
      </c>
      <c r="J197" s="476">
        <f t="shared" si="73"/>
        <v>0</v>
      </c>
      <c r="K197" s="486" t="e">
        <f t="shared" si="78"/>
        <v>#DIV/0!</v>
      </c>
      <c r="L197" s="42">
        <f>SUM(L198:L205)</f>
        <v>0</v>
      </c>
      <c r="M197" s="698">
        <f>SUM(M198:M205)</f>
        <v>0</v>
      </c>
      <c r="N197" s="42">
        <f>SUM(N198:N205)</f>
        <v>0</v>
      </c>
      <c r="O197" s="698">
        <f>SUM(O198:O205)</f>
        <v>0</v>
      </c>
      <c r="P197" s="27">
        <f>O197-N197</f>
        <v>0</v>
      </c>
      <c r="Q197" s="103" t="e">
        <f>O197/N197</f>
        <v>#DIV/0!</v>
      </c>
      <c r="R197" s="51">
        <f>SUM(R198:R205)</f>
        <v>0</v>
      </c>
      <c r="S197" s="698">
        <f>SUM(S198:S205)</f>
        <v>0</v>
      </c>
      <c r="T197" s="42">
        <f>SUM(T198:T205)</f>
        <v>0</v>
      </c>
      <c r="U197" s="42">
        <f>SUM(U198:U205)</f>
        <v>0</v>
      </c>
      <c r="V197" s="27">
        <f t="shared" si="81"/>
        <v>0</v>
      </c>
      <c r="W197" s="486" t="e">
        <f t="shared" si="68"/>
        <v>#DIV/0!</v>
      </c>
      <c r="X197" s="12"/>
      <c r="Y197" s="479" t="str">
        <f t="shared" si="70"/>
        <v/>
      </c>
      <c r="Z197" s="479" t="str">
        <f t="shared" si="71"/>
        <v/>
      </c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</row>
    <row r="198" spans="1:190" s="3" customFormat="1" ht="23.25" hidden="1" customHeight="1" thickBot="1" x14ac:dyDescent="0.3">
      <c r="A198" s="56"/>
      <c r="B198" s="494"/>
      <c r="C198" s="494"/>
      <c r="D198" s="494"/>
      <c r="E198" s="776" t="s">
        <v>76</v>
      </c>
      <c r="F198" s="347"/>
      <c r="G198" s="100"/>
      <c r="H198" s="657"/>
      <c r="I198" s="607">
        <f>H198/H11</f>
        <v>0</v>
      </c>
      <c r="J198" s="516">
        <f t="shared" si="73"/>
        <v>0</v>
      </c>
      <c r="K198" s="625" t="e">
        <f t="shared" si="78"/>
        <v>#DIV/0!</v>
      </c>
      <c r="L198" s="79"/>
      <c r="M198" s="561"/>
      <c r="N198" s="28"/>
      <c r="O198" s="657"/>
      <c r="P198" s="45"/>
      <c r="Q198" s="165"/>
      <c r="R198" s="106">
        <f t="shared" si="79"/>
        <v>0</v>
      </c>
      <c r="S198" s="561">
        <f t="shared" si="80"/>
        <v>0</v>
      </c>
      <c r="T198" s="28">
        <f t="shared" si="80"/>
        <v>0</v>
      </c>
      <c r="U198" s="28">
        <f t="shared" si="80"/>
        <v>0</v>
      </c>
      <c r="V198" s="28">
        <f t="shared" si="81"/>
        <v>0</v>
      </c>
      <c r="W198" s="486" t="e">
        <f t="shared" si="68"/>
        <v>#DIV/0!</v>
      </c>
      <c r="X198" s="492"/>
      <c r="Y198" s="479" t="str">
        <f t="shared" si="70"/>
        <v/>
      </c>
      <c r="Z198" s="479" t="str">
        <f t="shared" si="71"/>
        <v/>
      </c>
      <c r="AA198" s="480"/>
      <c r="AB198" s="480"/>
      <c r="AC198" s="480"/>
      <c r="AD198" s="480"/>
      <c r="AE198" s="480"/>
      <c r="AF198" s="480"/>
      <c r="AG198" s="480"/>
      <c r="AH198" s="480"/>
      <c r="AI198" s="480"/>
      <c r="AJ198" s="480"/>
      <c r="AK198" s="480"/>
      <c r="AL198" s="480"/>
      <c r="AM198" s="480"/>
      <c r="AN198" s="480"/>
      <c r="AO198" s="480"/>
      <c r="AP198" s="480"/>
      <c r="AQ198" s="480"/>
      <c r="AR198" s="480"/>
      <c r="AS198" s="480"/>
      <c r="AT198" s="480"/>
      <c r="AU198" s="480"/>
    </row>
    <row r="199" spans="1:190" s="3" customFormat="1" ht="18" hidden="1" customHeight="1" thickBot="1" x14ac:dyDescent="0.3">
      <c r="A199" s="17"/>
      <c r="B199" s="511"/>
      <c r="C199" s="511"/>
      <c r="D199" s="511"/>
      <c r="E199" s="650" t="s">
        <v>114</v>
      </c>
      <c r="F199" s="246"/>
      <c r="G199" s="29"/>
      <c r="H199" s="514"/>
      <c r="I199" s="515">
        <f>H199/H11</f>
        <v>0</v>
      </c>
      <c r="J199" s="516">
        <f t="shared" si="73"/>
        <v>0</v>
      </c>
      <c r="K199" s="519" t="e">
        <f t="shared" si="78"/>
        <v>#DIV/0!</v>
      </c>
      <c r="L199" s="31"/>
      <c r="M199" s="518"/>
      <c r="N199" s="30"/>
      <c r="O199" s="514"/>
      <c r="P199" s="46"/>
      <c r="Q199" s="164"/>
      <c r="R199" s="106">
        <f t="shared" si="79"/>
        <v>0</v>
      </c>
      <c r="S199" s="518">
        <f t="shared" si="80"/>
        <v>0</v>
      </c>
      <c r="T199" s="30">
        <f t="shared" si="80"/>
        <v>0</v>
      </c>
      <c r="U199" s="30">
        <f t="shared" si="80"/>
        <v>0</v>
      </c>
      <c r="V199" s="30">
        <f t="shared" si="81"/>
        <v>0</v>
      </c>
      <c r="W199" s="486" t="e">
        <f t="shared" si="68"/>
        <v>#DIV/0!</v>
      </c>
      <c r="X199" s="492"/>
      <c r="Y199" s="479" t="str">
        <f t="shared" si="70"/>
        <v/>
      </c>
      <c r="Z199" s="479" t="str">
        <f t="shared" si="71"/>
        <v/>
      </c>
      <c r="AA199" s="480"/>
      <c r="AB199" s="480"/>
      <c r="AC199" s="480"/>
      <c r="AD199" s="480"/>
      <c r="AE199" s="480"/>
      <c r="AF199" s="480"/>
      <c r="AG199" s="480"/>
      <c r="AH199" s="480"/>
      <c r="AI199" s="480"/>
      <c r="AJ199" s="480"/>
      <c r="AK199" s="480"/>
      <c r="AL199" s="480"/>
      <c r="AM199" s="480"/>
      <c r="AN199" s="480"/>
      <c r="AO199" s="480"/>
      <c r="AP199" s="480"/>
      <c r="AQ199" s="480"/>
      <c r="AR199" s="480"/>
      <c r="AS199" s="480"/>
      <c r="AT199" s="480"/>
      <c r="AU199" s="480"/>
    </row>
    <row r="200" spans="1:190" s="3" customFormat="1" ht="24" hidden="1" customHeight="1" thickBot="1" x14ac:dyDescent="0.3">
      <c r="A200" s="17"/>
      <c r="B200" s="511"/>
      <c r="C200" s="511"/>
      <c r="D200" s="511"/>
      <c r="E200" s="650" t="s">
        <v>81</v>
      </c>
      <c r="F200" s="246"/>
      <c r="G200" s="29"/>
      <c r="H200" s="514"/>
      <c r="I200" s="515">
        <f>H200/H11</f>
        <v>0</v>
      </c>
      <c r="J200" s="516">
        <f t="shared" si="73"/>
        <v>0</v>
      </c>
      <c r="K200" s="519" t="e">
        <f t="shared" si="78"/>
        <v>#DIV/0!</v>
      </c>
      <c r="L200" s="31"/>
      <c r="M200" s="518"/>
      <c r="N200" s="30"/>
      <c r="O200" s="514"/>
      <c r="P200" s="46"/>
      <c r="Q200" s="164"/>
      <c r="R200" s="106">
        <f t="shared" si="79"/>
        <v>0</v>
      </c>
      <c r="S200" s="518">
        <f t="shared" si="80"/>
        <v>0</v>
      </c>
      <c r="T200" s="30">
        <f t="shared" si="80"/>
        <v>0</v>
      </c>
      <c r="U200" s="30">
        <f t="shared" si="80"/>
        <v>0</v>
      </c>
      <c r="V200" s="30">
        <f t="shared" si="81"/>
        <v>0</v>
      </c>
      <c r="W200" s="486" t="e">
        <f t="shared" si="68"/>
        <v>#DIV/0!</v>
      </c>
      <c r="X200" s="492"/>
      <c r="Y200" s="479" t="str">
        <f t="shared" si="70"/>
        <v/>
      </c>
      <c r="Z200" s="479" t="str">
        <f t="shared" si="71"/>
        <v/>
      </c>
      <c r="AA200" s="480"/>
      <c r="AB200" s="480"/>
      <c r="AC200" s="480"/>
      <c r="AD200" s="480"/>
      <c r="AE200" s="480"/>
      <c r="AF200" s="480"/>
      <c r="AG200" s="480"/>
      <c r="AH200" s="480"/>
      <c r="AI200" s="480"/>
      <c r="AJ200" s="480"/>
      <c r="AK200" s="480"/>
      <c r="AL200" s="480"/>
      <c r="AM200" s="480"/>
      <c r="AN200" s="480"/>
      <c r="AO200" s="480"/>
      <c r="AP200" s="480"/>
      <c r="AQ200" s="480"/>
      <c r="AR200" s="480"/>
      <c r="AS200" s="480"/>
      <c r="AT200" s="480"/>
      <c r="AU200" s="480"/>
    </row>
    <row r="201" spans="1:190" s="3" customFormat="1" ht="31.5" hidden="1" customHeight="1" thickBot="1" x14ac:dyDescent="0.3">
      <c r="A201" s="17"/>
      <c r="B201" s="511"/>
      <c r="C201" s="511"/>
      <c r="D201" s="511"/>
      <c r="E201" s="650" t="s">
        <v>99</v>
      </c>
      <c r="F201" s="246"/>
      <c r="G201" s="29"/>
      <c r="H201" s="514"/>
      <c r="I201" s="515">
        <f>H201/H11</f>
        <v>0</v>
      </c>
      <c r="J201" s="516">
        <f t="shared" si="73"/>
        <v>0</v>
      </c>
      <c r="K201" s="519" t="e">
        <f t="shared" si="78"/>
        <v>#DIV/0!</v>
      </c>
      <c r="L201" s="31"/>
      <c r="M201" s="518"/>
      <c r="N201" s="30"/>
      <c r="O201" s="514"/>
      <c r="P201" s="46"/>
      <c r="Q201" s="164"/>
      <c r="R201" s="106">
        <f t="shared" si="79"/>
        <v>0</v>
      </c>
      <c r="S201" s="518">
        <f t="shared" si="80"/>
        <v>0</v>
      </c>
      <c r="T201" s="30">
        <f t="shared" si="80"/>
        <v>0</v>
      </c>
      <c r="U201" s="30">
        <f t="shared" si="80"/>
        <v>0</v>
      </c>
      <c r="V201" s="30">
        <f t="shared" si="81"/>
        <v>0</v>
      </c>
      <c r="W201" s="486" t="e">
        <f t="shared" si="68"/>
        <v>#DIV/0!</v>
      </c>
      <c r="X201" s="492"/>
      <c r="Y201" s="479" t="str">
        <f t="shared" si="70"/>
        <v/>
      </c>
      <c r="Z201" s="479" t="str">
        <f t="shared" si="71"/>
        <v/>
      </c>
      <c r="AA201" s="480"/>
      <c r="AB201" s="480"/>
      <c r="AC201" s="480"/>
      <c r="AD201" s="480"/>
      <c r="AE201" s="480"/>
      <c r="AF201" s="480"/>
      <c r="AG201" s="480"/>
      <c r="AH201" s="480"/>
      <c r="AI201" s="480"/>
      <c r="AJ201" s="480"/>
      <c r="AK201" s="480"/>
      <c r="AL201" s="480"/>
      <c r="AM201" s="480"/>
      <c r="AN201" s="480"/>
      <c r="AO201" s="480"/>
      <c r="AP201" s="480"/>
      <c r="AQ201" s="480"/>
      <c r="AR201" s="480"/>
      <c r="AS201" s="480"/>
      <c r="AT201" s="480"/>
      <c r="AU201" s="480"/>
    </row>
    <row r="202" spans="1:190" s="3" customFormat="1" ht="30.75" hidden="1" customHeight="1" thickBot="1" x14ac:dyDescent="0.3">
      <c r="A202" s="17"/>
      <c r="B202" s="511"/>
      <c r="C202" s="511"/>
      <c r="D202" s="511"/>
      <c r="E202" s="650" t="s">
        <v>461</v>
      </c>
      <c r="F202" s="246"/>
      <c r="G202" s="29"/>
      <c r="H202" s="514"/>
      <c r="I202" s="515">
        <f>H202/H11</f>
        <v>0</v>
      </c>
      <c r="J202" s="549">
        <f t="shared" si="73"/>
        <v>0</v>
      </c>
      <c r="K202" s="519" t="e">
        <f>H202/G202</f>
        <v>#DIV/0!</v>
      </c>
      <c r="L202" s="31"/>
      <c r="M202" s="518"/>
      <c r="N202" s="30"/>
      <c r="O202" s="514"/>
      <c r="P202" s="46"/>
      <c r="Q202" s="164"/>
      <c r="R202" s="105">
        <f t="shared" si="79"/>
        <v>0</v>
      </c>
      <c r="S202" s="518">
        <f t="shared" si="80"/>
        <v>0</v>
      </c>
      <c r="T202" s="30">
        <f t="shared" si="80"/>
        <v>0</v>
      </c>
      <c r="U202" s="30">
        <f t="shared" si="80"/>
        <v>0</v>
      </c>
      <c r="V202" s="30">
        <f t="shared" si="81"/>
        <v>0</v>
      </c>
      <c r="W202" s="486" t="e">
        <f t="shared" si="68"/>
        <v>#DIV/0!</v>
      </c>
      <c r="X202" s="492"/>
      <c r="Y202" s="479" t="str">
        <f t="shared" si="70"/>
        <v/>
      </c>
      <c r="Z202" s="479" t="str">
        <f t="shared" si="71"/>
        <v/>
      </c>
      <c r="AA202" s="480"/>
      <c r="AB202" s="480"/>
      <c r="AC202" s="480"/>
      <c r="AD202" s="480"/>
      <c r="AE202" s="480"/>
      <c r="AF202" s="480"/>
      <c r="AG202" s="480"/>
      <c r="AH202" s="480"/>
      <c r="AI202" s="480"/>
      <c r="AJ202" s="480"/>
      <c r="AK202" s="480"/>
      <c r="AL202" s="480"/>
      <c r="AM202" s="480"/>
      <c r="AN202" s="480"/>
      <c r="AO202" s="480"/>
      <c r="AP202" s="480"/>
      <c r="AQ202" s="480"/>
      <c r="AR202" s="480"/>
      <c r="AS202" s="480"/>
      <c r="AT202" s="480"/>
      <c r="AU202" s="480"/>
    </row>
    <row r="203" spans="1:190" s="3" customFormat="1" ht="22.5" hidden="1" customHeight="1" thickBot="1" x14ac:dyDescent="0.3">
      <c r="A203" s="19"/>
      <c r="B203" s="617"/>
      <c r="C203" s="617"/>
      <c r="D203" s="617"/>
      <c r="E203" s="774" t="s">
        <v>95</v>
      </c>
      <c r="F203" s="97"/>
      <c r="G203" s="116"/>
      <c r="H203" s="652"/>
      <c r="I203" s="664">
        <f>H203/H11</f>
        <v>0</v>
      </c>
      <c r="J203" s="665">
        <f t="shared" si="73"/>
        <v>0</v>
      </c>
      <c r="K203" s="521" t="e">
        <f>H203/G203</f>
        <v>#DIV/0!</v>
      </c>
      <c r="L203" s="78"/>
      <c r="M203" s="501"/>
      <c r="N203" s="32"/>
      <c r="O203" s="652"/>
      <c r="P203" s="32"/>
      <c r="Q203" s="123"/>
      <c r="R203" s="145">
        <f t="shared" si="79"/>
        <v>0</v>
      </c>
      <c r="S203" s="501">
        <f t="shared" si="80"/>
        <v>0</v>
      </c>
      <c r="T203" s="32">
        <f t="shared" si="80"/>
        <v>0</v>
      </c>
      <c r="U203" s="32">
        <f t="shared" si="80"/>
        <v>0</v>
      </c>
      <c r="V203" s="32">
        <f t="shared" si="81"/>
        <v>0</v>
      </c>
      <c r="W203" s="486" t="e">
        <f t="shared" si="68"/>
        <v>#DIV/0!</v>
      </c>
      <c r="X203" s="492"/>
      <c r="Y203" s="479" t="str">
        <f t="shared" si="70"/>
        <v/>
      </c>
      <c r="Z203" s="479" t="str">
        <f t="shared" si="71"/>
        <v/>
      </c>
      <c r="AA203" s="480"/>
      <c r="AB203" s="480"/>
      <c r="AC203" s="480"/>
      <c r="AD203" s="480"/>
      <c r="AE203" s="480"/>
      <c r="AF203" s="480"/>
      <c r="AG203" s="480"/>
      <c r="AH203" s="480"/>
      <c r="AI203" s="480"/>
      <c r="AJ203" s="480"/>
      <c r="AK203" s="480"/>
      <c r="AL203" s="480"/>
      <c r="AM203" s="480"/>
      <c r="AN203" s="480"/>
      <c r="AO203" s="480"/>
      <c r="AP203" s="480"/>
      <c r="AQ203" s="480"/>
      <c r="AR203" s="480"/>
      <c r="AS203" s="480"/>
      <c r="AT203" s="480"/>
      <c r="AU203" s="480"/>
    </row>
    <row r="204" spans="1:190" s="3" customFormat="1" ht="30" hidden="1" customHeight="1" thickBot="1" x14ac:dyDescent="0.3">
      <c r="A204" s="19"/>
      <c r="B204" s="617"/>
      <c r="C204" s="617"/>
      <c r="D204" s="617"/>
      <c r="E204" s="777" t="s">
        <v>462</v>
      </c>
      <c r="F204" s="97"/>
      <c r="G204" s="116"/>
      <c r="H204" s="652"/>
      <c r="I204" s="515">
        <f>H204/H11</f>
        <v>0</v>
      </c>
      <c r="J204" s="549">
        <f t="shared" si="73"/>
        <v>0</v>
      </c>
      <c r="K204" s="519" t="e">
        <f>H204/G204</f>
        <v>#DIV/0!</v>
      </c>
      <c r="L204" s="78"/>
      <c r="M204" s="501"/>
      <c r="N204" s="32"/>
      <c r="O204" s="652"/>
      <c r="P204" s="32"/>
      <c r="Q204" s="123"/>
      <c r="R204" s="105">
        <f t="shared" si="79"/>
        <v>0</v>
      </c>
      <c r="S204" s="518">
        <f t="shared" si="80"/>
        <v>0</v>
      </c>
      <c r="T204" s="30">
        <f t="shared" si="80"/>
        <v>0</v>
      </c>
      <c r="U204" s="30">
        <f t="shared" si="80"/>
        <v>0</v>
      </c>
      <c r="V204" s="30">
        <f t="shared" si="81"/>
        <v>0</v>
      </c>
      <c r="W204" s="486" t="e">
        <f t="shared" si="68"/>
        <v>#DIV/0!</v>
      </c>
      <c r="X204" s="492"/>
      <c r="Y204" s="479"/>
      <c r="Z204" s="479"/>
      <c r="AA204" s="480"/>
      <c r="AB204" s="480"/>
      <c r="AC204" s="480"/>
      <c r="AD204" s="480"/>
      <c r="AE204" s="480"/>
      <c r="AF204" s="480"/>
      <c r="AG204" s="480"/>
      <c r="AH204" s="480"/>
      <c r="AI204" s="480"/>
      <c r="AJ204" s="480"/>
      <c r="AK204" s="480"/>
      <c r="AL204" s="480"/>
      <c r="AM204" s="480"/>
      <c r="AN204" s="480"/>
      <c r="AO204" s="480"/>
      <c r="AP204" s="480"/>
      <c r="AQ204" s="480"/>
      <c r="AR204" s="480"/>
      <c r="AS204" s="480"/>
      <c r="AT204" s="480"/>
      <c r="AU204" s="480"/>
    </row>
    <row r="205" spans="1:190" s="3" customFormat="1" ht="30" hidden="1" customHeight="1" thickBot="1" x14ac:dyDescent="0.3">
      <c r="A205" s="20"/>
      <c r="B205" s="636"/>
      <c r="C205" s="636"/>
      <c r="D205" s="636"/>
      <c r="E205" s="66" t="s">
        <v>262</v>
      </c>
      <c r="F205" s="348"/>
      <c r="G205" s="115"/>
      <c r="H205" s="653"/>
      <c r="I205" s="639">
        <f>H205/H15</f>
        <v>0</v>
      </c>
      <c r="J205" s="629"/>
      <c r="K205" s="670"/>
      <c r="L205" s="82"/>
      <c r="M205" s="603"/>
      <c r="N205" s="37"/>
      <c r="O205" s="653"/>
      <c r="P205" s="30">
        <f t="shared" ref="P205" si="82">O205-N205</f>
        <v>0</v>
      </c>
      <c r="Q205" s="161" t="e">
        <f>O205/N205</f>
        <v>#DIV/0!</v>
      </c>
      <c r="R205" s="107">
        <f t="shared" si="79"/>
        <v>0</v>
      </c>
      <c r="S205" s="603">
        <f t="shared" si="80"/>
        <v>0</v>
      </c>
      <c r="T205" s="37">
        <f t="shared" si="80"/>
        <v>0</v>
      </c>
      <c r="U205" s="37">
        <f t="shared" si="80"/>
        <v>0</v>
      </c>
      <c r="V205" s="37">
        <f t="shared" si="81"/>
        <v>0</v>
      </c>
      <c r="W205" s="486" t="e">
        <f t="shared" si="68"/>
        <v>#DIV/0!</v>
      </c>
      <c r="X205" s="492"/>
      <c r="Y205" s="479" t="str">
        <f t="shared" si="70"/>
        <v/>
      </c>
      <c r="Z205" s="479" t="str">
        <f t="shared" si="71"/>
        <v/>
      </c>
      <c r="AA205" s="480"/>
      <c r="AB205" s="480"/>
      <c r="AC205" s="480"/>
      <c r="AD205" s="480"/>
      <c r="AE205" s="480"/>
      <c r="AF205" s="480"/>
      <c r="AG205" s="480"/>
      <c r="AH205" s="480"/>
      <c r="AI205" s="480"/>
      <c r="AJ205" s="480"/>
      <c r="AK205" s="480"/>
      <c r="AL205" s="480"/>
      <c r="AM205" s="480"/>
      <c r="AN205" s="480"/>
      <c r="AO205" s="480"/>
      <c r="AP205" s="480"/>
      <c r="AQ205" s="480"/>
      <c r="AR205" s="480"/>
      <c r="AS205" s="480"/>
      <c r="AT205" s="480"/>
      <c r="AU205" s="480"/>
    </row>
    <row r="206" spans="1:190" s="773" customFormat="1" ht="12" hidden="1" customHeight="1" thickBot="1" x14ac:dyDescent="0.3">
      <c r="A206" s="19">
        <v>20</v>
      </c>
      <c r="B206" s="749" t="s">
        <v>50</v>
      </c>
      <c r="C206" s="749"/>
      <c r="D206" s="749"/>
      <c r="E206" s="762" t="s">
        <v>55</v>
      </c>
      <c r="F206" s="349"/>
      <c r="G206" s="171"/>
      <c r="H206" s="778"/>
      <c r="I206" s="779">
        <f>H206/H11</f>
        <v>0</v>
      </c>
      <c r="J206" s="780"/>
      <c r="K206" s="692" t="e">
        <f>H206/G206</f>
        <v>#DIV/0!</v>
      </c>
      <c r="L206" s="109"/>
      <c r="M206" s="693"/>
      <c r="N206" s="118"/>
      <c r="O206" s="778"/>
      <c r="P206" s="118"/>
      <c r="Q206" s="123"/>
      <c r="R206" s="145">
        <f t="shared" si="79"/>
        <v>0</v>
      </c>
      <c r="S206" s="501">
        <f t="shared" si="80"/>
        <v>0</v>
      </c>
      <c r="T206" s="32">
        <f t="shared" si="80"/>
        <v>0</v>
      </c>
      <c r="U206" s="32">
        <f t="shared" si="80"/>
        <v>0</v>
      </c>
      <c r="V206" s="32">
        <f t="shared" si="81"/>
        <v>0</v>
      </c>
      <c r="W206" s="486" t="e">
        <f t="shared" si="68"/>
        <v>#DIV/0!</v>
      </c>
      <c r="X206" s="492"/>
      <c r="Y206" s="479" t="str">
        <f t="shared" si="70"/>
        <v/>
      </c>
      <c r="Z206" s="479" t="str">
        <f t="shared" si="71"/>
        <v/>
      </c>
      <c r="AA206" s="772"/>
      <c r="AB206" s="772"/>
      <c r="AC206" s="772"/>
      <c r="AD206" s="772"/>
      <c r="AE206" s="772"/>
      <c r="AF206" s="772"/>
      <c r="AG206" s="772"/>
      <c r="AH206" s="772"/>
      <c r="AI206" s="772"/>
      <c r="AJ206" s="772"/>
      <c r="AK206" s="772"/>
      <c r="AL206" s="772"/>
      <c r="AM206" s="772"/>
      <c r="AN206" s="772"/>
      <c r="AO206" s="772"/>
      <c r="AP206" s="772"/>
      <c r="AQ206" s="772"/>
      <c r="AR206" s="772"/>
      <c r="AS206" s="772"/>
      <c r="AT206" s="772"/>
      <c r="AU206" s="772"/>
    </row>
    <row r="207" spans="1:190" s="773" customFormat="1" ht="20.25" hidden="1" customHeight="1" thickBot="1" x14ac:dyDescent="0.3">
      <c r="A207" s="53">
        <v>24</v>
      </c>
      <c r="B207" s="746" t="s">
        <v>62</v>
      </c>
      <c r="C207" s="746" t="s">
        <v>463</v>
      </c>
      <c r="D207" s="746" t="s">
        <v>133</v>
      </c>
      <c r="E207" s="781" t="s">
        <v>464</v>
      </c>
      <c r="F207" s="350">
        <f>SUM(F208:F211)</f>
        <v>0</v>
      </c>
      <c r="G207" s="350">
        <f t="shared" ref="G207:H207" si="83">SUM(G208:G211)</f>
        <v>0</v>
      </c>
      <c r="H207" s="782">
        <f t="shared" si="83"/>
        <v>0</v>
      </c>
      <c r="I207" s="475">
        <f>H207/H11</f>
        <v>0</v>
      </c>
      <c r="J207" s="476">
        <f t="shared" ref="J207:J212" si="84">H207-G207</f>
        <v>0</v>
      </c>
      <c r="K207" s="486" t="e">
        <f t="shared" ref="K207" si="85">H207/G207</f>
        <v>#DIV/0!</v>
      </c>
      <c r="L207" s="350">
        <f>SUM(L208:L211)</f>
        <v>0</v>
      </c>
      <c r="M207" s="782">
        <f t="shared" ref="M207:O207" si="86">SUM(M208:M211)</f>
        <v>0</v>
      </c>
      <c r="N207" s="350">
        <f t="shared" si="86"/>
        <v>0</v>
      </c>
      <c r="O207" s="782">
        <f t="shared" si="86"/>
        <v>0</v>
      </c>
      <c r="P207" s="26">
        <f t="shared" ref="P207:P208" si="87">O207-N207</f>
        <v>0</v>
      </c>
      <c r="Q207" s="103" t="e">
        <f>O207/N207</f>
        <v>#DIV/0!</v>
      </c>
      <c r="R207" s="112">
        <f t="shared" si="79"/>
        <v>0</v>
      </c>
      <c r="S207" s="671">
        <f t="shared" si="80"/>
        <v>0</v>
      </c>
      <c r="T207" s="33">
        <f t="shared" si="80"/>
        <v>0</v>
      </c>
      <c r="U207" s="33">
        <f t="shared" si="80"/>
        <v>0</v>
      </c>
      <c r="V207" s="33">
        <f t="shared" si="81"/>
        <v>0</v>
      </c>
      <c r="W207" s="486" t="e">
        <f t="shared" si="68"/>
        <v>#DIV/0!</v>
      </c>
      <c r="X207" s="703"/>
      <c r="Y207" s="479" t="str">
        <f t="shared" si="70"/>
        <v/>
      </c>
      <c r="Z207" s="479" t="str">
        <f t="shared" si="71"/>
        <v/>
      </c>
      <c r="AA207" s="772"/>
      <c r="AB207" s="772"/>
      <c r="AC207" s="772"/>
      <c r="AD207" s="772"/>
      <c r="AE207" s="772"/>
      <c r="AF207" s="772"/>
      <c r="AG207" s="772"/>
      <c r="AH207" s="772"/>
      <c r="AI207" s="772"/>
      <c r="AJ207" s="772"/>
      <c r="AK207" s="772"/>
      <c r="AL207" s="772"/>
      <c r="AM207" s="772"/>
      <c r="AN207" s="772"/>
      <c r="AO207" s="772"/>
      <c r="AP207" s="772"/>
      <c r="AQ207" s="772"/>
      <c r="AR207" s="772"/>
      <c r="AS207" s="772"/>
      <c r="AT207" s="772"/>
      <c r="AU207" s="772"/>
    </row>
    <row r="208" spans="1:190" s="3" customFormat="1" ht="32.25" hidden="1" customHeight="1" thickBot="1" x14ac:dyDescent="0.3">
      <c r="A208" s="17"/>
      <c r="B208" s="511"/>
      <c r="C208" s="511"/>
      <c r="D208" s="511"/>
      <c r="E208" s="776" t="s">
        <v>465</v>
      </c>
      <c r="F208" s="246"/>
      <c r="G208" s="29"/>
      <c r="H208" s="514"/>
      <c r="I208" s="515">
        <f>H208/H11</f>
        <v>0</v>
      </c>
      <c r="J208" s="549">
        <f t="shared" si="84"/>
        <v>0</v>
      </c>
      <c r="K208" s="519"/>
      <c r="L208" s="31"/>
      <c r="M208" s="518"/>
      <c r="N208" s="30"/>
      <c r="O208" s="514"/>
      <c r="P208" s="30">
        <f t="shared" si="87"/>
        <v>0</v>
      </c>
      <c r="Q208" s="358" t="e">
        <f>O208/N208</f>
        <v>#DIV/0!</v>
      </c>
      <c r="R208" s="105">
        <f t="shared" si="79"/>
        <v>0</v>
      </c>
      <c r="S208" s="518">
        <f t="shared" si="80"/>
        <v>0</v>
      </c>
      <c r="T208" s="30">
        <f t="shared" si="80"/>
        <v>0</v>
      </c>
      <c r="U208" s="30">
        <f t="shared" si="80"/>
        <v>0</v>
      </c>
      <c r="V208" s="30">
        <f t="shared" si="81"/>
        <v>0</v>
      </c>
      <c r="W208" s="486" t="e">
        <f t="shared" si="68"/>
        <v>#DIV/0!</v>
      </c>
      <c r="X208" s="492"/>
      <c r="Y208" s="479" t="str">
        <f t="shared" si="70"/>
        <v/>
      </c>
      <c r="Z208" s="479" t="str">
        <f t="shared" si="71"/>
        <v/>
      </c>
      <c r="AA208" s="480"/>
      <c r="AB208" s="480"/>
      <c r="AC208" s="480"/>
      <c r="AD208" s="480"/>
      <c r="AE208" s="480"/>
      <c r="AF208" s="480"/>
      <c r="AG208" s="480"/>
      <c r="AH208" s="480"/>
      <c r="AI208" s="480"/>
      <c r="AJ208" s="480"/>
      <c r="AK208" s="480"/>
      <c r="AL208" s="480"/>
      <c r="AM208" s="480"/>
      <c r="AN208" s="480"/>
      <c r="AO208" s="480"/>
      <c r="AP208" s="480"/>
      <c r="AQ208" s="480"/>
      <c r="AR208" s="480"/>
      <c r="AS208" s="480"/>
      <c r="AT208" s="480"/>
      <c r="AU208" s="480"/>
    </row>
    <row r="209" spans="1:190" s="3" customFormat="1" ht="57" hidden="1" customHeight="1" thickBot="1" x14ac:dyDescent="0.3">
      <c r="A209" s="17"/>
      <c r="B209" s="511"/>
      <c r="C209" s="511"/>
      <c r="D209" s="511"/>
      <c r="E209" s="783" t="s">
        <v>466</v>
      </c>
      <c r="F209" s="246"/>
      <c r="G209" s="29"/>
      <c r="H209" s="514"/>
      <c r="I209" s="515">
        <f>H209/H11</f>
        <v>0</v>
      </c>
      <c r="J209" s="549">
        <f t="shared" si="84"/>
        <v>0</v>
      </c>
      <c r="K209" s="519" t="e">
        <f>H209/G209</f>
        <v>#DIV/0!</v>
      </c>
      <c r="L209" s="31"/>
      <c r="M209" s="518"/>
      <c r="N209" s="30"/>
      <c r="O209" s="514"/>
      <c r="P209" s="46"/>
      <c r="Q209" s="165"/>
      <c r="R209" s="105">
        <f t="shared" si="79"/>
        <v>0</v>
      </c>
      <c r="S209" s="518">
        <f t="shared" si="80"/>
        <v>0</v>
      </c>
      <c r="T209" s="30">
        <f t="shared" si="80"/>
        <v>0</v>
      </c>
      <c r="U209" s="30">
        <f t="shared" si="80"/>
        <v>0</v>
      </c>
      <c r="V209" s="30">
        <f t="shared" si="81"/>
        <v>0</v>
      </c>
      <c r="W209" s="486" t="e">
        <f t="shared" si="68"/>
        <v>#DIV/0!</v>
      </c>
      <c r="X209" s="492"/>
      <c r="Y209" s="479" t="str">
        <f t="shared" si="70"/>
        <v/>
      </c>
      <c r="Z209" s="479" t="str">
        <f t="shared" si="71"/>
        <v/>
      </c>
      <c r="AA209" s="480"/>
      <c r="AB209" s="480"/>
      <c r="AC209" s="480"/>
      <c r="AD209" s="480"/>
      <c r="AE209" s="480"/>
      <c r="AF209" s="480"/>
      <c r="AG209" s="480"/>
      <c r="AH209" s="480"/>
      <c r="AI209" s="480"/>
      <c r="AJ209" s="480"/>
      <c r="AK209" s="480"/>
      <c r="AL209" s="480"/>
      <c r="AM209" s="480"/>
      <c r="AN209" s="480"/>
      <c r="AO209" s="480"/>
      <c r="AP209" s="480"/>
      <c r="AQ209" s="480"/>
      <c r="AR209" s="480"/>
      <c r="AS209" s="480"/>
      <c r="AT209" s="480"/>
      <c r="AU209" s="480"/>
    </row>
    <row r="210" spans="1:190" s="3" customFormat="1" ht="48.75" hidden="1" customHeight="1" thickBot="1" x14ac:dyDescent="0.3">
      <c r="A210" s="17"/>
      <c r="B210" s="511"/>
      <c r="C210" s="511"/>
      <c r="D210" s="511"/>
      <c r="E210" s="527" t="s">
        <v>467</v>
      </c>
      <c r="F210" s="246"/>
      <c r="G210" s="29"/>
      <c r="H210" s="514"/>
      <c r="I210" s="515">
        <f>H210/H11</f>
        <v>0</v>
      </c>
      <c r="J210" s="549">
        <f t="shared" si="84"/>
        <v>0</v>
      </c>
      <c r="K210" s="519" t="e">
        <f>H210/G210</f>
        <v>#DIV/0!</v>
      </c>
      <c r="L210" s="31"/>
      <c r="M210" s="518"/>
      <c r="N210" s="30"/>
      <c r="O210" s="514"/>
      <c r="P210" s="46"/>
      <c r="Q210" s="164"/>
      <c r="R210" s="105">
        <f t="shared" si="79"/>
        <v>0</v>
      </c>
      <c r="S210" s="518">
        <f t="shared" si="80"/>
        <v>0</v>
      </c>
      <c r="T210" s="30">
        <f t="shared" si="80"/>
        <v>0</v>
      </c>
      <c r="U210" s="30">
        <f t="shared" si="80"/>
        <v>0</v>
      </c>
      <c r="V210" s="30">
        <f t="shared" si="81"/>
        <v>0</v>
      </c>
      <c r="W210" s="486" t="e">
        <f t="shared" si="68"/>
        <v>#DIV/0!</v>
      </c>
      <c r="X210" s="492"/>
      <c r="Y210" s="479" t="str">
        <f t="shared" si="70"/>
        <v/>
      </c>
      <c r="Z210" s="479" t="str">
        <f t="shared" si="71"/>
        <v/>
      </c>
      <c r="AA210" s="480"/>
      <c r="AB210" s="480"/>
      <c r="AC210" s="480"/>
      <c r="AD210" s="480"/>
      <c r="AE210" s="480"/>
      <c r="AF210" s="480"/>
      <c r="AG210" s="480"/>
      <c r="AH210" s="480"/>
      <c r="AI210" s="480"/>
      <c r="AJ210" s="480"/>
      <c r="AK210" s="480"/>
      <c r="AL210" s="480"/>
      <c r="AM210" s="480"/>
      <c r="AN210" s="480"/>
      <c r="AO210" s="480"/>
      <c r="AP210" s="480"/>
      <c r="AQ210" s="480"/>
      <c r="AR210" s="480"/>
      <c r="AS210" s="480"/>
      <c r="AT210" s="480"/>
      <c r="AU210" s="480"/>
    </row>
    <row r="211" spans="1:190" s="3" customFormat="1" ht="30" hidden="1" customHeight="1" thickBot="1" x14ac:dyDescent="0.3">
      <c r="A211" s="20"/>
      <c r="B211" s="636"/>
      <c r="C211" s="636"/>
      <c r="D211" s="636"/>
      <c r="E211" s="784" t="s">
        <v>468</v>
      </c>
      <c r="F211" s="348"/>
      <c r="G211" s="115"/>
      <c r="H211" s="653"/>
      <c r="I211" s="639">
        <f>H211/H11</f>
        <v>0</v>
      </c>
      <c r="J211" s="629">
        <f t="shared" si="84"/>
        <v>0</v>
      </c>
      <c r="K211" s="656" t="e">
        <f>H211/G211</f>
        <v>#DIV/0!</v>
      </c>
      <c r="L211" s="82"/>
      <c r="M211" s="603"/>
      <c r="N211" s="37"/>
      <c r="O211" s="653"/>
      <c r="P211" s="37">
        <f t="shared" ref="P211" si="88">O211-N211</f>
        <v>0</v>
      </c>
      <c r="Q211" s="161" t="e">
        <f>O211/N211</f>
        <v>#DIV/0!</v>
      </c>
      <c r="R211" s="107">
        <f t="shared" si="79"/>
        <v>0</v>
      </c>
      <c r="S211" s="603">
        <f t="shared" si="80"/>
        <v>0</v>
      </c>
      <c r="T211" s="37">
        <f t="shared" si="80"/>
        <v>0</v>
      </c>
      <c r="U211" s="37">
        <f t="shared" si="80"/>
        <v>0</v>
      </c>
      <c r="V211" s="37">
        <f t="shared" si="81"/>
        <v>0</v>
      </c>
      <c r="W211" s="486" t="e">
        <f t="shared" si="68"/>
        <v>#DIV/0!</v>
      </c>
      <c r="X211" s="492"/>
      <c r="Y211" s="479" t="str">
        <f t="shared" si="70"/>
        <v/>
      </c>
      <c r="Z211" s="479" t="str">
        <f t="shared" si="71"/>
        <v/>
      </c>
      <c r="AA211" s="480"/>
      <c r="AB211" s="480"/>
      <c r="AC211" s="480"/>
      <c r="AD211" s="480"/>
      <c r="AE211" s="480"/>
      <c r="AF211" s="480"/>
      <c r="AG211" s="480"/>
      <c r="AH211" s="480"/>
      <c r="AI211" s="480"/>
      <c r="AJ211" s="480"/>
      <c r="AK211" s="480"/>
      <c r="AL211" s="480"/>
      <c r="AM211" s="480"/>
      <c r="AN211" s="480"/>
      <c r="AO211" s="480"/>
      <c r="AP211" s="480"/>
      <c r="AQ211" s="480"/>
      <c r="AR211" s="480"/>
      <c r="AS211" s="480"/>
      <c r="AT211" s="480"/>
      <c r="AU211" s="480"/>
    </row>
    <row r="212" spans="1:190" s="605" customFormat="1" ht="30" hidden="1" customHeight="1" thickBot="1" x14ac:dyDescent="0.3">
      <c r="A212" s="53">
        <v>25</v>
      </c>
      <c r="B212" s="746"/>
      <c r="C212" s="746" t="s">
        <v>469</v>
      </c>
      <c r="D212" s="746" t="s">
        <v>131</v>
      </c>
      <c r="E212" s="785" t="s">
        <v>470</v>
      </c>
      <c r="F212" s="350"/>
      <c r="G212" s="350"/>
      <c r="H212" s="782"/>
      <c r="I212" s="490">
        <f>H212/H11</f>
        <v>0</v>
      </c>
      <c r="J212" s="629">
        <f t="shared" si="84"/>
        <v>0</v>
      </c>
      <c r="K212" s="486" t="e">
        <f>H212/G212</f>
        <v>#DIV/0!</v>
      </c>
      <c r="L212" s="25"/>
      <c r="M212" s="786"/>
      <c r="N212" s="25"/>
      <c r="O212" s="782"/>
      <c r="P212" s="118"/>
      <c r="Q212" s="155"/>
      <c r="R212" s="112">
        <f t="shared" si="79"/>
        <v>0</v>
      </c>
      <c r="S212" s="671">
        <f t="shared" si="80"/>
        <v>0</v>
      </c>
      <c r="T212" s="33">
        <f t="shared" si="80"/>
        <v>0</v>
      </c>
      <c r="U212" s="33">
        <f t="shared" si="80"/>
        <v>0</v>
      </c>
      <c r="V212" s="33">
        <f t="shared" si="81"/>
        <v>0</v>
      </c>
      <c r="W212" s="486" t="e">
        <f t="shared" si="68"/>
        <v>#DIV/0!</v>
      </c>
      <c r="X212" s="703"/>
      <c r="Y212" s="479"/>
      <c r="Z212" s="479"/>
      <c r="AA212" s="604"/>
      <c r="AB212" s="604"/>
      <c r="AC212" s="604"/>
      <c r="AD212" s="604"/>
      <c r="AE212" s="604"/>
      <c r="AF212" s="604"/>
      <c r="AG212" s="604"/>
      <c r="AH212" s="604"/>
      <c r="AI212" s="604"/>
      <c r="AJ212" s="604"/>
      <c r="AK212" s="604"/>
      <c r="AL212" s="604"/>
      <c r="AM212" s="604"/>
      <c r="AN212" s="604"/>
      <c r="AO212" s="604"/>
      <c r="AP212" s="604"/>
      <c r="AQ212" s="604"/>
      <c r="AR212" s="604"/>
      <c r="AS212" s="604"/>
      <c r="AT212" s="604"/>
      <c r="AU212" s="604"/>
    </row>
    <row r="213" spans="1:190" s="3" customFormat="1" ht="24" customHeight="1" thickBot="1" x14ac:dyDescent="0.3">
      <c r="A213" s="834" t="s">
        <v>5</v>
      </c>
      <c r="B213" s="835"/>
      <c r="C213" s="835"/>
      <c r="D213" s="835"/>
      <c r="E213" s="836"/>
      <c r="F213" s="136">
        <f>SUM(F13,F52,F81,F93,F98,F104:F106,F128,F147,F148,F149,F153,F155,F156,F157,F158,F160,F161,F162,F167,F168,F170,F172,F174,F175,F176,F177,F178,F179,F181,F182,F183,F185,F186,F187,F195,F197,F207,F212)</f>
        <v>487607.80000000005</v>
      </c>
      <c r="G213" s="151">
        <f t="shared" ref="G213:J213" si="89">SUM(G13,G52,G81,G93,G98,G104:G106,G128,G147,G148,G149,G153,G155,G156,G157,G158,G160,G161,G162,G167,G168,G170,G172,G174,G175,G176,G177,G178,G179,G181,G182,G183,G185,G186,G187,G195,G197,G207,G212)</f>
        <v>382237.8</v>
      </c>
      <c r="H213" s="27">
        <f t="shared" si="89"/>
        <v>347200.59999999992</v>
      </c>
      <c r="I213" s="747">
        <f>H213/H11</f>
        <v>1</v>
      </c>
      <c r="J213" s="27">
        <f t="shared" si="89"/>
        <v>-35037.200000000012</v>
      </c>
      <c r="K213" s="477">
        <f>H213/G213</f>
        <v>0.90833664279147674</v>
      </c>
      <c r="L213" s="136">
        <f>SUM(L13,L52,L81,L93,L98,L104:L106,L128,L147,L148,L149,L153,L155,L156,L157,L158,L160,L161,L162,L167,L168,L170,L172,L174,L175,L176,L177,L178,L179,L181,L182,L183,L185,L186,L187,L195,L197,L207,L212)</f>
        <v>64721.099999999984</v>
      </c>
      <c r="M213" s="151">
        <f t="shared" ref="M213:O213" si="90">SUM(M13,M52,M81,M93,M98,M104:M106,M128,M147,M148,M149,M153,M155,M156,M157,M158,M160,M161,M162,M167,M168,M170,M172,M174,M175,M176,M177,M178,M179,M181,M182,M183,M185,M186,M187,M195,M197,M207,M212)</f>
        <v>66789.900000000009</v>
      </c>
      <c r="N213" s="27">
        <f t="shared" si="90"/>
        <v>50156.4</v>
      </c>
      <c r="O213" s="151">
        <f t="shared" si="90"/>
        <v>22743.900000000005</v>
      </c>
      <c r="P213" s="27">
        <f>SUM(P13,P52,P81,P93,P98,P104:P106,P128,P147,P148,P149,P153,P155,P156,P157,P158,P160,P161,P162,P167,P168,P170,P172,P174,P175,P176,P177,P178,P179,P181,P182,P183,P185,P186,P187,P195,P197,P207,P212)</f>
        <v>-27412.5</v>
      </c>
      <c r="Q213" s="155">
        <f>O213/N213</f>
        <v>0.45345957843864398</v>
      </c>
      <c r="R213" s="136">
        <f>SUM(R13,R52,R81,R93,R98,R104:R106,R128,R147,R148,R149,R153,R155,R156,R157,R158,R160,R161,R162,R167,R168,R170,R172,R174,R175,R176,R177,R178,R179,R181,R182,R183,R185,R186,R187,R195,R197,R207,R212)</f>
        <v>552328.89999999979</v>
      </c>
      <c r="S213" s="151">
        <f t="shared" ref="S213:U213" si="91">SUM(S13,S52,S81,S93,S98,S104:S106,S128,S147,S148,S149,S153,S155,S156,S157,S158,S160,S161,S162,S167,S168,S170,S172,S174,S175,S176,S177,S178,S179,S181,S182,S183,S185,S186,S187,S195,S197,S207,S212)</f>
        <v>554397.69999999984</v>
      </c>
      <c r="T213" s="151">
        <f t="shared" si="91"/>
        <v>432394.19999999984</v>
      </c>
      <c r="U213" s="27">
        <f t="shared" si="91"/>
        <v>369944.5</v>
      </c>
      <c r="V213" s="27">
        <f>SUM(V13,V52,V81,V93,V98,V104:V106,V128,V147,V148,V149,V153,V155,V156,V157,V158,V160,V161,V162,V167,V168,V170,V172,V174,V175,V176,V177,V178,V179,V181,V182,V183,V185,V186,V187,V195,V197,V207,V212)</f>
        <v>-62449.7</v>
      </c>
      <c r="W213" s="486">
        <f t="shared" si="68"/>
        <v>0.85557229953593306</v>
      </c>
      <c r="X213" s="492"/>
      <c r="Y213" s="479" t="str">
        <f t="shared" si="70"/>
        <v/>
      </c>
      <c r="Z213" s="479" t="str">
        <f t="shared" si="71"/>
        <v/>
      </c>
      <c r="AA213" s="480"/>
      <c r="AB213" s="480"/>
      <c r="AC213" s="480"/>
      <c r="AD213" s="480"/>
      <c r="AE213" s="480"/>
      <c r="AF213" s="480"/>
      <c r="AG213" s="480"/>
      <c r="AH213" s="480"/>
      <c r="AI213" s="480"/>
      <c r="AJ213" s="480"/>
      <c r="AK213" s="480"/>
      <c r="AL213" s="480"/>
      <c r="AM213" s="480"/>
      <c r="AN213" s="480"/>
      <c r="AO213" s="480"/>
      <c r="AP213" s="480"/>
      <c r="AQ213" s="480"/>
      <c r="AR213" s="480"/>
      <c r="AS213" s="480"/>
      <c r="AT213" s="480"/>
      <c r="AU213" s="480"/>
    </row>
    <row r="214" spans="1:190" s="771" customFormat="1" ht="36.75" hidden="1" customHeight="1" x14ac:dyDescent="0.25">
      <c r="A214" s="56">
        <v>12</v>
      </c>
      <c r="B214" s="787">
        <v>250908</v>
      </c>
      <c r="C214" s="787"/>
      <c r="D214" s="787"/>
      <c r="E214" s="351" t="s">
        <v>37</v>
      </c>
      <c r="F214" s="245"/>
      <c r="G214" s="114"/>
      <c r="H214" s="505"/>
      <c r="I214" s="788"/>
      <c r="J214" s="507"/>
      <c r="K214" s="763"/>
      <c r="L214" s="332"/>
      <c r="M214" s="509"/>
      <c r="N214" s="57"/>
      <c r="O214" s="505"/>
      <c r="P214" s="57">
        <f>O214-N214</f>
        <v>0</v>
      </c>
      <c r="Q214" s="387" t="e">
        <f>O214/N214</f>
        <v>#DIV/0!</v>
      </c>
      <c r="R214" s="106">
        <f t="shared" si="79"/>
        <v>0</v>
      </c>
      <c r="S214" s="561">
        <f t="shared" si="80"/>
        <v>0</v>
      </c>
      <c r="T214" s="28">
        <f t="shared" si="80"/>
        <v>0</v>
      </c>
      <c r="U214" s="28">
        <f t="shared" si="80"/>
        <v>0</v>
      </c>
      <c r="V214" s="28">
        <f t="shared" si="81"/>
        <v>0</v>
      </c>
      <c r="W214" s="625" t="e">
        <f t="shared" si="68"/>
        <v>#DIV/0!</v>
      </c>
      <c r="X214" s="492"/>
      <c r="Y214" s="479" t="str">
        <f t="shared" si="70"/>
        <v/>
      </c>
      <c r="Z214" s="479" t="str">
        <f t="shared" si="71"/>
        <v/>
      </c>
      <c r="AA214" s="770"/>
      <c r="AB214" s="770"/>
      <c r="AC214" s="770"/>
      <c r="AD214" s="770"/>
      <c r="AE214" s="770"/>
      <c r="AF214" s="770"/>
      <c r="AG214" s="770"/>
      <c r="AH214" s="770"/>
      <c r="AI214" s="770"/>
      <c r="AJ214" s="770"/>
      <c r="AK214" s="770"/>
      <c r="AL214" s="770"/>
      <c r="AM214" s="770"/>
      <c r="AN214" s="770"/>
      <c r="AO214" s="770"/>
      <c r="AP214" s="770"/>
      <c r="AQ214" s="770"/>
      <c r="AR214" s="770"/>
      <c r="AS214" s="770"/>
      <c r="AT214" s="770"/>
      <c r="AU214" s="770"/>
    </row>
    <row r="215" spans="1:190" s="794" customFormat="1" ht="48.6" customHeight="1" thickBot="1" x14ac:dyDescent="0.3">
      <c r="A215" s="53">
        <v>24</v>
      </c>
      <c r="B215" s="789">
        <v>250909</v>
      </c>
      <c r="C215" s="789">
        <v>8822</v>
      </c>
      <c r="D215" s="789">
        <v>1060</v>
      </c>
      <c r="E215" s="352" t="s">
        <v>471</v>
      </c>
      <c r="F215" s="353"/>
      <c r="G215" s="354"/>
      <c r="H215" s="790"/>
      <c r="I215" s="791"/>
      <c r="J215" s="792"/>
      <c r="K215" s="477"/>
      <c r="L215" s="160"/>
      <c r="M215" s="635"/>
      <c r="N215" s="41"/>
      <c r="O215" s="793">
        <v>-36.700000000000003</v>
      </c>
      <c r="P215" s="41">
        <f>O215-N215</f>
        <v>-36.700000000000003</v>
      </c>
      <c r="Q215" s="373" t="e">
        <f>O215/N215</f>
        <v>#DIV/0!</v>
      </c>
      <c r="R215" s="107">
        <f t="shared" si="79"/>
        <v>0</v>
      </c>
      <c r="S215" s="603">
        <f t="shared" si="80"/>
        <v>0</v>
      </c>
      <c r="T215" s="37">
        <f t="shared" si="80"/>
        <v>0</v>
      </c>
      <c r="U215" s="37">
        <f t="shared" si="80"/>
        <v>-36.700000000000003</v>
      </c>
      <c r="V215" s="37">
        <f t="shared" si="81"/>
        <v>-36.700000000000003</v>
      </c>
      <c r="W215" s="656" t="e">
        <f t="shared" si="68"/>
        <v>#DIV/0!</v>
      </c>
      <c r="X215" s="492"/>
      <c r="Y215" s="479" t="str">
        <f t="shared" si="70"/>
        <v/>
      </c>
      <c r="Z215" s="479" t="str">
        <f t="shared" si="71"/>
        <v/>
      </c>
      <c r="AA215" s="770"/>
      <c r="AB215" s="770"/>
      <c r="AC215" s="770"/>
      <c r="AD215" s="770"/>
      <c r="AE215" s="770"/>
      <c r="AF215" s="770"/>
      <c r="AG215" s="770"/>
      <c r="AH215" s="770"/>
      <c r="AI215" s="770"/>
      <c r="AJ215" s="770"/>
      <c r="AK215" s="770"/>
      <c r="AL215" s="770"/>
      <c r="AM215" s="770"/>
      <c r="AN215" s="770"/>
      <c r="AO215" s="770"/>
      <c r="AP215" s="770"/>
      <c r="AQ215" s="770"/>
      <c r="AR215" s="770"/>
      <c r="AS215" s="770"/>
      <c r="AT215" s="770"/>
      <c r="AU215" s="770"/>
      <c r="AV215" s="771"/>
      <c r="AW215" s="771"/>
      <c r="AX215" s="771"/>
      <c r="AY215" s="771"/>
      <c r="AZ215" s="771"/>
      <c r="BA215" s="771"/>
      <c r="BB215" s="771"/>
      <c r="BC215" s="771"/>
      <c r="BD215" s="771"/>
      <c r="BE215" s="771"/>
      <c r="BF215" s="771"/>
      <c r="BG215" s="771"/>
      <c r="BH215" s="771"/>
      <c r="BI215" s="771"/>
      <c r="BJ215" s="771"/>
      <c r="BK215" s="771"/>
      <c r="BL215" s="771"/>
      <c r="BM215" s="771"/>
      <c r="BN215" s="771"/>
      <c r="BO215" s="771"/>
      <c r="BP215" s="771"/>
      <c r="BQ215" s="771"/>
      <c r="BR215" s="771"/>
      <c r="BS215" s="771"/>
      <c r="BT215" s="771"/>
      <c r="BU215" s="771"/>
      <c r="BV215" s="771"/>
      <c r="BW215" s="771"/>
      <c r="BX215" s="771"/>
      <c r="BY215" s="771"/>
      <c r="BZ215" s="771"/>
      <c r="CA215" s="771"/>
      <c r="CB215" s="771"/>
      <c r="CC215" s="771"/>
      <c r="CD215" s="771"/>
      <c r="CE215" s="771"/>
      <c r="CF215" s="771"/>
      <c r="CG215" s="771"/>
      <c r="CH215" s="771"/>
      <c r="CI215" s="771"/>
      <c r="CJ215" s="771"/>
      <c r="CK215" s="771"/>
      <c r="CL215" s="771"/>
      <c r="CM215" s="771"/>
      <c r="CN215" s="771"/>
      <c r="CO215" s="771"/>
      <c r="CP215" s="771"/>
      <c r="CQ215" s="771"/>
      <c r="CR215" s="771"/>
      <c r="CS215" s="771"/>
      <c r="CT215" s="771"/>
      <c r="CU215" s="771"/>
      <c r="CV215" s="771"/>
      <c r="CW215" s="771"/>
      <c r="CX215" s="771"/>
      <c r="CY215" s="771"/>
      <c r="CZ215" s="771"/>
      <c r="DA215" s="771"/>
      <c r="DB215" s="771"/>
      <c r="DC215" s="771"/>
      <c r="DD215" s="771"/>
      <c r="DE215" s="771"/>
      <c r="DF215" s="771"/>
      <c r="DG215" s="771"/>
      <c r="DH215" s="771"/>
      <c r="DI215" s="771"/>
      <c r="DJ215" s="771"/>
      <c r="DK215" s="771"/>
      <c r="DL215" s="771"/>
      <c r="DM215" s="771"/>
      <c r="DN215" s="771"/>
      <c r="DO215" s="771"/>
      <c r="DP215" s="771"/>
      <c r="DQ215" s="771"/>
      <c r="DR215" s="771"/>
      <c r="DS215" s="771"/>
      <c r="DT215" s="771"/>
      <c r="DU215" s="771"/>
      <c r="DV215" s="771"/>
      <c r="DW215" s="771"/>
      <c r="DX215" s="771"/>
      <c r="DY215" s="771"/>
      <c r="DZ215" s="771"/>
      <c r="EA215" s="771"/>
      <c r="EB215" s="771"/>
      <c r="EC215" s="771"/>
      <c r="ED215" s="771"/>
      <c r="EE215" s="771"/>
      <c r="EF215" s="771"/>
      <c r="EG215" s="771"/>
      <c r="EH215" s="771"/>
      <c r="EI215" s="771"/>
      <c r="EJ215" s="771"/>
      <c r="EK215" s="771"/>
      <c r="EL215" s="771"/>
      <c r="EM215" s="771"/>
      <c r="EN215" s="771"/>
      <c r="EO215" s="771"/>
      <c r="EP215" s="771"/>
      <c r="EQ215" s="771"/>
      <c r="ER215" s="771"/>
      <c r="ES215" s="771"/>
      <c r="ET215" s="771"/>
      <c r="EU215" s="771"/>
      <c r="EV215" s="771"/>
      <c r="EW215" s="771"/>
      <c r="EX215" s="771"/>
      <c r="EY215" s="771"/>
      <c r="EZ215" s="771"/>
      <c r="FA215" s="771"/>
      <c r="FB215" s="771"/>
      <c r="FC215" s="771"/>
      <c r="FD215" s="771"/>
      <c r="FE215" s="771"/>
      <c r="FF215" s="771"/>
      <c r="FG215" s="771"/>
      <c r="FH215" s="771"/>
      <c r="FI215" s="771"/>
      <c r="FJ215" s="771"/>
      <c r="FK215" s="771"/>
      <c r="FL215" s="771"/>
      <c r="FM215" s="771"/>
      <c r="FN215" s="771"/>
      <c r="FO215" s="771"/>
      <c r="FP215" s="771"/>
      <c r="FQ215" s="771"/>
      <c r="FR215" s="771"/>
      <c r="FS215" s="771"/>
      <c r="FT215" s="771"/>
      <c r="FU215" s="771"/>
      <c r="FV215" s="771"/>
      <c r="FW215" s="771"/>
      <c r="FX215" s="771"/>
      <c r="FY215" s="771"/>
      <c r="FZ215" s="771"/>
      <c r="GA215" s="771"/>
      <c r="GB215" s="771"/>
      <c r="GC215" s="771"/>
      <c r="GD215" s="771"/>
      <c r="GE215" s="771"/>
      <c r="GF215" s="771"/>
      <c r="GG215" s="771"/>
      <c r="GH215" s="771"/>
    </row>
    <row r="216" spans="1:190" s="797" customFormat="1" ht="30" customHeight="1" thickBot="1" x14ac:dyDescent="0.35">
      <c r="A216" s="54"/>
      <c r="B216" s="795"/>
      <c r="C216" s="795"/>
      <c r="D216" s="795"/>
      <c r="E216" s="796" t="s">
        <v>65</v>
      </c>
      <c r="F216" s="331">
        <f>SUM(F213:F215)</f>
        <v>487607.80000000005</v>
      </c>
      <c r="G216" s="43">
        <f>SUM(G213:G215)</f>
        <v>382237.8</v>
      </c>
      <c r="H216" s="702">
        <f>SUM(H213:H215)</f>
        <v>347200.59999999992</v>
      </c>
      <c r="I216" s="490">
        <v>1</v>
      </c>
      <c r="J216" s="491">
        <f>H216-G216</f>
        <v>-35037.20000000007</v>
      </c>
      <c r="K216" s="486">
        <f>H216/G216</f>
        <v>0.90833664279147674</v>
      </c>
      <c r="L216" s="52">
        <f>SUM(L213:L215)</f>
        <v>64721.099999999984</v>
      </c>
      <c r="M216" s="702">
        <f>SUM(M213:M215)</f>
        <v>66789.900000000009</v>
      </c>
      <c r="N216" s="43">
        <f>SUM(N213:N215)</f>
        <v>50156.4</v>
      </c>
      <c r="O216" s="702">
        <f>SUM(O213:O215)</f>
        <v>22707.200000000004</v>
      </c>
      <c r="P216" s="43">
        <f>SUM(P213:P215)</f>
        <v>-27449.200000000001</v>
      </c>
      <c r="Q216" s="103">
        <f>O216/N216</f>
        <v>0.45272786723130054</v>
      </c>
      <c r="R216" s="38">
        <f t="shared" si="79"/>
        <v>552328.9</v>
      </c>
      <c r="S216" s="482">
        <f t="shared" si="80"/>
        <v>554397.70000000007</v>
      </c>
      <c r="T216" s="27">
        <f t="shared" si="80"/>
        <v>432394.2</v>
      </c>
      <c r="U216" s="27">
        <f t="shared" si="80"/>
        <v>369907.79999999993</v>
      </c>
      <c r="V216" s="27">
        <f t="shared" si="81"/>
        <v>-62486.400000000081</v>
      </c>
      <c r="W216" s="486">
        <f t="shared" si="68"/>
        <v>0.85548742328181071</v>
      </c>
      <c r="X216" s="492"/>
      <c r="Y216" s="479" t="str">
        <f t="shared" si="70"/>
        <v/>
      </c>
      <c r="Z216" s="479" t="str">
        <f t="shared" si="71"/>
        <v/>
      </c>
      <c r="AA216" s="772"/>
      <c r="AB216" s="772"/>
      <c r="AC216" s="772"/>
      <c r="AD216" s="772"/>
      <c r="AE216" s="772"/>
      <c r="AF216" s="772"/>
      <c r="AG216" s="772"/>
      <c r="AH216" s="772"/>
      <c r="AI216" s="772"/>
      <c r="AJ216" s="772"/>
      <c r="AK216" s="772"/>
      <c r="AL216" s="772"/>
      <c r="AM216" s="772"/>
      <c r="AN216" s="772"/>
      <c r="AO216" s="772"/>
      <c r="AP216" s="772"/>
      <c r="AQ216" s="772"/>
      <c r="AR216" s="772"/>
      <c r="AS216" s="772"/>
      <c r="AT216" s="772"/>
      <c r="AU216" s="772"/>
      <c r="AV216" s="773"/>
      <c r="AW216" s="773"/>
      <c r="AX216" s="773"/>
      <c r="AY216" s="773"/>
      <c r="AZ216" s="773"/>
      <c r="BA216" s="773"/>
      <c r="BB216" s="773"/>
      <c r="BC216" s="773"/>
      <c r="BD216" s="773"/>
      <c r="BE216" s="773"/>
      <c r="BF216" s="773"/>
      <c r="BG216" s="773"/>
      <c r="BH216" s="773"/>
      <c r="BI216" s="773"/>
      <c r="BJ216" s="773"/>
      <c r="BK216" s="773"/>
      <c r="BL216" s="773"/>
      <c r="BM216" s="773"/>
      <c r="BN216" s="773"/>
      <c r="BO216" s="773"/>
      <c r="BP216" s="773"/>
      <c r="BQ216" s="773"/>
      <c r="BR216" s="773"/>
      <c r="BS216" s="773"/>
      <c r="BT216" s="773"/>
      <c r="BU216" s="773"/>
      <c r="BV216" s="773"/>
      <c r="BW216" s="773"/>
      <c r="BX216" s="773"/>
      <c r="BY216" s="773"/>
      <c r="BZ216" s="773"/>
      <c r="CA216" s="773"/>
      <c r="CB216" s="773"/>
      <c r="CC216" s="773"/>
      <c r="CD216" s="773"/>
      <c r="CE216" s="773"/>
      <c r="CF216" s="773"/>
      <c r="CG216" s="773"/>
      <c r="CH216" s="773"/>
      <c r="CI216" s="773"/>
      <c r="CJ216" s="773"/>
      <c r="CK216" s="773"/>
      <c r="CL216" s="773"/>
      <c r="CM216" s="773"/>
      <c r="CN216" s="773"/>
      <c r="CO216" s="773"/>
      <c r="CP216" s="773"/>
      <c r="CQ216" s="773"/>
      <c r="CR216" s="773"/>
      <c r="CS216" s="773"/>
      <c r="CT216" s="773"/>
      <c r="CU216" s="773"/>
      <c r="CV216" s="773"/>
      <c r="CW216" s="773"/>
      <c r="CX216" s="773"/>
      <c r="CY216" s="773"/>
      <c r="CZ216" s="773"/>
      <c r="DA216" s="773"/>
      <c r="DB216" s="773"/>
      <c r="DC216" s="773"/>
      <c r="DD216" s="773"/>
      <c r="DE216" s="773"/>
      <c r="DF216" s="773"/>
      <c r="DG216" s="773"/>
      <c r="DH216" s="773"/>
      <c r="DI216" s="773"/>
      <c r="DJ216" s="773"/>
      <c r="DK216" s="773"/>
      <c r="DL216" s="773"/>
      <c r="DM216" s="773"/>
      <c r="DN216" s="773"/>
      <c r="DO216" s="773"/>
      <c r="DP216" s="773"/>
      <c r="DQ216" s="773"/>
      <c r="DR216" s="773"/>
      <c r="DS216" s="773"/>
      <c r="DT216" s="773"/>
      <c r="DU216" s="773"/>
      <c r="DV216" s="773"/>
      <c r="DW216" s="773"/>
      <c r="DX216" s="773"/>
      <c r="DY216" s="773"/>
      <c r="DZ216" s="773"/>
      <c r="EA216" s="773"/>
      <c r="EB216" s="773"/>
      <c r="EC216" s="773"/>
      <c r="ED216" s="773"/>
      <c r="EE216" s="773"/>
      <c r="EF216" s="773"/>
      <c r="EG216" s="773"/>
      <c r="EH216" s="773"/>
      <c r="EI216" s="773"/>
      <c r="EJ216" s="773"/>
      <c r="EK216" s="773"/>
      <c r="EL216" s="773"/>
      <c r="EM216" s="773"/>
      <c r="EN216" s="773"/>
      <c r="EO216" s="773"/>
      <c r="EP216" s="773"/>
      <c r="EQ216" s="773"/>
      <c r="ER216" s="773"/>
      <c r="ES216" s="773"/>
      <c r="ET216" s="773"/>
      <c r="EU216" s="773"/>
      <c r="EV216" s="773"/>
      <c r="EW216" s="773"/>
      <c r="EX216" s="773"/>
      <c r="EY216" s="773"/>
      <c r="EZ216" s="773"/>
      <c r="FA216" s="773"/>
      <c r="FB216" s="773"/>
      <c r="FC216" s="773"/>
      <c r="FD216" s="773"/>
      <c r="FE216" s="773"/>
      <c r="FF216" s="773"/>
      <c r="FG216" s="773"/>
      <c r="FH216" s="773"/>
      <c r="FI216" s="773"/>
      <c r="FJ216" s="773"/>
      <c r="FK216" s="773"/>
      <c r="FL216" s="773"/>
      <c r="FM216" s="773"/>
      <c r="FN216" s="773"/>
      <c r="FO216" s="773"/>
      <c r="FP216" s="773"/>
      <c r="FQ216" s="773"/>
      <c r="FR216" s="773"/>
      <c r="FS216" s="773"/>
      <c r="FT216" s="773"/>
      <c r="FU216" s="773"/>
      <c r="FV216" s="773"/>
      <c r="FW216" s="773"/>
      <c r="FX216" s="773"/>
      <c r="FY216" s="773"/>
      <c r="FZ216" s="773"/>
      <c r="GA216" s="773"/>
      <c r="GB216" s="773"/>
      <c r="GC216" s="773"/>
      <c r="GD216" s="773"/>
      <c r="GE216" s="773"/>
      <c r="GF216" s="773"/>
      <c r="GG216" s="773"/>
      <c r="GH216" s="773"/>
    </row>
    <row r="217" spans="1:190" ht="73.5" customHeight="1" x14ac:dyDescent="0.4">
      <c r="E217" s="355" t="s">
        <v>510</v>
      </c>
      <c r="F217" s="7"/>
      <c r="G217" s="7"/>
      <c r="H217" s="10"/>
      <c r="I217" s="1"/>
      <c r="J217" s="1"/>
      <c r="K217" s="6"/>
      <c r="L217" s="10"/>
      <c r="M217" s="798"/>
      <c r="N217" s="10"/>
      <c r="O217" s="799"/>
      <c r="P217" s="169"/>
      <c r="Q217" s="10"/>
      <c r="U217" s="10"/>
      <c r="V217" s="1"/>
      <c r="W217" s="1"/>
      <c r="X217" s="5"/>
      <c r="Y217" s="801"/>
      <c r="Z217" s="480"/>
      <c r="AA217" s="480"/>
      <c r="AB217" s="480"/>
      <c r="AC217" s="480"/>
      <c r="AD217" s="480"/>
      <c r="AE217" s="480"/>
      <c r="AF217" s="480"/>
      <c r="AG217" s="480"/>
      <c r="AH217" s="480"/>
      <c r="AI217" s="480"/>
      <c r="AJ217" s="480"/>
      <c r="AK217" s="480"/>
      <c r="AL217" s="480"/>
      <c r="AM217" s="480"/>
      <c r="AN217" s="480"/>
      <c r="AO217" s="480"/>
      <c r="AP217" s="480"/>
      <c r="AQ217" s="480"/>
      <c r="AR217" s="480"/>
      <c r="AS217" s="480"/>
      <c r="AT217" s="480"/>
      <c r="AU217" s="480"/>
    </row>
    <row r="218" spans="1:190" s="3" customFormat="1" x14ac:dyDescent="0.2">
      <c r="A218" s="9"/>
      <c r="B218" s="1"/>
      <c r="C218" s="1"/>
      <c r="D218" s="1"/>
      <c r="E218" s="55"/>
      <c r="F218" s="7"/>
      <c r="G218" s="7"/>
      <c r="H218" s="799"/>
      <c r="I218" s="1"/>
      <c r="J218" s="1"/>
      <c r="K218" s="6"/>
      <c r="L218" s="10"/>
      <c r="M218" s="798"/>
      <c r="N218" s="10"/>
      <c r="O218" s="798"/>
      <c r="P218" s="169"/>
      <c r="Q218" s="10"/>
      <c r="R218" s="10"/>
      <c r="S218" s="799"/>
      <c r="T218" s="10"/>
      <c r="U218" s="10"/>
      <c r="V218" s="1"/>
      <c r="W218" s="1"/>
      <c r="X218" s="5"/>
      <c r="Y218" s="801"/>
      <c r="Z218" s="480"/>
      <c r="AA218" s="480"/>
      <c r="AB218" s="480"/>
      <c r="AC218" s="480"/>
      <c r="AD218" s="480"/>
      <c r="AE218" s="480"/>
      <c r="AF218" s="480"/>
      <c r="AG218" s="480"/>
      <c r="AH218" s="480"/>
      <c r="AI218" s="480"/>
      <c r="AJ218" s="480"/>
      <c r="AK218" s="480"/>
      <c r="AL218" s="480"/>
      <c r="AM218" s="480"/>
      <c r="AN218" s="480"/>
      <c r="AO218" s="480"/>
      <c r="AP218" s="480"/>
      <c r="AQ218" s="480"/>
      <c r="AR218" s="480"/>
      <c r="AS218" s="480"/>
      <c r="AT218" s="480"/>
      <c r="AU218" s="480"/>
    </row>
    <row r="219" spans="1:190" s="3" customFormat="1" x14ac:dyDescent="0.2">
      <c r="A219" s="9"/>
      <c r="B219" s="1"/>
      <c r="C219" s="1"/>
      <c r="D219" s="1"/>
      <c r="E219" s="55"/>
      <c r="F219" s="7"/>
      <c r="G219" s="7"/>
      <c r="H219" s="799"/>
      <c r="I219" s="1"/>
      <c r="J219" s="1"/>
      <c r="K219" s="6"/>
      <c r="L219" s="10"/>
      <c r="M219" s="798"/>
      <c r="N219" s="10"/>
      <c r="O219" s="798"/>
      <c r="P219" s="169"/>
      <c r="Q219" s="10"/>
      <c r="R219" s="10"/>
      <c r="S219" s="799"/>
      <c r="T219" s="10"/>
      <c r="U219" s="10"/>
      <c r="V219" s="1"/>
      <c r="W219" s="1"/>
      <c r="X219" s="5"/>
      <c r="Y219" s="801"/>
      <c r="Z219" s="480"/>
      <c r="AA219" s="480"/>
      <c r="AB219" s="480"/>
      <c r="AC219" s="480"/>
      <c r="AD219" s="480"/>
      <c r="AE219" s="480"/>
      <c r="AF219" s="480"/>
      <c r="AG219" s="480"/>
      <c r="AH219" s="480"/>
      <c r="AI219" s="480"/>
      <c r="AJ219" s="480"/>
      <c r="AK219" s="480"/>
      <c r="AL219" s="480"/>
      <c r="AM219" s="480"/>
      <c r="AN219" s="480"/>
      <c r="AO219" s="480"/>
      <c r="AP219" s="480"/>
      <c r="AQ219" s="480"/>
      <c r="AR219" s="480"/>
      <c r="AS219" s="480"/>
      <c r="AT219" s="480"/>
      <c r="AU219" s="480"/>
    </row>
    <row r="220" spans="1:190" s="3" customFormat="1" x14ac:dyDescent="0.2">
      <c r="A220" s="9"/>
      <c r="B220" s="1"/>
      <c r="C220" s="1"/>
      <c r="D220" s="1"/>
      <c r="E220" s="55"/>
      <c r="F220" s="7"/>
      <c r="G220" s="7"/>
      <c r="H220" s="799"/>
      <c r="I220" s="1"/>
      <c r="J220" s="1"/>
      <c r="K220" s="6"/>
      <c r="L220" s="10"/>
      <c r="M220" s="798"/>
      <c r="N220" s="10"/>
      <c r="O220" s="798"/>
      <c r="P220" s="169"/>
      <c r="Q220" s="10"/>
      <c r="R220" s="10"/>
      <c r="S220" s="799"/>
      <c r="T220" s="10"/>
      <c r="U220" s="10"/>
      <c r="V220" s="1"/>
      <c r="W220" s="1"/>
      <c r="X220" s="5"/>
      <c r="Y220" s="801"/>
      <c r="Z220" s="480"/>
      <c r="AA220" s="480"/>
      <c r="AB220" s="480"/>
      <c r="AC220" s="480"/>
      <c r="AD220" s="480"/>
      <c r="AE220" s="480"/>
      <c r="AF220" s="480"/>
      <c r="AG220" s="480"/>
      <c r="AH220" s="480"/>
      <c r="AI220" s="480"/>
      <c r="AJ220" s="480"/>
      <c r="AK220" s="480"/>
      <c r="AL220" s="480"/>
      <c r="AM220" s="480"/>
      <c r="AN220" s="480"/>
      <c r="AO220" s="480"/>
      <c r="AP220" s="480"/>
      <c r="AQ220" s="480"/>
      <c r="AR220" s="480"/>
      <c r="AS220" s="480"/>
      <c r="AT220" s="480"/>
      <c r="AU220" s="480"/>
    </row>
    <row r="221" spans="1:190" s="3" customFormat="1" x14ac:dyDescent="0.2">
      <c r="A221" s="9"/>
      <c r="B221" s="1"/>
      <c r="C221" s="1"/>
      <c r="D221" s="1"/>
      <c r="E221" s="55"/>
      <c r="F221" s="7"/>
      <c r="G221" s="7"/>
      <c r="H221" s="799"/>
      <c r="I221" s="1"/>
      <c r="J221" s="1"/>
      <c r="K221" s="6"/>
      <c r="L221" s="10"/>
      <c r="M221" s="798"/>
      <c r="N221" s="10"/>
      <c r="O221" s="798"/>
      <c r="P221" s="169"/>
      <c r="Q221" s="10"/>
      <c r="R221" s="10"/>
      <c r="S221" s="799"/>
      <c r="T221" s="10"/>
      <c r="U221" s="10"/>
      <c r="V221" s="1"/>
      <c r="W221" s="1"/>
      <c r="X221" s="5"/>
      <c r="Y221" s="801"/>
      <c r="Z221" s="480"/>
      <c r="AA221" s="480"/>
      <c r="AB221" s="480"/>
      <c r="AC221" s="480"/>
      <c r="AD221" s="480"/>
      <c r="AE221" s="480"/>
      <c r="AF221" s="480"/>
      <c r="AG221" s="480"/>
      <c r="AH221" s="480"/>
      <c r="AI221" s="480"/>
      <c r="AJ221" s="480"/>
      <c r="AK221" s="480"/>
      <c r="AL221" s="480"/>
      <c r="AM221" s="480"/>
      <c r="AN221" s="480"/>
      <c r="AO221" s="480"/>
      <c r="AP221" s="480"/>
      <c r="AQ221" s="480"/>
      <c r="AR221" s="480"/>
      <c r="AS221" s="480"/>
      <c r="AT221" s="480"/>
      <c r="AU221" s="480"/>
    </row>
    <row r="222" spans="1:190" s="3" customFormat="1" x14ac:dyDescent="0.2">
      <c r="A222" s="9"/>
      <c r="B222" s="1"/>
      <c r="C222" s="1"/>
      <c r="D222" s="1"/>
      <c r="E222" s="55"/>
      <c r="F222" s="7"/>
      <c r="G222" s="7"/>
      <c r="H222" s="799"/>
      <c r="I222" s="1"/>
      <c r="J222" s="1"/>
      <c r="K222" s="6"/>
      <c r="L222" s="10"/>
      <c r="M222" s="798"/>
      <c r="N222" s="10"/>
      <c r="O222" s="798"/>
      <c r="P222" s="169"/>
      <c r="Q222" s="10"/>
      <c r="R222" s="10"/>
      <c r="S222" s="799"/>
      <c r="T222" s="10"/>
      <c r="U222" s="10"/>
      <c r="V222" s="1"/>
      <c r="W222" s="1"/>
      <c r="X222" s="5"/>
      <c r="Y222" s="801"/>
      <c r="Z222" s="480"/>
      <c r="AA222" s="480"/>
      <c r="AB222" s="480"/>
      <c r="AC222" s="480"/>
      <c r="AD222" s="480"/>
      <c r="AE222" s="480"/>
      <c r="AF222" s="480"/>
      <c r="AG222" s="480"/>
      <c r="AH222" s="480"/>
      <c r="AI222" s="480"/>
      <c r="AJ222" s="480"/>
      <c r="AK222" s="480"/>
      <c r="AL222" s="480"/>
      <c r="AM222" s="480"/>
      <c r="AN222" s="480"/>
      <c r="AO222" s="480"/>
      <c r="AP222" s="480"/>
      <c r="AQ222" s="480"/>
      <c r="AR222" s="480"/>
      <c r="AS222" s="480"/>
      <c r="AT222" s="480"/>
      <c r="AU222" s="480"/>
    </row>
    <row r="223" spans="1:190" s="3" customFormat="1" x14ac:dyDescent="0.2">
      <c r="A223" s="9"/>
      <c r="B223" s="1"/>
      <c r="C223" s="1"/>
      <c r="D223" s="1"/>
      <c r="E223" s="55"/>
      <c r="F223" s="7"/>
      <c r="G223" s="7"/>
      <c r="H223" s="799"/>
      <c r="I223" s="1"/>
      <c r="J223" s="1"/>
      <c r="K223" s="6"/>
      <c r="L223" s="10"/>
      <c r="M223" s="798"/>
      <c r="N223" s="10"/>
      <c r="O223" s="798"/>
      <c r="P223" s="169"/>
      <c r="Q223" s="10"/>
      <c r="R223" s="10"/>
      <c r="S223" s="799"/>
      <c r="T223" s="10"/>
      <c r="U223" s="10"/>
      <c r="V223" s="1"/>
      <c r="W223" s="1"/>
      <c r="X223" s="5"/>
      <c r="Y223" s="801"/>
      <c r="Z223" s="480"/>
      <c r="AA223" s="480"/>
      <c r="AB223" s="480"/>
      <c r="AC223" s="480"/>
      <c r="AD223" s="480"/>
      <c r="AE223" s="480"/>
      <c r="AF223" s="480"/>
      <c r="AG223" s="480"/>
      <c r="AH223" s="480"/>
      <c r="AI223" s="480"/>
      <c r="AJ223" s="480"/>
      <c r="AK223" s="480"/>
      <c r="AL223" s="480"/>
      <c r="AM223" s="480"/>
      <c r="AN223" s="480"/>
      <c r="AO223" s="480"/>
      <c r="AP223" s="480"/>
      <c r="AQ223" s="480"/>
      <c r="AR223" s="480"/>
      <c r="AS223" s="480"/>
      <c r="AT223" s="480"/>
      <c r="AU223" s="480"/>
    </row>
    <row r="224" spans="1:190" s="3" customFormat="1" x14ac:dyDescent="0.2">
      <c r="A224" s="9"/>
      <c r="B224" s="1"/>
      <c r="C224" s="1"/>
      <c r="D224" s="1"/>
      <c r="E224" s="55"/>
      <c r="F224" s="7"/>
      <c r="G224" s="7"/>
      <c r="H224" s="799"/>
      <c r="I224" s="1"/>
      <c r="J224" s="1"/>
      <c r="K224" s="6"/>
      <c r="L224" s="10"/>
      <c r="M224" s="798"/>
      <c r="N224" s="10"/>
      <c r="O224" s="798"/>
      <c r="P224" s="169"/>
      <c r="Q224" s="10"/>
      <c r="R224" s="10"/>
      <c r="S224" s="799"/>
      <c r="T224" s="10"/>
      <c r="U224" s="10"/>
      <c r="V224" s="1"/>
      <c r="W224" s="1"/>
      <c r="X224" s="5"/>
      <c r="Y224" s="801"/>
      <c r="Z224" s="480"/>
      <c r="AA224" s="480"/>
      <c r="AB224" s="480"/>
      <c r="AC224" s="480"/>
      <c r="AD224" s="480"/>
      <c r="AE224" s="480"/>
      <c r="AF224" s="480"/>
      <c r="AG224" s="480"/>
      <c r="AH224" s="480"/>
      <c r="AI224" s="480"/>
      <c r="AJ224" s="480"/>
      <c r="AK224" s="480"/>
      <c r="AL224" s="480"/>
      <c r="AM224" s="480"/>
      <c r="AN224" s="480"/>
      <c r="AO224" s="480"/>
      <c r="AP224" s="480"/>
      <c r="AQ224" s="480"/>
      <c r="AR224" s="480"/>
      <c r="AS224" s="480"/>
      <c r="AT224" s="480"/>
      <c r="AU224" s="480"/>
    </row>
    <row r="225" spans="1:47" s="3" customFormat="1" x14ac:dyDescent="0.2">
      <c r="A225" s="9"/>
      <c r="B225" s="1"/>
      <c r="C225" s="1"/>
      <c r="D225" s="1"/>
      <c r="E225" s="55"/>
      <c r="F225" s="7"/>
      <c r="G225" s="7"/>
      <c r="H225" s="799"/>
      <c r="I225" s="1"/>
      <c r="J225" s="1"/>
      <c r="K225" s="6"/>
      <c r="L225" s="10"/>
      <c r="M225" s="798"/>
      <c r="N225" s="10"/>
      <c r="O225" s="798"/>
      <c r="P225" s="169"/>
      <c r="Q225" s="10"/>
      <c r="R225" s="10"/>
      <c r="S225" s="799"/>
      <c r="T225" s="10"/>
      <c r="U225" s="10"/>
      <c r="V225" s="1"/>
      <c r="W225" s="1"/>
      <c r="X225" s="5"/>
      <c r="Y225" s="801"/>
      <c r="Z225" s="480"/>
      <c r="AA225" s="480"/>
      <c r="AB225" s="480"/>
      <c r="AC225" s="480"/>
      <c r="AD225" s="480"/>
      <c r="AE225" s="480"/>
      <c r="AF225" s="480"/>
      <c r="AG225" s="480"/>
      <c r="AH225" s="480"/>
      <c r="AI225" s="480"/>
      <c r="AJ225" s="480"/>
      <c r="AK225" s="480"/>
      <c r="AL225" s="480"/>
      <c r="AM225" s="480"/>
      <c r="AN225" s="480"/>
      <c r="AO225" s="480"/>
      <c r="AP225" s="480"/>
      <c r="AQ225" s="480"/>
      <c r="AR225" s="480"/>
      <c r="AS225" s="480"/>
      <c r="AT225" s="480"/>
      <c r="AU225" s="480"/>
    </row>
    <row r="226" spans="1:47" s="3" customFormat="1" x14ac:dyDescent="0.2">
      <c r="A226" s="9"/>
      <c r="B226" s="1"/>
      <c r="C226" s="1"/>
      <c r="D226" s="1"/>
      <c r="E226" s="55"/>
      <c r="F226" s="7"/>
      <c r="G226" s="7"/>
      <c r="H226" s="799"/>
      <c r="I226" s="1"/>
      <c r="J226" s="1"/>
      <c r="K226" s="6"/>
      <c r="L226" s="10"/>
      <c r="M226" s="798"/>
      <c r="N226" s="10"/>
      <c r="O226" s="798"/>
      <c r="P226" s="169"/>
      <c r="Q226" s="10"/>
      <c r="R226" s="10"/>
      <c r="S226" s="799"/>
      <c r="T226" s="10"/>
      <c r="U226" s="10"/>
      <c r="V226" s="1"/>
      <c r="W226" s="1"/>
      <c r="X226" s="5"/>
      <c r="Y226" s="801"/>
      <c r="Z226" s="480"/>
      <c r="AA226" s="480"/>
      <c r="AB226" s="480"/>
      <c r="AC226" s="480"/>
      <c r="AD226" s="480"/>
      <c r="AE226" s="480"/>
      <c r="AF226" s="480"/>
      <c r="AG226" s="480"/>
      <c r="AH226" s="480"/>
      <c r="AI226" s="480"/>
      <c r="AJ226" s="480"/>
      <c r="AK226" s="480"/>
      <c r="AL226" s="480"/>
      <c r="AM226" s="480"/>
      <c r="AN226" s="480"/>
      <c r="AO226" s="480"/>
      <c r="AP226" s="480"/>
      <c r="AQ226" s="480"/>
      <c r="AR226" s="480"/>
      <c r="AS226" s="480"/>
      <c r="AT226" s="480"/>
      <c r="AU226" s="480"/>
    </row>
    <row r="227" spans="1:47" s="3" customFormat="1" x14ac:dyDescent="0.2">
      <c r="A227" s="9"/>
      <c r="B227" s="1"/>
      <c r="C227" s="1"/>
      <c r="D227" s="1"/>
      <c r="E227" s="55"/>
      <c r="F227" s="7"/>
      <c r="G227" s="7"/>
      <c r="H227" s="799"/>
      <c r="I227" s="1"/>
      <c r="J227" s="1"/>
      <c r="K227" s="6"/>
      <c r="L227" s="10"/>
      <c r="M227" s="798"/>
      <c r="N227" s="10"/>
      <c r="O227" s="798"/>
      <c r="P227" s="169"/>
      <c r="Q227" s="10"/>
      <c r="R227" s="10"/>
      <c r="S227" s="799"/>
      <c r="T227" s="10"/>
      <c r="U227" s="10"/>
      <c r="V227" s="1"/>
      <c r="W227" s="1"/>
      <c r="X227" s="5"/>
      <c r="Y227" s="801"/>
      <c r="Z227" s="480"/>
      <c r="AA227" s="480"/>
      <c r="AB227" s="480"/>
      <c r="AC227" s="480"/>
      <c r="AD227" s="480"/>
      <c r="AE227" s="480"/>
      <c r="AF227" s="480"/>
      <c r="AG227" s="480"/>
      <c r="AH227" s="480"/>
      <c r="AI227" s="480"/>
      <c r="AJ227" s="480"/>
      <c r="AK227" s="480"/>
      <c r="AL227" s="480"/>
      <c r="AM227" s="480"/>
      <c r="AN227" s="480"/>
      <c r="AO227" s="480"/>
      <c r="AP227" s="480"/>
      <c r="AQ227" s="480"/>
      <c r="AR227" s="480"/>
      <c r="AS227" s="480"/>
      <c r="AT227" s="480"/>
      <c r="AU227" s="480"/>
    </row>
    <row r="228" spans="1:47" s="3" customFormat="1" x14ac:dyDescent="0.2">
      <c r="A228" s="9"/>
      <c r="B228" s="1"/>
      <c r="C228" s="1"/>
      <c r="D228" s="1"/>
      <c r="E228" s="55"/>
      <c r="F228" s="7"/>
      <c r="G228" s="7"/>
      <c r="H228" s="799"/>
      <c r="I228" s="1"/>
      <c r="J228" s="1"/>
      <c r="K228" s="6"/>
      <c r="L228" s="10"/>
      <c r="M228" s="798"/>
      <c r="N228" s="10"/>
      <c r="O228" s="798"/>
      <c r="P228" s="169"/>
      <c r="Q228" s="10"/>
      <c r="R228" s="10"/>
      <c r="S228" s="799"/>
      <c r="T228" s="10"/>
      <c r="U228" s="10"/>
      <c r="V228" s="1"/>
      <c r="W228" s="1"/>
      <c r="X228" s="5"/>
      <c r="Y228" s="801"/>
      <c r="Z228" s="480"/>
      <c r="AA228" s="480"/>
      <c r="AB228" s="480"/>
      <c r="AC228" s="480"/>
      <c r="AD228" s="480"/>
      <c r="AE228" s="480"/>
      <c r="AF228" s="480"/>
      <c r="AG228" s="480"/>
      <c r="AH228" s="480"/>
      <c r="AI228" s="480"/>
      <c r="AJ228" s="480"/>
      <c r="AK228" s="480"/>
      <c r="AL228" s="480"/>
      <c r="AM228" s="480"/>
      <c r="AN228" s="480"/>
      <c r="AO228" s="480"/>
      <c r="AP228" s="480"/>
      <c r="AQ228" s="480"/>
      <c r="AR228" s="480"/>
      <c r="AS228" s="480"/>
      <c r="AT228" s="480"/>
      <c r="AU228" s="480"/>
    </row>
    <row r="229" spans="1:47" s="3" customFormat="1" x14ac:dyDescent="0.2">
      <c r="A229" s="9"/>
      <c r="B229" s="1"/>
      <c r="C229" s="1"/>
      <c r="D229" s="1"/>
      <c r="E229" s="55"/>
      <c r="F229" s="7"/>
      <c r="G229" s="7"/>
      <c r="H229" s="799"/>
      <c r="I229" s="1"/>
      <c r="J229" s="1"/>
      <c r="K229" s="6"/>
      <c r="L229" s="10"/>
      <c r="M229" s="798"/>
      <c r="N229" s="10"/>
      <c r="O229" s="798"/>
      <c r="P229" s="169"/>
      <c r="Q229" s="10"/>
      <c r="R229" s="10"/>
      <c r="S229" s="799"/>
      <c r="T229" s="10"/>
      <c r="U229" s="10"/>
      <c r="V229" s="1"/>
      <c r="W229" s="1"/>
      <c r="X229" s="5"/>
      <c r="Y229" s="801"/>
      <c r="Z229" s="480"/>
      <c r="AA229" s="480"/>
      <c r="AB229" s="480"/>
      <c r="AC229" s="480"/>
      <c r="AD229" s="480"/>
      <c r="AE229" s="480"/>
      <c r="AF229" s="480"/>
      <c r="AG229" s="480"/>
      <c r="AH229" s="480"/>
      <c r="AI229" s="480"/>
      <c r="AJ229" s="480"/>
      <c r="AK229" s="480"/>
      <c r="AL229" s="480"/>
      <c r="AM229" s="480"/>
      <c r="AN229" s="480"/>
      <c r="AO229" s="480"/>
      <c r="AP229" s="480"/>
      <c r="AQ229" s="480"/>
      <c r="AR229" s="480"/>
      <c r="AS229" s="480"/>
      <c r="AT229" s="480"/>
      <c r="AU229" s="480"/>
    </row>
    <row r="230" spans="1:47" s="3" customFormat="1" x14ac:dyDescent="0.2">
      <c r="A230" s="9"/>
      <c r="B230" s="1"/>
      <c r="C230" s="1"/>
      <c r="D230" s="1"/>
      <c r="E230" s="55"/>
      <c r="F230" s="7"/>
      <c r="G230" s="7"/>
      <c r="H230" s="799"/>
      <c r="I230" s="1"/>
      <c r="J230" s="1"/>
      <c r="K230" s="6"/>
      <c r="L230" s="10"/>
      <c r="M230" s="798"/>
      <c r="N230" s="10"/>
      <c r="O230" s="798"/>
      <c r="P230" s="169"/>
      <c r="Q230" s="10"/>
      <c r="R230" s="10"/>
      <c r="S230" s="799"/>
      <c r="T230" s="10"/>
      <c r="U230" s="10"/>
      <c r="V230" s="1"/>
      <c r="W230" s="1"/>
      <c r="X230" s="5"/>
      <c r="Y230" s="801"/>
      <c r="Z230" s="480"/>
      <c r="AA230" s="480"/>
      <c r="AB230" s="480"/>
      <c r="AC230" s="480"/>
      <c r="AD230" s="480"/>
      <c r="AE230" s="480"/>
      <c r="AF230" s="480"/>
      <c r="AG230" s="480"/>
      <c r="AH230" s="480"/>
      <c r="AI230" s="480"/>
      <c r="AJ230" s="480"/>
      <c r="AK230" s="480"/>
      <c r="AL230" s="480"/>
      <c r="AM230" s="480"/>
      <c r="AN230" s="480"/>
      <c r="AO230" s="480"/>
      <c r="AP230" s="480"/>
      <c r="AQ230" s="480"/>
      <c r="AR230" s="480"/>
      <c r="AS230" s="480"/>
      <c r="AT230" s="480"/>
      <c r="AU230" s="480"/>
    </row>
    <row r="231" spans="1:47" s="3" customFormat="1" x14ac:dyDescent="0.2">
      <c r="A231" s="9"/>
      <c r="B231" s="1"/>
      <c r="C231" s="1"/>
      <c r="D231" s="1"/>
      <c r="E231" s="55"/>
      <c r="F231" s="7"/>
      <c r="G231" s="7"/>
      <c r="H231" s="799"/>
      <c r="I231" s="1"/>
      <c r="J231" s="1"/>
      <c r="K231" s="6"/>
      <c r="L231" s="10"/>
      <c r="M231" s="798"/>
      <c r="N231" s="10"/>
      <c r="O231" s="798"/>
      <c r="P231" s="169"/>
      <c r="Q231" s="10"/>
      <c r="R231" s="10"/>
      <c r="S231" s="799"/>
      <c r="T231" s="10"/>
      <c r="U231" s="10"/>
      <c r="V231" s="1"/>
      <c r="W231" s="1"/>
      <c r="X231" s="5"/>
      <c r="Y231" s="801"/>
      <c r="Z231" s="480"/>
      <c r="AA231" s="480"/>
      <c r="AB231" s="480"/>
      <c r="AC231" s="480"/>
      <c r="AD231" s="480"/>
      <c r="AE231" s="480"/>
      <c r="AF231" s="480"/>
      <c r="AG231" s="480"/>
      <c r="AH231" s="480"/>
      <c r="AI231" s="480"/>
      <c r="AJ231" s="480"/>
      <c r="AK231" s="480"/>
      <c r="AL231" s="480"/>
      <c r="AM231" s="480"/>
      <c r="AN231" s="480"/>
      <c r="AO231" s="480"/>
      <c r="AP231" s="480"/>
      <c r="AQ231" s="480"/>
      <c r="AR231" s="480"/>
      <c r="AS231" s="480"/>
      <c r="AT231" s="480"/>
      <c r="AU231" s="480"/>
    </row>
    <row r="232" spans="1:47" s="3" customFormat="1" x14ac:dyDescent="0.2">
      <c r="A232" s="9"/>
      <c r="B232" s="1"/>
      <c r="C232" s="1"/>
      <c r="D232" s="1"/>
      <c r="E232" s="55"/>
      <c r="F232" s="7"/>
      <c r="G232" s="7"/>
      <c r="H232" s="799"/>
      <c r="I232" s="1"/>
      <c r="J232" s="1"/>
      <c r="K232" s="6"/>
      <c r="L232" s="10"/>
      <c r="M232" s="798"/>
      <c r="N232" s="10"/>
      <c r="O232" s="798"/>
      <c r="P232" s="169"/>
      <c r="Q232" s="10"/>
      <c r="R232" s="10"/>
      <c r="S232" s="799"/>
      <c r="T232" s="10"/>
      <c r="U232" s="10"/>
      <c r="V232" s="1"/>
      <c r="W232" s="1"/>
      <c r="X232" s="5"/>
      <c r="Y232" s="801"/>
      <c r="Z232" s="480"/>
      <c r="AA232" s="480"/>
      <c r="AB232" s="480"/>
      <c r="AC232" s="480"/>
      <c r="AD232" s="480"/>
      <c r="AE232" s="480"/>
      <c r="AF232" s="480"/>
      <c r="AG232" s="480"/>
      <c r="AH232" s="480"/>
      <c r="AI232" s="480"/>
      <c r="AJ232" s="480"/>
      <c r="AK232" s="480"/>
      <c r="AL232" s="480"/>
      <c r="AM232" s="480"/>
      <c r="AN232" s="480"/>
      <c r="AO232" s="480"/>
      <c r="AP232" s="480"/>
      <c r="AQ232" s="480"/>
      <c r="AR232" s="480"/>
      <c r="AS232" s="480"/>
      <c r="AT232" s="480"/>
      <c r="AU232" s="480"/>
    </row>
    <row r="233" spans="1:47" s="3" customFormat="1" x14ac:dyDescent="0.2">
      <c r="A233" s="9"/>
      <c r="B233" s="1"/>
      <c r="C233" s="1"/>
      <c r="D233" s="1"/>
      <c r="E233" s="55"/>
      <c r="F233" s="7"/>
      <c r="G233" s="7"/>
      <c r="H233" s="799"/>
      <c r="I233" s="1"/>
      <c r="J233" s="1"/>
      <c r="K233" s="6"/>
      <c r="L233" s="10"/>
      <c r="M233" s="798"/>
      <c r="N233" s="10"/>
      <c r="O233" s="798"/>
      <c r="P233" s="169"/>
      <c r="Q233" s="10"/>
      <c r="R233" s="10"/>
      <c r="S233" s="799"/>
      <c r="T233" s="10"/>
      <c r="U233" s="10"/>
      <c r="V233" s="1"/>
      <c r="W233" s="1"/>
      <c r="X233" s="5"/>
      <c r="Y233" s="801"/>
      <c r="Z233" s="480"/>
      <c r="AA233" s="480"/>
      <c r="AB233" s="480"/>
      <c r="AC233" s="480"/>
      <c r="AD233" s="480"/>
      <c r="AE233" s="480"/>
      <c r="AF233" s="480"/>
      <c r="AG233" s="480"/>
      <c r="AH233" s="480"/>
      <c r="AI233" s="480"/>
      <c r="AJ233" s="480"/>
      <c r="AK233" s="480"/>
      <c r="AL233" s="480"/>
      <c r="AM233" s="480"/>
      <c r="AN233" s="480"/>
      <c r="AO233" s="480"/>
      <c r="AP233" s="480"/>
      <c r="AQ233" s="480"/>
      <c r="AR233" s="480"/>
      <c r="AS233" s="480"/>
      <c r="AT233" s="480"/>
      <c r="AU233" s="480"/>
    </row>
    <row r="234" spans="1:47" s="3" customFormat="1" x14ac:dyDescent="0.2">
      <c r="A234" s="9"/>
      <c r="B234" s="1"/>
      <c r="C234" s="1"/>
      <c r="D234" s="1"/>
      <c r="E234" s="55"/>
      <c r="F234" s="7"/>
      <c r="G234" s="7"/>
      <c r="H234" s="799"/>
      <c r="I234" s="1"/>
      <c r="J234" s="1"/>
      <c r="K234" s="6"/>
      <c r="L234" s="10"/>
      <c r="M234" s="798"/>
      <c r="N234" s="10"/>
      <c r="O234" s="798"/>
      <c r="P234" s="169"/>
      <c r="Q234" s="10"/>
      <c r="R234" s="10"/>
      <c r="S234" s="799"/>
      <c r="T234" s="10"/>
      <c r="U234" s="10"/>
      <c r="V234" s="1"/>
      <c r="W234" s="1"/>
      <c r="X234" s="5"/>
      <c r="Y234" s="801"/>
      <c r="Z234" s="480"/>
      <c r="AA234" s="480"/>
      <c r="AB234" s="480"/>
      <c r="AC234" s="480"/>
      <c r="AD234" s="480"/>
      <c r="AE234" s="480"/>
      <c r="AF234" s="480"/>
      <c r="AG234" s="480"/>
      <c r="AH234" s="480"/>
      <c r="AI234" s="480"/>
      <c r="AJ234" s="480"/>
      <c r="AK234" s="480"/>
      <c r="AL234" s="480"/>
      <c r="AM234" s="480"/>
      <c r="AN234" s="480"/>
      <c r="AO234" s="480"/>
      <c r="AP234" s="480"/>
      <c r="AQ234" s="480"/>
      <c r="AR234" s="480"/>
      <c r="AS234" s="480"/>
      <c r="AT234" s="480"/>
      <c r="AU234" s="480"/>
    </row>
    <row r="235" spans="1:47" s="3" customFormat="1" x14ac:dyDescent="0.2">
      <c r="A235" s="9"/>
      <c r="B235" s="1"/>
      <c r="C235" s="1"/>
      <c r="D235" s="1"/>
      <c r="E235" s="55"/>
      <c r="F235" s="7"/>
      <c r="G235" s="7"/>
      <c r="H235" s="799"/>
      <c r="I235" s="1"/>
      <c r="J235" s="1"/>
      <c r="K235" s="6"/>
      <c r="L235" s="10"/>
      <c r="M235" s="798"/>
      <c r="N235" s="10"/>
      <c r="O235" s="798"/>
      <c r="P235" s="169"/>
      <c r="Q235" s="10"/>
      <c r="R235" s="10"/>
      <c r="S235" s="799"/>
      <c r="T235" s="10"/>
      <c r="U235" s="10"/>
      <c r="V235" s="1"/>
      <c r="W235" s="1"/>
      <c r="X235" s="5"/>
      <c r="Y235" s="801"/>
      <c r="Z235" s="480"/>
      <c r="AA235" s="480"/>
      <c r="AB235" s="480"/>
      <c r="AC235" s="480"/>
      <c r="AD235" s="480"/>
      <c r="AE235" s="480"/>
      <c r="AF235" s="480"/>
      <c r="AG235" s="480"/>
      <c r="AH235" s="480"/>
      <c r="AI235" s="480"/>
      <c r="AJ235" s="480"/>
      <c r="AK235" s="480"/>
      <c r="AL235" s="480"/>
      <c r="AM235" s="480"/>
      <c r="AN235" s="480"/>
      <c r="AO235" s="480"/>
      <c r="AP235" s="480"/>
      <c r="AQ235" s="480"/>
      <c r="AR235" s="480"/>
      <c r="AS235" s="480"/>
      <c r="AT235" s="480"/>
      <c r="AU235" s="480"/>
    </row>
    <row r="236" spans="1:47" s="3" customFormat="1" x14ac:dyDescent="0.2">
      <c r="A236" s="9"/>
      <c r="B236" s="1"/>
      <c r="C236" s="1"/>
      <c r="D236" s="1"/>
      <c r="E236" s="55"/>
      <c r="F236" s="7"/>
      <c r="G236" s="7"/>
      <c r="H236" s="799"/>
      <c r="I236" s="1"/>
      <c r="J236" s="1"/>
      <c r="K236" s="6"/>
      <c r="L236" s="10"/>
      <c r="M236" s="798"/>
      <c r="N236" s="10"/>
      <c r="O236" s="798"/>
      <c r="P236" s="169"/>
      <c r="Q236" s="10"/>
      <c r="R236" s="10"/>
      <c r="S236" s="799"/>
      <c r="T236" s="10"/>
      <c r="U236" s="10"/>
      <c r="V236" s="1"/>
      <c r="W236" s="1"/>
      <c r="X236" s="5"/>
      <c r="Y236" s="801"/>
      <c r="Z236" s="480"/>
      <c r="AA236" s="480"/>
      <c r="AB236" s="480"/>
      <c r="AC236" s="480"/>
      <c r="AD236" s="480"/>
      <c r="AE236" s="480"/>
      <c r="AF236" s="480"/>
      <c r="AG236" s="480"/>
      <c r="AH236" s="480"/>
      <c r="AI236" s="480"/>
      <c r="AJ236" s="480"/>
      <c r="AK236" s="480"/>
      <c r="AL236" s="480"/>
      <c r="AM236" s="480"/>
      <c r="AN236" s="480"/>
      <c r="AO236" s="480"/>
      <c r="AP236" s="480"/>
      <c r="AQ236" s="480"/>
      <c r="AR236" s="480"/>
      <c r="AS236" s="480"/>
      <c r="AT236" s="480"/>
      <c r="AU236" s="480"/>
    </row>
    <row r="237" spans="1:47" s="3" customFormat="1" x14ac:dyDescent="0.2">
      <c r="A237" s="9"/>
      <c r="B237" s="1"/>
      <c r="C237" s="1"/>
      <c r="D237" s="1"/>
      <c r="E237" s="55"/>
      <c r="F237" s="7"/>
      <c r="G237" s="7"/>
      <c r="H237" s="799"/>
      <c r="I237" s="1"/>
      <c r="J237" s="1"/>
      <c r="K237" s="6"/>
      <c r="L237" s="10"/>
      <c r="M237" s="798"/>
      <c r="N237" s="10"/>
      <c r="O237" s="798"/>
      <c r="P237" s="169"/>
      <c r="Q237" s="10"/>
      <c r="R237" s="10"/>
      <c r="S237" s="799"/>
      <c r="T237" s="10"/>
      <c r="U237" s="10"/>
      <c r="V237" s="1"/>
      <c r="W237" s="1"/>
      <c r="X237" s="5"/>
      <c r="Y237" s="801"/>
      <c r="Z237" s="480"/>
      <c r="AA237" s="480"/>
      <c r="AB237" s="480"/>
      <c r="AC237" s="480"/>
      <c r="AD237" s="480"/>
      <c r="AE237" s="480"/>
      <c r="AF237" s="480"/>
      <c r="AG237" s="480"/>
      <c r="AH237" s="480"/>
      <c r="AI237" s="480"/>
      <c r="AJ237" s="480"/>
      <c r="AK237" s="480"/>
      <c r="AL237" s="480"/>
      <c r="AM237" s="480"/>
      <c r="AN237" s="480"/>
      <c r="AO237" s="480"/>
      <c r="AP237" s="480"/>
      <c r="AQ237" s="480"/>
      <c r="AR237" s="480"/>
      <c r="AS237" s="480"/>
      <c r="AT237" s="480"/>
      <c r="AU237" s="480"/>
    </row>
    <row r="238" spans="1:47" s="3" customFormat="1" x14ac:dyDescent="0.2">
      <c r="A238" s="9"/>
      <c r="B238" s="1"/>
      <c r="C238" s="1"/>
      <c r="D238" s="1"/>
      <c r="E238" s="55"/>
      <c r="F238" s="7"/>
      <c r="G238" s="7"/>
      <c r="H238" s="799"/>
      <c r="I238" s="1"/>
      <c r="J238" s="1"/>
      <c r="K238" s="6"/>
      <c r="L238" s="10"/>
      <c r="M238" s="798"/>
      <c r="N238" s="10"/>
      <c r="O238" s="798"/>
      <c r="P238" s="169"/>
      <c r="Q238" s="10"/>
      <c r="R238" s="10"/>
      <c r="S238" s="799"/>
      <c r="T238" s="10"/>
      <c r="U238" s="10"/>
      <c r="V238" s="1"/>
      <c r="W238" s="1"/>
      <c r="X238" s="5"/>
      <c r="Y238" s="801"/>
      <c r="Z238" s="480"/>
      <c r="AA238" s="480"/>
      <c r="AB238" s="480"/>
      <c r="AC238" s="480"/>
      <c r="AD238" s="480"/>
      <c r="AE238" s="480"/>
      <c r="AF238" s="480"/>
      <c r="AG238" s="480"/>
      <c r="AH238" s="480"/>
      <c r="AI238" s="480"/>
      <c r="AJ238" s="480"/>
      <c r="AK238" s="480"/>
      <c r="AL238" s="480"/>
      <c r="AM238" s="480"/>
      <c r="AN238" s="480"/>
      <c r="AO238" s="480"/>
      <c r="AP238" s="480"/>
      <c r="AQ238" s="480"/>
      <c r="AR238" s="480"/>
      <c r="AS238" s="480"/>
      <c r="AT238" s="480"/>
      <c r="AU238" s="480"/>
    </row>
    <row r="239" spans="1:47" s="3" customFormat="1" x14ac:dyDescent="0.2">
      <c r="A239" s="9"/>
      <c r="B239" s="1"/>
      <c r="C239" s="1"/>
      <c r="D239" s="1"/>
      <c r="E239" s="55"/>
      <c r="F239" s="7"/>
      <c r="G239" s="7"/>
      <c r="H239" s="799"/>
      <c r="I239" s="1"/>
      <c r="J239" s="1"/>
      <c r="K239" s="6"/>
      <c r="L239" s="10"/>
      <c r="M239" s="798"/>
      <c r="N239" s="10"/>
      <c r="O239" s="798"/>
      <c r="P239" s="169"/>
      <c r="Q239" s="10"/>
      <c r="R239" s="10"/>
      <c r="S239" s="799"/>
      <c r="T239" s="10"/>
      <c r="U239" s="10"/>
      <c r="V239" s="1"/>
      <c r="W239" s="1"/>
      <c r="X239" s="5"/>
      <c r="Y239" s="801"/>
      <c r="Z239" s="480"/>
      <c r="AA239" s="480"/>
      <c r="AB239" s="480"/>
      <c r="AC239" s="480"/>
      <c r="AD239" s="480"/>
      <c r="AE239" s="480"/>
      <c r="AF239" s="480"/>
      <c r="AG239" s="480"/>
      <c r="AH239" s="480"/>
      <c r="AI239" s="480"/>
      <c r="AJ239" s="480"/>
      <c r="AK239" s="480"/>
      <c r="AL239" s="480"/>
      <c r="AM239" s="480"/>
      <c r="AN239" s="480"/>
      <c r="AO239" s="480"/>
      <c r="AP239" s="480"/>
      <c r="AQ239" s="480"/>
      <c r="AR239" s="480"/>
      <c r="AS239" s="480"/>
      <c r="AT239" s="480"/>
      <c r="AU239" s="480"/>
    </row>
    <row r="240" spans="1:47" s="3" customFormat="1" x14ac:dyDescent="0.2">
      <c r="A240" s="9"/>
      <c r="B240" s="1"/>
      <c r="C240" s="1"/>
      <c r="D240" s="1"/>
      <c r="E240" s="55"/>
      <c r="F240" s="7"/>
      <c r="G240" s="7"/>
      <c r="H240" s="799"/>
      <c r="I240" s="1"/>
      <c r="J240" s="1"/>
      <c r="K240" s="6"/>
      <c r="L240" s="10"/>
      <c r="M240" s="798"/>
      <c r="N240" s="10"/>
      <c r="O240" s="798"/>
      <c r="P240" s="169"/>
      <c r="Q240" s="10"/>
      <c r="R240" s="10"/>
      <c r="S240" s="799"/>
      <c r="T240" s="10"/>
      <c r="U240" s="10"/>
      <c r="V240" s="1"/>
      <c r="W240" s="1"/>
      <c r="X240" s="5"/>
      <c r="Y240" s="801"/>
      <c r="Z240" s="480"/>
      <c r="AA240" s="480"/>
      <c r="AB240" s="480"/>
      <c r="AC240" s="480"/>
      <c r="AD240" s="480"/>
      <c r="AE240" s="480"/>
      <c r="AF240" s="480"/>
      <c r="AG240" s="480"/>
      <c r="AH240" s="480"/>
      <c r="AI240" s="480"/>
      <c r="AJ240" s="480"/>
      <c r="AK240" s="480"/>
      <c r="AL240" s="480"/>
      <c r="AM240" s="480"/>
      <c r="AN240" s="480"/>
      <c r="AO240" s="480"/>
      <c r="AP240" s="480"/>
      <c r="AQ240" s="480"/>
      <c r="AR240" s="480"/>
      <c r="AS240" s="480"/>
      <c r="AT240" s="480"/>
      <c r="AU240" s="480"/>
    </row>
    <row r="241" spans="1:47" s="3" customFormat="1" x14ac:dyDescent="0.2">
      <c r="A241" s="9"/>
      <c r="B241" s="1"/>
      <c r="C241" s="1"/>
      <c r="D241" s="1"/>
      <c r="E241" s="55"/>
      <c r="F241" s="7"/>
      <c r="G241" s="7"/>
      <c r="H241" s="799"/>
      <c r="I241" s="1"/>
      <c r="J241" s="1"/>
      <c r="K241" s="6"/>
      <c r="L241" s="10"/>
      <c r="M241" s="798"/>
      <c r="N241" s="10"/>
      <c r="O241" s="798"/>
      <c r="P241" s="169"/>
      <c r="Q241" s="10"/>
      <c r="R241" s="10"/>
      <c r="S241" s="799"/>
      <c r="T241" s="10"/>
      <c r="U241" s="10"/>
      <c r="V241" s="1"/>
      <c r="W241" s="1"/>
      <c r="X241" s="5"/>
      <c r="Y241" s="801"/>
      <c r="Z241" s="480"/>
      <c r="AA241" s="480"/>
      <c r="AB241" s="480"/>
      <c r="AC241" s="480"/>
      <c r="AD241" s="480"/>
      <c r="AE241" s="480"/>
      <c r="AF241" s="480"/>
      <c r="AG241" s="480"/>
      <c r="AH241" s="480"/>
      <c r="AI241" s="480"/>
      <c r="AJ241" s="480"/>
      <c r="AK241" s="480"/>
      <c r="AL241" s="480"/>
      <c r="AM241" s="480"/>
      <c r="AN241" s="480"/>
      <c r="AO241" s="480"/>
      <c r="AP241" s="480"/>
      <c r="AQ241" s="480"/>
      <c r="AR241" s="480"/>
      <c r="AS241" s="480"/>
      <c r="AT241" s="480"/>
      <c r="AU241" s="480"/>
    </row>
    <row r="242" spans="1:47" s="3" customFormat="1" x14ac:dyDescent="0.2">
      <c r="A242" s="9"/>
      <c r="B242" s="1"/>
      <c r="C242" s="1"/>
      <c r="D242" s="1"/>
      <c r="E242" s="55"/>
      <c r="F242" s="7"/>
      <c r="G242" s="7"/>
      <c r="H242" s="799"/>
      <c r="I242" s="1"/>
      <c r="J242" s="1"/>
      <c r="K242" s="6"/>
      <c r="L242" s="10"/>
      <c r="M242" s="798"/>
      <c r="N242" s="10"/>
      <c r="O242" s="798"/>
      <c r="P242" s="169"/>
      <c r="Q242" s="10"/>
      <c r="R242" s="10"/>
      <c r="S242" s="799"/>
      <c r="T242" s="10"/>
      <c r="U242" s="10"/>
      <c r="V242" s="1"/>
      <c r="W242" s="1"/>
      <c r="X242" s="5"/>
      <c r="Y242" s="801"/>
      <c r="Z242" s="480"/>
      <c r="AA242" s="480"/>
      <c r="AB242" s="480"/>
      <c r="AC242" s="480"/>
      <c r="AD242" s="480"/>
      <c r="AE242" s="480"/>
      <c r="AF242" s="480"/>
      <c r="AG242" s="480"/>
      <c r="AH242" s="480"/>
      <c r="AI242" s="480"/>
      <c r="AJ242" s="480"/>
      <c r="AK242" s="480"/>
      <c r="AL242" s="480"/>
      <c r="AM242" s="480"/>
      <c r="AN242" s="480"/>
      <c r="AO242" s="480"/>
      <c r="AP242" s="480"/>
      <c r="AQ242" s="480"/>
      <c r="AR242" s="480"/>
      <c r="AS242" s="480"/>
      <c r="AT242" s="480"/>
      <c r="AU242" s="480"/>
    </row>
    <row r="243" spans="1:47" s="3" customFormat="1" x14ac:dyDescent="0.2">
      <c r="A243" s="9"/>
      <c r="B243" s="1"/>
      <c r="C243" s="1"/>
      <c r="D243" s="1"/>
      <c r="E243" s="55"/>
      <c r="F243" s="7"/>
      <c r="G243" s="7"/>
      <c r="H243" s="799"/>
      <c r="I243" s="1"/>
      <c r="J243" s="1"/>
      <c r="K243" s="6"/>
      <c r="L243" s="10"/>
      <c r="M243" s="798"/>
      <c r="N243" s="10"/>
      <c r="O243" s="798"/>
      <c r="P243" s="169"/>
      <c r="Q243" s="10"/>
      <c r="R243" s="10"/>
      <c r="S243" s="799"/>
      <c r="T243" s="10"/>
      <c r="U243" s="10"/>
      <c r="V243" s="1"/>
      <c r="W243" s="1"/>
      <c r="X243" s="5"/>
      <c r="Y243" s="801"/>
      <c r="Z243" s="480"/>
      <c r="AA243" s="480"/>
      <c r="AB243" s="480"/>
      <c r="AC243" s="480"/>
      <c r="AD243" s="480"/>
      <c r="AE243" s="480"/>
      <c r="AF243" s="480"/>
      <c r="AG243" s="480"/>
      <c r="AH243" s="480"/>
      <c r="AI243" s="480"/>
      <c r="AJ243" s="480"/>
      <c r="AK243" s="480"/>
      <c r="AL243" s="480"/>
      <c r="AM243" s="480"/>
      <c r="AN243" s="480"/>
      <c r="AO243" s="480"/>
      <c r="AP243" s="480"/>
      <c r="AQ243" s="480"/>
      <c r="AR243" s="480"/>
      <c r="AS243" s="480"/>
      <c r="AT243" s="480"/>
      <c r="AU243" s="480"/>
    </row>
    <row r="244" spans="1:47" s="3" customFormat="1" x14ac:dyDescent="0.2">
      <c r="A244" s="9"/>
      <c r="B244" s="1"/>
      <c r="C244" s="1"/>
      <c r="D244" s="1"/>
      <c r="E244" s="55"/>
      <c r="F244" s="7"/>
      <c r="G244" s="7"/>
      <c r="H244" s="799"/>
      <c r="I244" s="1"/>
      <c r="J244" s="1"/>
      <c r="K244" s="6"/>
      <c r="L244" s="10"/>
      <c r="M244" s="798"/>
      <c r="N244" s="10"/>
      <c r="O244" s="798"/>
      <c r="P244" s="169"/>
      <c r="Q244" s="10"/>
      <c r="R244" s="10"/>
      <c r="S244" s="799"/>
      <c r="T244" s="10"/>
      <c r="U244" s="10"/>
      <c r="V244" s="1"/>
      <c r="W244" s="1"/>
      <c r="X244" s="5"/>
      <c r="Y244" s="801"/>
      <c r="Z244" s="480"/>
      <c r="AA244" s="480"/>
      <c r="AB244" s="480"/>
      <c r="AC244" s="480"/>
      <c r="AD244" s="480"/>
      <c r="AE244" s="480"/>
      <c r="AF244" s="480"/>
      <c r="AG244" s="480"/>
      <c r="AH244" s="480"/>
      <c r="AI244" s="480"/>
      <c r="AJ244" s="480"/>
      <c r="AK244" s="480"/>
      <c r="AL244" s="480"/>
      <c r="AM244" s="480"/>
      <c r="AN244" s="480"/>
      <c r="AO244" s="480"/>
      <c r="AP244" s="480"/>
      <c r="AQ244" s="480"/>
      <c r="AR244" s="480"/>
      <c r="AS244" s="480"/>
      <c r="AT244" s="480"/>
      <c r="AU244" s="480"/>
    </row>
    <row r="245" spans="1:47" s="3" customFormat="1" x14ac:dyDescent="0.2">
      <c r="A245" s="9"/>
      <c r="B245" s="1"/>
      <c r="C245" s="1"/>
      <c r="D245" s="1"/>
      <c r="E245" s="55"/>
      <c r="F245" s="7"/>
      <c r="G245" s="7"/>
      <c r="H245" s="799"/>
      <c r="I245" s="1"/>
      <c r="J245" s="1"/>
      <c r="K245" s="6"/>
      <c r="L245" s="10"/>
      <c r="M245" s="798"/>
      <c r="N245" s="10"/>
      <c r="O245" s="798"/>
      <c r="P245" s="169"/>
      <c r="Q245" s="10"/>
      <c r="R245" s="10"/>
      <c r="S245" s="799"/>
      <c r="T245" s="10"/>
      <c r="U245" s="10"/>
      <c r="V245" s="1"/>
      <c r="W245" s="1"/>
      <c r="X245" s="5"/>
      <c r="Y245" s="801"/>
      <c r="Z245" s="480"/>
      <c r="AA245" s="480"/>
      <c r="AB245" s="480"/>
      <c r="AC245" s="480"/>
      <c r="AD245" s="480"/>
      <c r="AE245" s="480"/>
      <c r="AF245" s="480"/>
      <c r="AG245" s="480"/>
      <c r="AH245" s="480"/>
      <c r="AI245" s="480"/>
      <c r="AJ245" s="480"/>
      <c r="AK245" s="480"/>
      <c r="AL245" s="480"/>
      <c r="AM245" s="480"/>
      <c r="AN245" s="480"/>
      <c r="AO245" s="480"/>
      <c r="AP245" s="480"/>
      <c r="AQ245" s="480"/>
      <c r="AR245" s="480"/>
      <c r="AS245" s="480"/>
      <c r="AT245" s="480"/>
      <c r="AU245" s="480"/>
    </row>
    <row r="246" spans="1:47" s="3" customFormat="1" x14ac:dyDescent="0.2">
      <c r="A246" s="9"/>
      <c r="B246" s="1"/>
      <c r="C246" s="1"/>
      <c r="D246" s="1"/>
      <c r="E246" s="55"/>
      <c r="F246" s="7"/>
      <c r="G246" s="7"/>
      <c r="H246" s="799"/>
      <c r="I246" s="1"/>
      <c r="J246" s="1"/>
      <c r="K246" s="6"/>
      <c r="L246" s="10"/>
      <c r="M246" s="798"/>
      <c r="N246" s="10"/>
      <c r="O246" s="798"/>
      <c r="P246" s="169"/>
      <c r="Q246" s="10"/>
      <c r="R246" s="10"/>
      <c r="S246" s="799"/>
      <c r="T246" s="10"/>
      <c r="U246" s="10"/>
      <c r="V246" s="1"/>
      <c r="W246" s="1"/>
      <c r="X246" s="5"/>
      <c r="Y246" s="801"/>
      <c r="Z246" s="480"/>
      <c r="AA246" s="480"/>
      <c r="AB246" s="480"/>
      <c r="AC246" s="480"/>
      <c r="AD246" s="480"/>
      <c r="AE246" s="480"/>
      <c r="AF246" s="480"/>
      <c r="AG246" s="480"/>
      <c r="AH246" s="480"/>
      <c r="AI246" s="480"/>
      <c r="AJ246" s="480"/>
      <c r="AK246" s="480"/>
      <c r="AL246" s="480"/>
      <c r="AM246" s="480"/>
      <c r="AN246" s="480"/>
      <c r="AO246" s="480"/>
      <c r="AP246" s="480"/>
      <c r="AQ246" s="480"/>
      <c r="AR246" s="480"/>
      <c r="AS246" s="480"/>
      <c r="AT246" s="480"/>
      <c r="AU246" s="480"/>
    </row>
    <row r="247" spans="1:47" s="3" customFormat="1" x14ac:dyDescent="0.2">
      <c r="A247" s="9"/>
      <c r="B247" s="1"/>
      <c r="C247" s="1"/>
      <c r="D247" s="1"/>
      <c r="E247" s="55"/>
      <c r="F247" s="7"/>
      <c r="G247" s="7"/>
      <c r="H247" s="799"/>
      <c r="I247" s="1"/>
      <c r="J247" s="1"/>
      <c r="K247" s="6"/>
      <c r="L247" s="10"/>
      <c r="M247" s="798"/>
      <c r="N247" s="10"/>
      <c r="O247" s="798"/>
      <c r="P247" s="169"/>
      <c r="Q247" s="10"/>
      <c r="R247" s="10"/>
      <c r="S247" s="799"/>
      <c r="T247" s="10"/>
      <c r="U247" s="10"/>
      <c r="V247" s="1"/>
      <c r="W247" s="1"/>
      <c r="X247" s="5"/>
      <c r="Y247" s="801"/>
    </row>
    <row r="248" spans="1:47" s="3" customFormat="1" x14ac:dyDescent="0.2">
      <c r="A248" s="9"/>
      <c r="B248" s="1"/>
      <c r="C248" s="1"/>
      <c r="D248" s="1"/>
      <c r="E248" s="55"/>
      <c r="F248" s="7"/>
      <c r="G248" s="7"/>
      <c r="H248" s="799"/>
      <c r="I248" s="1"/>
      <c r="J248" s="1"/>
      <c r="K248" s="6"/>
      <c r="L248" s="10"/>
      <c r="M248" s="798"/>
      <c r="N248" s="10"/>
      <c r="O248" s="798"/>
      <c r="P248" s="169"/>
      <c r="Q248" s="10"/>
      <c r="R248" s="10"/>
      <c r="S248" s="799"/>
      <c r="T248" s="10"/>
      <c r="U248" s="10"/>
      <c r="V248" s="1"/>
      <c r="W248" s="1"/>
      <c r="X248" s="5"/>
      <c r="Y248" s="801"/>
    </row>
    <row r="249" spans="1:47" s="3" customFormat="1" x14ac:dyDescent="0.2">
      <c r="A249" s="9"/>
      <c r="B249" s="1"/>
      <c r="C249" s="1"/>
      <c r="D249" s="1"/>
      <c r="E249" s="55"/>
      <c r="F249" s="7"/>
      <c r="G249" s="7"/>
      <c r="H249" s="799"/>
      <c r="I249" s="1"/>
      <c r="J249" s="1"/>
      <c r="K249" s="6"/>
      <c r="L249" s="10"/>
      <c r="M249" s="798"/>
      <c r="N249" s="10"/>
      <c r="O249" s="798"/>
      <c r="P249" s="169"/>
      <c r="Q249" s="10"/>
      <c r="R249" s="10"/>
      <c r="S249" s="799"/>
      <c r="T249" s="10"/>
      <c r="U249" s="10"/>
      <c r="V249" s="1"/>
      <c r="W249" s="1"/>
      <c r="X249" s="5"/>
      <c r="Y249" s="801"/>
    </row>
    <row r="250" spans="1:47" s="3" customFormat="1" x14ac:dyDescent="0.2">
      <c r="A250" s="9"/>
      <c r="B250" s="1"/>
      <c r="C250" s="1"/>
      <c r="D250" s="1"/>
      <c r="E250" s="55"/>
      <c r="F250" s="7"/>
      <c r="G250" s="7"/>
      <c r="H250" s="799"/>
      <c r="I250" s="1"/>
      <c r="J250" s="1"/>
      <c r="K250" s="6"/>
      <c r="L250" s="10"/>
      <c r="M250" s="798"/>
      <c r="N250" s="10"/>
      <c r="O250" s="798"/>
      <c r="P250" s="169"/>
      <c r="Q250" s="10"/>
      <c r="R250" s="10"/>
      <c r="S250" s="799"/>
      <c r="T250" s="10"/>
      <c r="U250" s="10"/>
      <c r="V250" s="1"/>
      <c r="W250" s="1"/>
      <c r="X250" s="5"/>
      <c r="Y250" s="801"/>
    </row>
    <row r="251" spans="1:47" s="3" customFormat="1" x14ac:dyDescent="0.2">
      <c r="A251" s="9"/>
      <c r="B251" s="1"/>
      <c r="C251" s="1"/>
      <c r="D251" s="1"/>
      <c r="E251" s="55"/>
      <c r="F251" s="7"/>
      <c r="G251" s="7"/>
      <c r="H251" s="799"/>
      <c r="I251" s="1"/>
      <c r="J251" s="1"/>
      <c r="K251" s="6"/>
      <c r="L251" s="10"/>
      <c r="M251" s="798"/>
      <c r="N251" s="10"/>
      <c r="O251" s="798"/>
      <c r="P251" s="169"/>
      <c r="Q251" s="10"/>
      <c r="R251" s="10"/>
      <c r="S251" s="799"/>
      <c r="T251" s="10"/>
      <c r="U251" s="10"/>
      <c r="V251" s="1"/>
      <c r="W251" s="1"/>
      <c r="X251" s="5"/>
      <c r="Y251" s="801"/>
    </row>
    <row r="252" spans="1:47" s="3" customFormat="1" x14ac:dyDescent="0.2">
      <c r="A252" s="9"/>
      <c r="B252" s="1"/>
      <c r="C252" s="1"/>
      <c r="D252" s="1"/>
      <c r="E252" s="55"/>
      <c r="F252" s="7"/>
      <c r="G252" s="7"/>
      <c r="H252" s="799"/>
      <c r="I252" s="1"/>
      <c r="J252" s="1"/>
      <c r="K252" s="6"/>
      <c r="L252" s="10"/>
      <c r="M252" s="798"/>
      <c r="N252" s="10"/>
      <c r="O252" s="798"/>
      <c r="P252" s="169"/>
      <c r="Q252" s="10"/>
      <c r="R252" s="10"/>
      <c r="S252" s="799"/>
      <c r="T252" s="10"/>
      <c r="U252" s="10"/>
      <c r="V252" s="1"/>
      <c r="W252" s="1"/>
      <c r="X252" s="5"/>
      <c r="Y252" s="801"/>
    </row>
    <row r="253" spans="1:47" s="3" customFormat="1" x14ac:dyDescent="0.2">
      <c r="A253" s="9"/>
      <c r="B253" s="1"/>
      <c r="C253" s="1"/>
      <c r="D253" s="1"/>
      <c r="E253" s="55"/>
      <c r="F253" s="7"/>
      <c r="G253" s="7"/>
      <c r="H253" s="799"/>
      <c r="I253" s="1"/>
      <c r="J253" s="1"/>
      <c r="K253" s="6"/>
      <c r="L253" s="10"/>
      <c r="M253" s="798"/>
      <c r="N253" s="10"/>
      <c r="O253" s="798"/>
      <c r="P253" s="169"/>
      <c r="Q253" s="10"/>
      <c r="R253" s="10"/>
      <c r="S253" s="799"/>
      <c r="T253" s="10"/>
      <c r="U253" s="10"/>
      <c r="V253" s="1"/>
      <c r="W253" s="1"/>
      <c r="X253" s="5"/>
      <c r="Y253" s="801"/>
    </row>
    <row r="254" spans="1:47" s="3" customFormat="1" x14ac:dyDescent="0.2">
      <c r="A254" s="9"/>
      <c r="B254" s="1"/>
      <c r="C254" s="1"/>
      <c r="D254" s="1"/>
      <c r="E254" s="55"/>
      <c r="F254" s="7"/>
      <c r="G254" s="7"/>
      <c r="H254" s="799"/>
      <c r="I254" s="1"/>
      <c r="J254" s="1"/>
      <c r="K254" s="6"/>
      <c r="L254" s="10"/>
      <c r="M254" s="798"/>
      <c r="N254" s="10"/>
      <c r="O254" s="798"/>
      <c r="P254" s="169"/>
      <c r="Q254" s="10"/>
      <c r="R254" s="10"/>
      <c r="S254" s="799"/>
      <c r="T254" s="10"/>
      <c r="U254" s="10"/>
      <c r="V254" s="1"/>
      <c r="W254" s="1"/>
      <c r="X254" s="5"/>
      <c r="Y254" s="801"/>
    </row>
    <row r="255" spans="1:47" s="3" customFormat="1" x14ac:dyDescent="0.2">
      <c r="A255" s="9"/>
      <c r="B255" s="1"/>
      <c r="C255" s="1"/>
      <c r="D255" s="1"/>
      <c r="E255" s="55"/>
      <c r="F255" s="7"/>
      <c r="G255" s="7"/>
      <c r="H255" s="799"/>
      <c r="I255" s="1"/>
      <c r="J255" s="1"/>
      <c r="K255" s="6"/>
      <c r="L255" s="10"/>
      <c r="M255" s="798"/>
      <c r="N255" s="10"/>
      <c r="O255" s="798"/>
      <c r="P255" s="169"/>
      <c r="Q255" s="10"/>
      <c r="R255" s="10"/>
      <c r="S255" s="799"/>
      <c r="T255" s="10"/>
      <c r="U255" s="10"/>
      <c r="V255" s="1"/>
      <c r="W255" s="1"/>
      <c r="X255" s="5"/>
      <c r="Y255" s="801"/>
    </row>
    <row r="256" spans="1:47" s="3" customFormat="1" x14ac:dyDescent="0.2">
      <c r="A256" s="9"/>
      <c r="B256" s="1"/>
      <c r="C256" s="1"/>
      <c r="D256" s="1"/>
      <c r="E256" s="55"/>
      <c r="F256" s="7"/>
      <c r="G256" s="7"/>
      <c r="H256" s="799"/>
      <c r="I256" s="1"/>
      <c r="J256" s="1"/>
      <c r="K256" s="6"/>
      <c r="L256" s="10"/>
      <c r="M256" s="798"/>
      <c r="N256" s="10"/>
      <c r="O256" s="798"/>
      <c r="P256" s="169"/>
      <c r="Q256" s="10"/>
      <c r="R256" s="10"/>
      <c r="S256" s="799"/>
      <c r="T256" s="10"/>
      <c r="U256" s="10"/>
      <c r="V256" s="1"/>
      <c r="W256" s="1"/>
      <c r="X256" s="5"/>
      <c r="Y256" s="801"/>
    </row>
    <row r="257" spans="1:25" s="3" customFormat="1" x14ac:dyDescent="0.2">
      <c r="A257" s="9"/>
      <c r="B257" s="1"/>
      <c r="C257" s="1"/>
      <c r="D257" s="1"/>
      <c r="E257" s="55"/>
      <c r="F257" s="7"/>
      <c r="G257" s="7"/>
      <c r="H257" s="799"/>
      <c r="I257" s="1"/>
      <c r="J257" s="1"/>
      <c r="K257" s="6"/>
      <c r="L257" s="10"/>
      <c r="M257" s="798"/>
      <c r="N257" s="10"/>
      <c r="O257" s="798"/>
      <c r="P257" s="169"/>
      <c r="Q257" s="10"/>
      <c r="R257" s="10"/>
      <c r="S257" s="799"/>
      <c r="T257" s="10"/>
      <c r="U257" s="10"/>
      <c r="V257" s="1"/>
      <c r="W257" s="1"/>
      <c r="X257" s="5"/>
      <c r="Y257" s="801"/>
    </row>
    <row r="258" spans="1:25" s="3" customFormat="1" x14ac:dyDescent="0.2">
      <c r="A258" s="9"/>
      <c r="B258" s="1"/>
      <c r="C258" s="1"/>
      <c r="D258" s="1"/>
      <c r="E258" s="55"/>
      <c r="F258" s="7"/>
      <c r="G258" s="7"/>
      <c r="H258" s="799"/>
      <c r="I258" s="1"/>
      <c r="J258" s="1"/>
      <c r="K258" s="6"/>
      <c r="L258" s="10"/>
      <c r="M258" s="798"/>
      <c r="N258" s="10"/>
      <c r="O258" s="798"/>
      <c r="P258" s="169"/>
      <c r="Q258" s="10"/>
      <c r="R258" s="10"/>
      <c r="S258" s="799"/>
      <c r="T258" s="10"/>
      <c r="U258" s="10"/>
      <c r="V258" s="1"/>
      <c r="W258" s="1"/>
      <c r="X258" s="5"/>
      <c r="Y258" s="801"/>
    </row>
    <row r="259" spans="1:25" s="3" customFormat="1" x14ac:dyDescent="0.2">
      <c r="A259" s="9"/>
      <c r="B259" s="1"/>
      <c r="C259" s="1"/>
      <c r="D259" s="1"/>
      <c r="E259" s="55"/>
      <c r="F259" s="7"/>
      <c r="G259" s="7"/>
      <c r="H259" s="799"/>
      <c r="I259" s="1"/>
      <c r="J259" s="1"/>
      <c r="K259" s="6"/>
      <c r="L259" s="10"/>
      <c r="M259" s="798"/>
      <c r="N259" s="10"/>
      <c r="O259" s="798"/>
      <c r="P259" s="169"/>
      <c r="Q259" s="10"/>
      <c r="R259" s="10"/>
      <c r="S259" s="799"/>
      <c r="T259" s="10"/>
      <c r="U259" s="10"/>
      <c r="V259" s="1"/>
      <c r="W259" s="1"/>
      <c r="X259" s="5"/>
      <c r="Y259" s="801"/>
    </row>
    <row r="260" spans="1:25" s="3" customFormat="1" x14ac:dyDescent="0.2">
      <c r="A260" s="9"/>
      <c r="B260" s="1"/>
      <c r="C260" s="1"/>
      <c r="D260" s="1"/>
      <c r="E260" s="55"/>
      <c r="F260" s="7"/>
      <c r="G260" s="7"/>
      <c r="H260" s="799"/>
      <c r="I260" s="1"/>
      <c r="J260" s="1"/>
      <c r="K260" s="6"/>
      <c r="L260" s="10"/>
      <c r="M260" s="798"/>
      <c r="N260" s="10"/>
      <c r="O260" s="798"/>
      <c r="P260" s="169"/>
      <c r="Q260" s="10"/>
      <c r="R260" s="10"/>
      <c r="S260" s="799"/>
      <c r="T260" s="10"/>
      <c r="U260" s="10"/>
      <c r="V260" s="1"/>
      <c r="W260" s="1"/>
      <c r="X260" s="5"/>
      <c r="Y260" s="801"/>
    </row>
    <row r="261" spans="1:25" s="3" customFormat="1" x14ac:dyDescent="0.2">
      <c r="A261" s="9"/>
      <c r="B261" s="1"/>
      <c r="C261" s="1"/>
      <c r="D261" s="1"/>
      <c r="E261" s="55"/>
      <c r="F261" s="7"/>
      <c r="G261" s="7"/>
      <c r="H261" s="799"/>
      <c r="I261" s="1"/>
      <c r="J261" s="1"/>
      <c r="K261" s="6"/>
      <c r="L261" s="10"/>
      <c r="M261" s="798"/>
      <c r="N261" s="10"/>
      <c r="O261" s="798"/>
      <c r="P261" s="169"/>
      <c r="Q261" s="10"/>
      <c r="R261" s="10"/>
      <c r="S261" s="799"/>
      <c r="T261" s="10"/>
      <c r="U261" s="10"/>
      <c r="V261" s="1"/>
      <c r="W261" s="1"/>
      <c r="X261" s="5"/>
      <c r="Y261" s="801"/>
    </row>
    <row r="262" spans="1:25" s="3" customFormat="1" x14ac:dyDescent="0.2">
      <c r="A262" s="9"/>
      <c r="B262" s="1"/>
      <c r="C262" s="1"/>
      <c r="D262" s="1"/>
      <c r="E262" s="55"/>
      <c r="F262" s="7"/>
      <c r="G262" s="7"/>
      <c r="H262" s="799"/>
      <c r="I262" s="1"/>
      <c r="J262" s="1"/>
      <c r="K262" s="6"/>
      <c r="L262" s="10"/>
      <c r="M262" s="798"/>
      <c r="N262" s="10"/>
      <c r="O262" s="798"/>
      <c r="P262" s="169"/>
      <c r="Q262" s="10"/>
      <c r="R262" s="10"/>
      <c r="S262" s="799"/>
      <c r="T262" s="10"/>
      <c r="U262" s="10"/>
      <c r="V262" s="1"/>
      <c r="W262" s="1"/>
      <c r="X262" s="5"/>
      <c r="Y262" s="801"/>
    </row>
    <row r="263" spans="1:25" s="3" customFormat="1" x14ac:dyDescent="0.2">
      <c r="A263" s="9"/>
      <c r="B263" s="1"/>
      <c r="C263" s="1"/>
      <c r="D263" s="1"/>
      <c r="E263" s="55"/>
      <c r="F263" s="7"/>
      <c r="G263" s="7"/>
      <c r="H263" s="799"/>
      <c r="I263" s="1"/>
      <c r="J263" s="1"/>
      <c r="K263" s="6"/>
      <c r="L263" s="10"/>
      <c r="M263" s="798"/>
      <c r="N263" s="10"/>
      <c r="O263" s="798"/>
      <c r="P263" s="169"/>
      <c r="Q263" s="10"/>
      <c r="R263" s="10"/>
      <c r="S263" s="799"/>
      <c r="T263" s="10"/>
      <c r="U263" s="10"/>
      <c r="V263" s="1"/>
      <c r="W263" s="1"/>
      <c r="X263" s="5"/>
      <c r="Y263" s="801"/>
    </row>
    <row r="264" spans="1:25" s="3" customFormat="1" x14ac:dyDescent="0.2">
      <c r="A264" s="9"/>
      <c r="B264" s="1"/>
      <c r="C264" s="1"/>
      <c r="D264" s="1"/>
      <c r="E264" s="55"/>
      <c r="F264" s="7"/>
      <c r="G264" s="7"/>
      <c r="H264" s="799"/>
      <c r="I264" s="1"/>
      <c r="J264" s="1"/>
      <c r="K264" s="6"/>
      <c r="L264" s="10"/>
      <c r="M264" s="798"/>
      <c r="N264" s="10"/>
      <c r="O264" s="798"/>
      <c r="P264" s="169"/>
      <c r="Q264" s="10"/>
      <c r="R264" s="10"/>
      <c r="S264" s="799"/>
      <c r="T264" s="10"/>
      <c r="U264" s="10"/>
      <c r="V264" s="1"/>
      <c r="W264" s="1"/>
      <c r="X264" s="5"/>
      <c r="Y264" s="801"/>
    </row>
    <row r="265" spans="1:25" s="3" customFormat="1" x14ac:dyDescent="0.2">
      <c r="A265" s="9"/>
      <c r="B265" s="1"/>
      <c r="C265" s="1"/>
      <c r="D265" s="1"/>
      <c r="E265" s="55"/>
      <c r="F265" s="7"/>
      <c r="G265" s="7"/>
      <c r="H265" s="799"/>
      <c r="I265" s="1"/>
      <c r="J265" s="1"/>
      <c r="K265" s="6"/>
      <c r="L265" s="10"/>
      <c r="M265" s="798"/>
      <c r="N265" s="10"/>
      <c r="O265" s="798"/>
      <c r="P265" s="169"/>
      <c r="Q265" s="10"/>
      <c r="R265" s="10"/>
      <c r="S265" s="799"/>
      <c r="T265" s="10"/>
      <c r="U265" s="10"/>
      <c r="V265" s="1"/>
      <c r="W265" s="1"/>
      <c r="X265" s="5"/>
      <c r="Y265" s="801"/>
    </row>
    <row r="266" spans="1:25" s="3" customFormat="1" x14ac:dyDescent="0.2">
      <c r="A266" s="9"/>
      <c r="B266" s="1"/>
      <c r="C266" s="1"/>
      <c r="D266" s="1"/>
      <c r="E266" s="55"/>
      <c r="F266" s="7"/>
      <c r="G266" s="7"/>
      <c r="H266" s="799"/>
      <c r="I266" s="1"/>
      <c r="J266" s="1"/>
      <c r="K266" s="6"/>
      <c r="L266" s="10"/>
      <c r="M266" s="798"/>
      <c r="N266" s="10"/>
      <c r="O266" s="798"/>
      <c r="P266" s="169"/>
      <c r="Q266" s="10"/>
      <c r="R266" s="10"/>
      <c r="S266" s="799"/>
      <c r="T266" s="10"/>
      <c r="U266" s="10"/>
      <c r="V266" s="1"/>
      <c r="W266" s="1"/>
      <c r="X266" s="5"/>
      <c r="Y266" s="801"/>
    </row>
    <row r="267" spans="1:25" s="3" customFormat="1" x14ac:dyDescent="0.2">
      <c r="A267" s="9"/>
      <c r="B267" s="1"/>
      <c r="C267" s="1"/>
      <c r="D267" s="1"/>
      <c r="E267" s="55"/>
      <c r="F267" s="7"/>
      <c r="G267" s="7"/>
      <c r="H267" s="799"/>
      <c r="I267" s="1"/>
      <c r="J267" s="1"/>
      <c r="K267" s="6"/>
      <c r="L267" s="10"/>
      <c r="M267" s="798"/>
      <c r="N267" s="10"/>
      <c r="O267" s="798"/>
      <c r="P267" s="169"/>
      <c r="Q267" s="10"/>
      <c r="R267" s="10"/>
      <c r="S267" s="799"/>
      <c r="T267" s="10"/>
      <c r="U267" s="10"/>
      <c r="V267" s="1"/>
      <c r="W267" s="1"/>
      <c r="X267" s="5"/>
      <c r="Y267" s="801"/>
    </row>
    <row r="268" spans="1:25" s="3" customFormat="1" x14ac:dyDescent="0.2">
      <c r="A268" s="9"/>
      <c r="B268" s="1"/>
      <c r="C268" s="1"/>
      <c r="D268" s="1"/>
      <c r="E268" s="55"/>
      <c r="F268" s="7"/>
      <c r="G268" s="7"/>
      <c r="H268" s="799"/>
      <c r="I268" s="1"/>
      <c r="J268" s="1"/>
      <c r="K268" s="6"/>
      <c r="L268" s="10"/>
      <c r="M268" s="798"/>
      <c r="N268" s="10"/>
      <c r="O268" s="798"/>
      <c r="P268" s="169"/>
      <c r="Q268" s="10"/>
      <c r="R268" s="10"/>
      <c r="S268" s="799"/>
      <c r="T268" s="10"/>
      <c r="U268" s="10"/>
      <c r="V268" s="1"/>
      <c r="W268" s="1"/>
      <c r="X268" s="5"/>
      <c r="Y268" s="801"/>
    </row>
    <row r="269" spans="1:25" s="3" customFormat="1" x14ac:dyDescent="0.2">
      <c r="A269" s="9"/>
      <c r="B269" s="1"/>
      <c r="C269" s="1"/>
      <c r="D269" s="1"/>
      <c r="E269" s="55"/>
      <c r="F269" s="7"/>
      <c r="G269" s="7"/>
      <c r="H269" s="799"/>
      <c r="I269" s="1"/>
      <c r="J269" s="1"/>
      <c r="K269" s="6"/>
      <c r="L269" s="10"/>
      <c r="M269" s="798"/>
      <c r="N269" s="10"/>
      <c r="O269" s="798"/>
      <c r="P269" s="169"/>
      <c r="Q269" s="10"/>
      <c r="R269" s="10"/>
      <c r="S269" s="799"/>
      <c r="T269" s="10"/>
      <c r="U269" s="10"/>
      <c r="V269" s="1"/>
      <c r="W269" s="1"/>
      <c r="X269" s="5"/>
      <c r="Y269" s="801"/>
    </row>
    <row r="270" spans="1:25" s="3" customFormat="1" x14ac:dyDescent="0.2">
      <c r="A270" s="9"/>
      <c r="B270" s="1"/>
      <c r="C270" s="1"/>
      <c r="D270" s="1"/>
      <c r="E270" s="55"/>
      <c r="F270" s="7"/>
      <c r="G270" s="7"/>
      <c r="H270" s="799"/>
      <c r="I270" s="1"/>
      <c r="J270" s="1"/>
      <c r="K270" s="6"/>
      <c r="L270" s="10"/>
      <c r="M270" s="798"/>
      <c r="N270" s="10"/>
      <c r="O270" s="798"/>
      <c r="P270" s="169"/>
      <c r="Q270" s="10"/>
      <c r="R270" s="10"/>
      <c r="S270" s="799"/>
      <c r="T270" s="10"/>
      <c r="U270" s="10"/>
      <c r="V270" s="1"/>
      <c r="W270" s="1"/>
      <c r="X270" s="5"/>
      <c r="Y270" s="801"/>
    </row>
    <row r="271" spans="1:25" s="3" customFormat="1" x14ac:dyDescent="0.2">
      <c r="A271" s="9"/>
      <c r="B271" s="1"/>
      <c r="C271" s="1"/>
      <c r="D271" s="1"/>
      <c r="E271" s="55"/>
      <c r="F271" s="7"/>
      <c r="G271" s="7"/>
      <c r="H271" s="799"/>
      <c r="I271" s="1"/>
      <c r="J271" s="1"/>
      <c r="K271" s="6"/>
      <c r="L271" s="10"/>
      <c r="M271" s="798"/>
      <c r="N271" s="10"/>
      <c r="O271" s="798"/>
      <c r="P271" s="169"/>
      <c r="Q271" s="10"/>
      <c r="R271" s="10"/>
      <c r="S271" s="799"/>
      <c r="T271" s="10"/>
      <c r="U271" s="10"/>
      <c r="V271" s="1"/>
      <c r="W271" s="1"/>
      <c r="X271" s="5"/>
      <c r="Y271" s="801"/>
    </row>
    <row r="272" spans="1:25" s="3" customFormat="1" x14ac:dyDescent="0.2">
      <c r="A272" s="9"/>
      <c r="B272" s="1"/>
      <c r="C272" s="1"/>
      <c r="D272" s="1"/>
      <c r="E272" s="55"/>
      <c r="F272" s="7"/>
      <c r="G272" s="7"/>
      <c r="H272" s="799"/>
      <c r="I272" s="1"/>
      <c r="J272" s="1"/>
      <c r="K272" s="6"/>
      <c r="L272" s="10"/>
      <c r="M272" s="798"/>
      <c r="N272" s="10"/>
      <c r="O272" s="798"/>
      <c r="P272" s="169"/>
      <c r="Q272" s="10"/>
      <c r="R272" s="10"/>
      <c r="S272" s="799"/>
      <c r="T272" s="10"/>
      <c r="U272" s="10"/>
      <c r="V272" s="1"/>
      <c r="W272" s="1"/>
      <c r="X272" s="5"/>
      <c r="Y272" s="801"/>
    </row>
    <row r="273" spans="1:25" s="3" customFormat="1" x14ac:dyDescent="0.2">
      <c r="A273" s="9"/>
      <c r="B273" s="1"/>
      <c r="C273" s="1"/>
      <c r="D273" s="1"/>
      <c r="E273" s="55"/>
      <c r="F273" s="7"/>
      <c r="G273" s="7"/>
      <c r="H273" s="799"/>
      <c r="I273" s="1"/>
      <c r="J273" s="1"/>
      <c r="K273" s="6"/>
      <c r="L273" s="10"/>
      <c r="M273" s="798"/>
      <c r="N273" s="10"/>
      <c r="O273" s="798"/>
      <c r="P273" s="169"/>
      <c r="Q273" s="10"/>
      <c r="R273" s="10"/>
      <c r="S273" s="799"/>
      <c r="T273" s="10"/>
      <c r="U273" s="10"/>
      <c r="V273" s="1"/>
      <c r="W273" s="1"/>
      <c r="X273" s="5"/>
      <c r="Y273" s="801"/>
    </row>
    <row r="274" spans="1:25" s="3" customFormat="1" x14ac:dyDescent="0.2">
      <c r="A274" s="9"/>
      <c r="B274" s="1"/>
      <c r="C274" s="1"/>
      <c r="D274" s="1"/>
      <c r="E274" s="55"/>
      <c r="F274" s="7"/>
      <c r="G274" s="7"/>
      <c r="H274" s="799"/>
      <c r="I274" s="1"/>
      <c r="J274" s="1"/>
      <c r="K274" s="6"/>
      <c r="L274" s="10"/>
      <c r="M274" s="798"/>
      <c r="N274" s="10"/>
      <c r="O274" s="798"/>
      <c r="P274" s="169"/>
      <c r="Q274" s="10"/>
      <c r="R274" s="10"/>
      <c r="S274" s="799"/>
      <c r="T274" s="10"/>
      <c r="U274" s="10"/>
      <c r="V274" s="1"/>
      <c r="W274" s="1"/>
      <c r="X274" s="5"/>
      <c r="Y274" s="801"/>
    </row>
    <row r="275" spans="1:25" s="3" customFormat="1" x14ac:dyDescent="0.2">
      <c r="A275" s="9"/>
      <c r="B275" s="1"/>
      <c r="C275" s="1"/>
      <c r="D275" s="1"/>
      <c r="E275" s="55"/>
      <c r="F275" s="7"/>
      <c r="G275" s="7"/>
      <c r="H275" s="799"/>
      <c r="I275" s="1"/>
      <c r="J275" s="1"/>
      <c r="K275" s="6"/>
      <c r="L275" s="10"/>
      <c r="M275" s="798"/>
      <c r="N275" s="10"/>
      <c r="O275" s="798"/>
      <c r="P275" s="169"/>
      <c r="Q275" s="10"/>
      <c r="R275" s="10"/>
      <c r="S275" s="799"/>
      <c r="T275" s="10"/>
      <c r="U275" s="10"/>
      <c r="V275" s="1"/>
      <c r="W275" s="1"/>
      <c r="X275" s="5"/>
      <c r="Y275" s="801"/>
    </row>
    <row r="276" spans="1:25" s="3" customFormat="1" x14ac:dyDescent="0.2">
      <c r="A276" s="9"/>
      <c r="B276" s="1"/>
      <c r="C276" s="1"/>
      <c r="D276" s="1"/>
      <c r="E276" s="55"/>
      <c r="F276" s="7"/>
      <c r="G276" s="7"/>
      <c r="H276" s="799"/>
      <c r="I276" s="1"/>
      <c r="J276" s="1"/>
      <c r="K276" s="6"/>
      <c r="L276" s="10"/>
      <c r="M276" s="798"/>
      <c r="N276" s="10"/>
      <c r="O276" s="798"/>
      <c r="P276" s="169"/>
      <c r="Q276" s="10"/>
      <c r="R276" s="10"/>
      <c r="S276" s="799"/>
      <c r="T276" s="10"/>
      <c r="U276" s="10"/>
      <c r="V276" s="1"/>
      <c r="W276" s="1"/>
      <c r="X276" s="5"/>
      <c r="Y276" s="801"/>
    </row>
    <row r="277" spans="1:25" s="3" customFormat="1" x14ac:dyDescent="0.2">
      <c r="A277" s="9"/>
      <c r="B277" s="1"/>
      <c r="C277" s="1"/>
      <c r="D277" s="1"/>
      <c r="E277" s="55"/>
      <c r="F277" s="7"/>
      <c r="G277" s="7"/>
      <c r="H277" s="799"/>
      <c r="I277" s="1"/>
      <c r="J277" s="1"/>
      <c r="K277" s="6"/>
      <c r="L277" s="10"/>
      <c r="M277" s="798"/>
      <c r="N277" s="10"/>
      <c r="O277" s="798"/>
      <c r="P277" s="169"/>
      <c r="Q277" s="10"/>
      <c r="R277" s="10"/>
      <c r="S277" s="799"/>
      <c r="T277" s="10"/>
      <c r="U277" s="10"/>
      <c r="V277" s="1"/>
      <c r="W277" s="1"/>
      <c r="X277" s="5"/>
      <c r="Y277" s="801"/>
    </row>
    <row r="278" spans="1:25" s="3" customFormat="1" x14ac:dyDescent="0.2">
      <c r="A278" s="9"/>
      <c r="B278" s="1"/>
      <c r="C278" s="1"/>
      <c r="D278" s="1"/>
      <c r="E278" s="55"/>
      <c r="F278" s="7"/>
      <c r="G278" s="7"/>
      <c r="H278" s="799"/>
      <c r="I278" s="1"/>
      <c r="J278" s="1"/>
      <c r="K278" s="6"/>
      <c r="L278" s="10"/>
      <c r="M278" s="798"/>
      <c r="N278" s="10"/>
      <c r="O278" s="798"/>
      <c r="P278" s="169"/>
      <c r="Q278" s="10"/>
      <c r="R278" s="10"/>
      <c r="S278" s="799"/>
      <c r="T278" s="10"/>
      <c r="U278" s="10"/>
      <c r="V278" s="1"/>
      <c r="W278" s="1"/>
      <c r="X278" s="5"/>
      <c r="Y278" s="801"/>
    </row>
    <row r="279" spans="1:25" s="3" customFormat="1" x14ac:dyDescent="0.2">
      <c r="A279" s="9"/>
      <c r="B279" s="1"/>
      <c r="C279" s="1"/>
      <c r="D279" s="1"/>
      <c r="E279" s="55"/>
      <c r="F279" s="7"/>
      <c r="G279" s="7"/>
      <c r="H279" s="799"/>
      <c r="I279" s="1"/>
      <c r="J279" s="1"/>
      <c r="K279" s="6"/>
      <c r="L279" s="10"/>
      <c r="M279" s="798"/>
      <c r="N279" s="10"/>
      <c r="O279" s="798"/>
      <c r="P279" s="169"/>
      <c r="Q279" s="10"/>
      <c r="R279" s="10"/>
      <c r="S279" s="799"/>
      <c r="T279" s="10"/>
      <c r="U279" s="10"/>
      <c r="V279" s="1"/>
      <c r="W279" s="1"/>
      <c r="X279" s="5"/>
      <c r="Y279" s="801"/>
    </row>
    <row r="280" spans="1:25" s="3" customFormat="1" x14ac:dyDescent="0.2">
      <c r="A280" s="9"/>
      <c r="B280" s="1"/>
      <c r="C280" s="1"/>
      <c r="D280" s="1"/>
      <c r="E280" s="55"/>
      <c r="F280" s="7"/>
      <c r="G280" s="7"/>
      <c r="H280" s="799"/>
      <c r="I280" s="1"/>
      <c r="J280" s="1"/>
      <c r="K280" s="6"/>
      <c r="L280" s="10"/>
      <c r="M280" s="798"/>
      <c r="N280" s="10"/>
      <c r="O280" s="798"/>
      <c r="P280" s="169"/>
      <c r="Q280" s="10"/>
      <c r="R280" s="10"/>
      <c r="S280" s="799"/>
      <c r="T280" s="10"/>
      <c r="U280" s="10"/>
      <c r="V280" s="1"/>
      <c r="W280" s="1"/>
      <c r="X280" s="5"/>
      <c r="Y280" s="801"/>
    </row>
    <row r="281" spans="1:25" s="3" customFormat="1" x14ac:dyDescent="0.2">
      <c r="A281" s="9"/>
      <c r="B281" s="1"/>
      <c r="C281" s="1"/>
      <c r="D281" s="1"/>
      <c r="E281" s="55"/>
      <c r="F281" s="7"/>
      <c r="G281" s="7"/>
      <c r="H281" s="799"/>
      <c r="I281" s="1"/>
      <c r="J281" s="1"/>
      <c r="K281" s="6"/>
      <c r="L281" s="10"/>
      <c r="M281" s="798"/>
      <c r="N281" s="10"/>
      <c r="O281" s="798"/>
      <c r="P281" s="169"/>
      <c r="Q281" s="10"/>
      <c r="R281" s="10"/>
      <c r="S281" s="799"/>
      <c r="T281" s="10"/>
      <c r="U281" s="10"/>
      <c r="V281" s="1"/>
      <c r="W281" s="1"/>
      <c r="X281" s="5"/>
      <c r="Y281" s="801"/>
    </row>
    <row r="282" spans="1:25" s="3" customFormat="1" x14ac:dyDescent="0.2">
      <c r="A282" s="9"/>
      <c r="B282" s="1"/>
      <c r="C282" s="1"/>
      <c r="D282" s="1"/>
      <c r="E282" s="55"/>
      <c r="F282" s="7"/>
      <c r="G282" s="7"/>
      <c r="H282" s="799"/>
      <c r="I282" s="1"/>
      <c r="J282" s="1"/>
      <c r="K282" s="6"/>
      <c r="L282" s="10"/>
      <c r="M282" s="798"/>
      <c r="N282" s="10"/>
      <c r="O282" s="798"/>
      <c r="P282" s="169"/>
      <c r="Q282" s="10"/>
      <c r="R282" s="10"/>
      <c r="S282" s="799"/>
      <c r="T282" s="10"/>
      <c r="U282" s="10"/>
      <c r="V282" s="1"/>
      <c r="W282" s="1"/>
      <c r="X282" s="5"/>
      <c r="Y282" s="801"/>
    </row>
    <row r="283" spans="1:25" s="3" customFormat="1" x14ac:dyDescent="0.2">
      <c r="A283" s="9"/>
      <c r="B283" s="1"/>
      <c r="C283" s="1"/>
      <c r="D283" s="1"/>
      <c r="E283" s="55"/>
      <c r="F283" s="7"/>
      <c r="G283" s="7"/>
      <c r="H283" s="799"/>
      <c r="I283" s="1"/>
      <c r="J283" s="1"/>
      <c r="K283" s="6"/>
      <c r="L283" s="10"/>
      <c r="M283" s="798"/>
      <c r="N283" s="10"/>
      <c r="O283" s="798"/>
      <c r="P283" s="169"/>
      <c r="Q283" s="10"/>
      <c r="R283" s="10"/>
      <c r="S283" s="799"/>
      <c r="T283" s="10"/>
      <c r="U283" s="10"/>
      <c r="V283" s="1"/>
      <c r="W283" s="1"/>
      <c r="X283" s="5"/>
      <c r="Y283" s="801"/>
    </row>
    <row r="284" spans="1:25" s="3" customFormat="1" x14ac:dyDescent="0.2">
      <c r="A284" s="9"/>
      <c r="B284" s="1"/>
      <c r="C284" s="1"/>
      <c r="D284" s="1"/>
      <c r="E284" s="55"/>
      <c r="F284" s="7"/>
      <c r="G284" s="7"/>
      <c r="H284" s="799"/>
      <c r="I284" s="1"/>
      <c r="J284" s="1"/>
      <c r="K284" s="6"/>
      <c r="L284" s="10"/>
      <c r="M284" s="798"/>
      <c r="N284" s="10"/>
      <c r="O284" s="798"/>
      <c r="P284" s="169"/>
      <c r="Q284" s="10"/>
      <c r="R284" s="10"/>
      <c r="S284" s="799"/>
      <c r="T284" s="10"/>
      <c r="U284" s="10"/>
      <c r="V284" s="1"/>
      <c r="W284" s="1"/>
      <c r="X284" s="5"/>
      <c r="Y284" s="801"/>
    </row>
    <row r="285" spans="1:25" s="3" customFormat="1" x14ac:dyDescent="0.2">
      <c r="A285" s="9"/>
      <c r="B285" s="1"/>
      <c r="C285" s="1"/>
      <c r="D285" s="1"/>
      <c r="E285" s="55"/>
      <c r="F285" s="7"/>
      <c r="G285" s="7"/>
      <c r="H285" s="799"/>
      <c r="I285" s="1"/>
      <c r="J285" s="1"/>
      <c r="K285" s="6"/>
      <c r="L285" s="10"/>
      <c r="M285" s="798"/>
      <c r="N285" s="10"/>
      <c r="O285" s="798"/>
      <c r="P285" s="169"/>
      <c r="Q285" s="10"/>
      <c r="R285" s="10"/>
      <c r="S285" s="799"/>
      <c r="T285" s="10"/>
      <c r="U285" s="10"/>
      <c r="V285" s="1"/>
      <c r="W285" s="1"/>
      <c r="X285" s="5"/>
      <c r="Y285" s="801"/>
    </row>
    <row r="286" spans="1:25" s="3" customFormat="1" x14ac:dyDescent="0.2">
      <c r="A286" s="9"/>
      <c r="B286" s="1"/>
      <c r="C286" s="1"/>
      <c r="D286" s="1"/>
      <c r="E286" s="55"/>
      <c r="F286" s="7"/>
      <c r="G286" s="7"/>
      <c r="H286" s="799"/>
      <c r="I286" s="1"/>
      <c r="J286" s="1"/>
      <c r="K286" s="6"/>
      <c r="L286" s="10"/>
      <c r="M286" s="798"/>
      <c r="N286" s="10"/>
      <c r="O286" s="798"/>
      <c r="P286" s="169"/>
      <c r="Q286" s="10"/>
      <c r="R286" s="10"/>
      <c r="S286" s="799"/>
      <c r="T286" s="10"/>
      <c r="U286" s="10"/>
      <c r="V286" s="1"/>
      <c r="W286" s="1"/>
      <c r="X286" s="5"/>
      <c r="Y286" s="801"/>
    </row>
    <row r="287" spans="1:25" s="3" customFormat="1" x14ac:dyDescent="0.2">
      <c r="A287" s="9"/>
      <c r="B287" s="1"/>
      <c r="C287" s="1"/>
      <c r="D287" s="1"/>
      <c r="E287" s="55"/>
      <c r="F287" s="7"/>
      <c r="G287" s="7"/>
      <c r="H287" s="799"/>
      <c r="I287" s="1"/>
      <c r="J287" s="1"/>
      <c r="K287" s="6"/>
      <c r="L287" s="10"/>
      <c r="M287" s="798"/>
      <c r="N287" s="10"/>
      <c r="O287" s="798"/>
      <c r="P287" s="169"/>
      <c r="Q287" s="10"/>
      <c r="R287" s="10"/>
      <c r="S287" s="799"/>
      <c r="T287" s="10"/>
      <c r="U287" s="10"/>
      <c r="V287" s="1"/>
      <c r="W287" s="1"/>
      <c r="X287" s="5"/>
      <c r="Y287" s="801"/>
    </row>
    <row r="288" spans="1:25" s="3" customFormat="1" x14ac:dyDescent="0.2">
      <c r="A288" s="9"/>
      <c r="B288" s="1"/>
      <c r="C288" s="1"/>
      <c r="D288" s="1"/>
      <c r="E288" s="55"/>
      <c r="F288" s="7"/>
      <c r="G288" s="7"/>
      <c r="H288" s="799"/>
      <c r="I288" s="1"/>
      <c r="J288" s="1"/>
      <c r="K288" s="6"/>
      <c r="L288" s="10"/>
      <c r="M288" s="798"/>
      <c r="N288" s="10"/>
      <c r="O288" s="798"/>
      <c r="P288" s="169"/>
      <c r="Q288" s="10"/>
      <c r="R288" s="10"/>
      <c r="S288" s="799"/>
      <c r="T288" s="10"/>
      <c r="U288" s="10"/>
      <c r="V288" s="1"/>
      <c r="W288" s="1"/>
      <c r="X288" s="5"/>
      <c r="Y288" s="801"/>
    </row>
    <row r="289" spans="1:25" s="3" customFormat="1" x14ac:dyDescent="0.2">
      <c r="A289" s="9"/>
      <c r="B289" s="1"/>
      <c r="C289" s="1"/>
      <c r="D289" s="1"/>
      <c r="E289" s="55"/>
      <c r="F289" s="7"/>
      <c r="G289" s="7"/>
      <c r="H289" s="799"/>
      <c r="I289" s="1"/>
      <c r="J289" s="1"/>
      <c r="K289" s="6"/>
      <c r="L289" s="10"/>
      <c r="M289" s="798"/>
      <c r="N289" s="10"/>
      <c r="O289" s="798"/>
      <c r="P289" s="169"/>
      <c r="Q289" s="10"/>
      <c r="R289" s="10"/>
      <c r="S289" s="799"/>
      <c r="T289" s="10"/>
      <c r="U289" s="10"/>
      <c r="V289" s="1"/>
      <c r="W289" s="1"/>
      <c r="X289" s="5"/>
      <c r="Y289" s="801"/>
    </row>
    <row r="290" spans="1:25" s="3" customFormat="1" x14ac:dyDescent="0.2">
      <c r="A290" s="9"/>
      <c r="B290" s="1"/>
      <c r="C290" s="1"/>
      <c r="D290" s="1"/>
      <c r="E290" s="55"/>
      <c r="F290" s="7"/>
      <c r="G290" s="7"/>
      <c r="H290" s="799"/>
      <c r="I290" s="1"/>
      <c r="J290" s="1"/>
      <c r="K290" s="6"/>
      <c r="L290" s="10"/>
      <c r="M290" s="798"/>
      <c r="N290" s="10"/>
      <c r="O290" s="798"/>
      <c r="P290" s="169"/>
      <c r="Q290" s="10"/>
      <c r="R290" s="10"/>
      <c r="S290" s="799"/>
      <c r="T290" s="10"/>
      <c r="U290" s="10"/>
      <c r="V290" s="1"/>
      <c r="W290" s="1"/>
      <c r="X290" s="5"/>
      <c r="Y290" s="801"/>
    </row>
    <row r="291" spans="1:25" s="3" customFormat="1" x14ac:dyDescent="0.2">
      <c r="A291" s="9"/>
      <c r="B291" s="1"/>
      <c r="C291" s="1"/>
      <c r="D291" s="1"/>
      <c r="E291" s="55"/>
      <c r="F291" s="7"/>
      <c r="G291" s="7"/>
      <c r="H291" s="799"/>
      <c r="I291" s="1"/>
      <c r="J291" s="1"/>
      <c r="K291" s="6"/>
      <c r="L291" s="10"/>
      <c r="M291" s="798"/>
      <c r="N291" s="10"/>
      <c r="O291" s="798"/>
      <c r="P291" s="169"/>
      <c r="Q291" s="10"/>
      <c r="R291" s="10"/>
      <c r="S291" s="799"/>
      <c r="T291" s="10"/>
      <c r="U291" s="10"/>
      <c r="V291" s="1"/>
      <c r="W291" s="1"/>
      <c r="X291" s="5"/>
      <c r="Y291" s="801"/>
    </row>
    <row r="292" spans="1:25" s="3" customFormat="1" x14ac:dyDescent="0.2">
      <c r="A292" s="9"/>
      <c r="B292" s="1"/>
      <c r="C292" s="1"/>
      <c r="D292" s="1"/>
      <c r="E292" s="55"/>
      <c r="F292" s="7"/>
      <c r="G292" s="7"/>
      <c r="H292" s="799"/>
      <c r="I292" s="1"/>
      <c r="J292" s="1"/>
      <c r="K292" s="6"/>
      <c r="L292" s="10"/>
      <c r="M292" s="798"/>
      <c r="N292" s="10"/>
      <c r="O292" s="798"/>
      <c r="P292" s="169"/>
      <c r="Q292" s="10"/>
      <c r="R292" s="10"/>
      <c r="S292" s="799"/>
      <c r="T292" s="10"/>
      <c r="U292" s="10"/>
      <c r="V292" s="1"/>
      <c r="W292" s="1"/>
      <c r="X292" s="5"/>
      <c r="Y292" s="801"/>
    </row>
    <row r="293" spans="1:25" s="3" customFormat="1" x14ac:dyDescent="0.2">
      <c r="A293" s="9"/>
      <c r="B293" s="1"/>
      <c r="C293" s="1"/>
      <c r="D293" s="1"/>
      <c r="E293" s="55"/>
      <c r="F293" s="7"/>
      <c r="G293" s="7"/>
      <c r="H293" s="799"/>
      <c r="I293" s="1"/>
      <c r="J293" s="1"/>
      <c r="K293" s="6"/>
      <c r="L293" s="10"/>
      <c r="M293" s="798"/>
      <c r="N293" s="10"/>
      <c r="O293" s="798"/>
      <c r="P293" s="169"/>
      <c r="Q293" s="10"/>
      <c r="R293" s="10"/>
      <c r="S293" s="799"/>
      <c r="T293" s="10"/>
      <c r="U293" s="10"/>
      <c r="V293" s="1"/>
      <c r="W293" s="1"/>
      <c r="X293" s="5"/>
      <c r="Y293" s="801"/>
    </row>
    <row r="294" spans="1:25" s="3" customFormat="1" x14ac:dyDescent="0.2">
      <c r="A294" s="9"/>
      <c r="B294" s="1"/>
      <c r="C294" s="1"/>
      <c r="D294" s="1"/>
      <c r="E294" s="55"/>
      <c r="F294" s="7"/>
      <c r="G294" s="7"/>
      <c r="H294" s="799"/>
      <c r="I294" s="1"/>
      <c r="J294" s="1"/>
      <c r="K294" s="6"/>
      <c r="L294" s="10"/>
      <c r="M294" s="798"/>
      <c r="N294" s="10"/>
      <c r="O294" s="798"/>
      <c r="P294" s="169"/>
      <c r="Q294" s="10"/>
      <c r="R294" s="10"/>
      <c r="S294" s="799"/>
      <c r="T294" s="10"/>
      <c r="U294" s="10"/>
      <c r="V294" s="1"/>
      <c r="W294" s="1"/>
      <c r="X294" s="5"/>
      <c r="Y294" s="801"/>
    </row>
    <row r="295" spans="1:25" s="3" customFormat="1" x14ac:dyDescent="0.2">
      <c r="A295" s="9"/>
      <c r="B295" s="1"/>
      <c r="C295" s="1"/>
      <c r="D295" s="1"/>
      <c r="E295" s="55"/>
      <c r="F295" s="7"/>
      <c r="G295" s="7"/>
      <c r="H295" s="799"/>
      <c r="I295" s="1"/>
      <c r="J295" s="1"/>
      <c r="K295" s="6"/>
      <c r="L295" s="10"/>
      <c r="M295" s="798"/>
      <c r="N295" s="10"/>
      <c r="O295" s="798"/>
      <c r="P295" s="169"/>
      <c r="Q295" s="10"/>
      <c r="R295" s="10"/>
      <c r="S295" s="799"/>
      <c r="T295" s="10"/>
      <c r="U295" s="10"/>
      <c r="V295" s="1"/>
      <c r="W295" s="1"/>
      <c r="X295" s="5"/>
      <c r="Y295" s="801"/>
    </row>
    <row r="296" spans="1:25" s="3" customFormat="1" x14ac:dyDescent="0.2">
      <c r="A296" s="9"/>
      <c r="B296" s="1"/>
      <c r="C296" s="1"/>
      <c r="D296" s="1"/>
      <c r="E296" s="55"/>
      <c r="F296" s="7"/>
      <c r="G296" s="7"/>
      <c r="H296" s="799"/>
      <c r="I296" s="1"/>
      <c r="J296" s="1"/>
      <c r="K296" s="6"/>
      <c r="L296" s="10"/>
      <c r="M296" s="798"/>
      <c r="N296" s="10"/>
      <c r="O296" s="798"/>
      <c r="P296" s="169"/>
      <c r="Q296" s="10"/>
      <c r="R296" s="10"/>
      <c r="S296" s="799"/>
      <c r="T296" s="10"/>
      <c r="U296" s="10"/>
      <c r="V296" s="1"/>
      <c r="W296" s="1"/>
      <c r="X296" s="5"/>
      <c r="Y296" s="801"/>
    </row>
    <row r="297" spans="1:25" s="3" customFormat="1" x14ac:dyDescent="0.2">
      <c r="A297" s="9"/>
      <c r="B297" s="1"/>
      <c r="C297" s="1"/>
      <c r="D297" s="1"/>
      <c r="E297" s="55"/>
      <c r="F297" s="7"/>
      <c r="G297" s="7"/>
      <c r="H297" s="799"/>
      <c r="I297" s="1"/>
      <c r="J297" s="1"/>
      <c r="K297" s="6"/>
      <c r="L297" s="10"/>
      <c r="M297" s="798"/>
      <c r="N297" s="10"/>
      <c r="O297" s="798"/>
      <c r="P297" s="169"/>
      <c r="Q297" s="10"/>
      <c r="R297" s="10"/>
      <c r="S297" s="799"/>
      <c r="T297" s="10"/>
      <c r="U297" s="10"/>
      <c r="V297" s="1"/>
      <c r="W297" s="1"/>
      <c r="X297" s="5"/>
      <c r="Y297" s="801"/>
    </row>
    <row r="298" spans="1:25" s="3" customFormat="1" x14ac:dyDescent="0.2">
      <c r="A298" s="9"/>
      <c r="B298" s="1"/>
      <c r="C298" s="1"/>
      <c r="D298" s="1"/>
      <c r="E298" s="55"/>
      <c r="F298" s="7"/>
      <c r="G298" s="7"/>
      <c r="H298" s="799"/>
      <c r="I298" s="1"/>
      <c r="J298" s="1"/>
      <c r="K298" s="6"/>
      <c r="L298" s="10"/>
      <c r="M298" s="798"/>
      <c r="N298" s="10"/>
      <c r="O298" s="798"/>
      <c r="P298" s="169"/>
      <c r="Q298" s="10"/>
      <c r="R298" s="10"/>
      <c r="S298" s="799"/>
      <c r="T298" s="10"/>
      <c r="U298" s="10"/>
      <c r="V298" s="1"/>
      <c r="W298" s="1"/>
      <c r="X298" s="5"/>
      <c r="Y298" s="801"/>
    </row>
    <row r="299" spans="1:25" s="3" customFormat="1" x14ac:dyDescent="0.2">
      <c r="A299" s="9"/>
      <c r="B299" s="1"/>
      <c r="C299" s="1"/>
      <c r="D299" s="1"/>
      <c r="E299" s="55"/>
      <c r="F299" s="7"/>
      <c r="G299" s="7"/>
      <c r="H299" s="799"/>
      <c r="I299" s="1"/>
      <c r="J299" s="1"/>
      <c r="K299" s="6"/>
      <c r="L299" s="10"/>
      <c r="M299" s="798"/>
      <c r="N299" s="10"/>
      <c r="O299" s="798"/>
      <c r="P299" s="169"/>
      <c r="Q299" s="10"/>
      <c r="R299" s="10"/>
      <c r="S299" s="799"/>
      <c r="T299" s="10"/>
      <c r="U299" s="10"/>
      <c r="V299" s="1"/>
      <c r="W299" s="1"/>
      <c r="X299" s="5"/>
      <c r="Y299" s="801"/>
    </row>
    <row r="300" spans="1:25" s="3" customFormat="1" x14ac:dyDescent="0.2">
      <c r="A300" s="9"/>
      <c r="B300" s="1"/>
      <c r="C300" s="1"/>
      <c r="D300" s="1"/>
      <c r="E300" s="55"/>
      <c r="F300" s="7"/>
      <c r="G300" s="7"/>
      <c r="H300" s="799"/>
      <c r="I300" s="1"/>
      <c r="J300" s="1"/>
      <c r="K300" s="6"/>
      <c r="L300" s="10"/>
      <c r="M300" s="798"/>
      <c r="N300" s="10"/>
      <c r="O300" s="798"/>
      <c r="P300" s="169"/>
      <c r="Q300" s="10"/>
      <c r="R300" s="10"/>
      <c r="S300" s="799"/>
      <c r="T300" s="10"/>
      <c r="U300" s="10"/>
      <c r="V300" s="1"/>
      <c r="W300" s="1"/>
      <c r="X300" s="5"/>
      <c r="Y300" s="801"/>
    </row>
    <row r="301" spans="1:25" s="3" customFormat="1" x14ac:dyDescent="0.2">
      <c r="A301" s="9"/>
      <c r="B301" s="1"/>
      <c r="C301" s="1"/>
      <c r="D301" s="1"/>
      <c r="E301" s="55"/>
      <c r="F301" s="7"/>
      <c r="G301" s="7"/>
      <c r="H301" s="799"/>
      <c r="I301" s="1"/>
      <c r="J301" s="1"/>
      <c r="K301" s="6"/>
      <c r="L301" s="10"/>
      <c r="M301" s="798"/>
      <c r="N301" s="10"/>
      <c r="O301" s="798"/>
      <c r="P301" s="169"/>
      <c r="Q301" s="10"/>
      <c r="R301" s="10"/>
      <c r="S301" s="799"/>
      <c r="T301" s="10"/>
      <c r="U301" s="10"/>
      <c r="V301" s="1"/>
      <c r="W301" s="1"/>
      <c r="X301" s="5"/>
      <c r="Y301" s="801"/>
    </row>
    <row r="302" spans="1:25" s="3" customFormat="1" x14ac:dyDescent="0.2">
      <c r="A302" s="9"/>
      <c r="B302" s="1"/>
      <c r="C302" s="1"/>
      <c r="D302" s="1"/>
      <c r="E302" s="55"/>
      <c r="F302" s="7"/>
      <c r="G302" s="7"/>
      <c r="H302" s="799"/>
      <c r="I302" s="1"/>
      <c r="J302" s="1"/>
      <c r="K302" s="6"/>
      <c r="L302" s="10"/>
      <c r="M302" s="798"/>
      <c r="N302" s="10"/>
      <c r="O302" s="798"/>
      <c r="P302" s="169"/>
      <c r="Q302" s="10"/>
      <c r="R302" s="10"/>
      <c r="S302" s="799"/>
      <c r="T302" s="10"/>
      <c r="U302" s="10"/>
      <c r="V302" s="1"/>
      <c r="W302" s="1"/>
      <c r="X302" s="5"/>
      <c r="Y302" s="801"/>
    </row>
    <row r="303" spans="1:25" s="3" customFormat="1" x14ac:dyDescent="0.2">
      <c r="A303" s="9"/>
      <c r="B303" s="1"/>
      <c r="C303" s="1"/>
      <c r="D303" s="1"/>
      <c r="E303" s="55"/>
      <c r="F303" s="7"/>
      <c r="G303" s="7"/>
      <c r="H303" s="799"/>
      <c r="I303" s="1"/>
      <c r="J303" s="1"/>
      <c r="K303" s="6"/>
      <c r="L303" s="10"/>
      <c r="M303" s="798"/>
      <c r="N303" s="10"/>
      <c r="O303" s="798"/>
      <c r="P303" s="169"/>
      <c r="Q303" s="10"/>
      <c r="R303" s="10"/>
      <c r="S303" s="799"/>
      <c r="T303" s="10"/>
      <c r="U303" s="10"/>
      <c r="V303" s="1"/>
      <c r="W303" s="1"/>
      <c r="X303" s="5"/>
      <c r="Y303" s="801"/>
    </row>
    <row r="304" spans="1:25" s="3" customFormat="1" x14ac:dyDescent="0.2">
      <c r="A304" s="9"/>
      <c r="B304" s="1"/>
      <c r="C304" s="1"/>
      <c r="D304" s="1"/>
      <c r="E304" s="55"/>
      <c r="F304" s="7"/>
      <c r="G304" s="7"/>
      <c r="H304" s="799"/>
      <c r="I304" s="1"/>
      <c r="J304" s="1"/>
      <c r="K304" s="6"/>
      <c r="L304" s="10"/>
      <c r="M304" s="798"/>
      <c r="N304" s="10"/>
      <c r="O304" s="798"/>
      <c r="P304" s="169"/>
      <c r="Q304" s="10"/>
      <c r="R304" s="10"/>
      <c r="S304" s="799"/>
      <c r="T304" s="10"/>
      <c r="U304" s="10"/>
      <c r="V304" s="1"/>
      <c r="W304" s="1"/>
      <c r="X304" s="5"/>
      <c r="Y304" s="801"/>
    </row>
    <row r="305" spans="1:25" s="3" customFormat="1" x14ac:dyDescent="0.2">
      <c r="A305" s="9"/>
      <c r="B305" s="1"/>
      <c r="C305" s="1"/>
      <c r="D305" s="1"/>
      <c r="E305" s="55"/>
      <c r="F305" s="7"/>
      <c r="G305" s="7"/>
      <c r="H305" s="799"/>
      <c r="I305" s="1"/>
      <c r="J305" s="1"/>
      <c r="K305" s="6"/>
      <c r="L305" s="10"/>
      <c r="M305" s="798"/>
      <c r="N305" s="10"/>
      <c r="O305" s="798"/>
      <c r="P305" s="169"/>
      <c r="Q305" s="10"/>
      <c r="R305" s="10"/>
      <c r="S305" s="799"/>
      <c r="T305" s="10"/>
      <c r="U305" s="10"/>
      <c r="V305" s="1"/>
      <c r="W305" s="1"/>
      <c r="X305" s="5"/>
      <c r="Y305" s="801"/>
    </row>
    <row r="306" spans="1:25" s="3" customFormat="1" x14ac:dyDescent="0.2">
      <c r="A306" s="9"/>
      <c r="B306" s="1"/>
      <c r="C306" s="1"/>
      <c r="D306" s="1"/>
      <c r="E306" s="55"/>
      <c r="F306" s="7"/>
      <c r="G306" s="7"/>
      <c r="H306" s="799"/>
      <c r="I306" s="1"/>
      <c r="J306" s="1"/>
      <c r="K306" s="6"/>
      <c r="L306" s="10"/>
      <c r="M306" s="798"/>
      <c r="N306" s="10"/>
      <c r="O306" s="798"/>
      <c r="P306" s="169"/>
      <c r="Q306" s="10"/>
      <c r="R306" s="10"/>
      <c r="S306" s="799"/>
      <c r="T306" s="10"/>
      <c r="U306" s="10"/>
      <c r="V306" s="1"/>
      <c r="W306" s="1"/>
      <c r="X306" s="5"/>
      <c r="Y306" s="801"/>
    </row>
    <row r="307" spans="1:25" s="3" customFormat="1" x14ac:dyDescent="0.2">
      <c r="A307" s="9"/>
      <c r="B307" s="1"/>
      <c r="C307" s="1"/>
      <c r="D307" s="1"/>
      <c r="E307" s="55"/>
      <c r="F307" s="7"/>
      <c r="G307" s="7"/>
      <c r="H307" s="799"/>
      <c r="I307" s="1"/>
      <c r="J307" s="1"/>
      <c r="K307" s="6"/>
      <c r="L307" s="10"/>
      <c r="M307" s="798"/>
      <c r="N307" s="10"/>
      <c r="O307" s="798"/>
      <c r="P307" s="169"/>
      <c r="Q307" s="10"/>
      <c r="R307" s="10"/>
      <c r="S307" s="799"/>
      <c r="T307" s="10"/>
      <c r="U307" s="10"/>
      <c r="V307" s="1"/>
      <c r="W307" s="1"/>
      <c r="X307" s="5"/>
      <c r="Y307" s="801"/>
    </row>
    <row r="308" spans="1:25" s="3" customFormat="1" x14ac:dyDescent="0.2">
      <c r="A308" s="9"/>
      <c r="B308" s="1"/>
      <c r="C308" s="1"/>
      <c r="D308" s="1"/>
      <c r="E308" s="55"/>
      <c r="F308" s="7"/>
      <c r="G308" s="7"/>
      <c r="H308" s="799"/>
      <c r="I308" s="1"/>
      <c r="J308" s="1"/>
      <c r="K308" s="6"/>
      <c r="L308" s="10"/>
      <c r="M308" s="798"/>
      <c r="N308" s="10"/>
      <c r="O308" s="798"/>
      <c r="P308" s="169"/>
      <c r="Q308" s="10"/>
      <c r="R308" s="10"/>
      <c r="S308" s="799"/>
      <c r="T308" s="10"/>
      <c r="U308" s="10"/>
      <c r="V308" s="1"/>
      <c r="W308" s="1"/>
      <c r="X308" s="5"/>
      <c r="Y308" s="801"/>
    </row>
    <row r="309" spans="1:25" s="3" customFormat="1" x14ac:dyDescent="0.2">
      <c r="A309" s="9"/>
      <c r="B309" s="1"/>
      <c r="C309" s="1"/>
      <c r="D309" s="1"/>
      <c r="E309" s="55"/>
      <c r="F309" s="7"/>
      <c r="G309" s="7"/>
      <c r="H309" s="799"/>
      <c r="I309" s="1"/>
      <c r="J309" s="1"/>
      <c r="K309" s="6"/>
      <c r="L309" s="10"/>
      <c r="M309" s="798"/>
      <c r="N309" s="10"/>
      <c r="O309" s="798"/>
      <c r="P309" s="169"/>
      <c r="Q309" s="10"/>
      <c r="R309" s="10"/>
      <c r="S309" s="799"/>
      <c r="T309" s="10"/>
      <c r="U309" s="10"/>
      <c r="V309" s="1"/>
      <c r="W309" s="1"/>
      <c r="X309" s="5"/>
      <c r="Y309" s="801"/>
    </row>
    <row r="310" spans="1:25" s="3" customFormat="1" x14ac:dyDescent="0.2">
      <c r="A310" s="9"/>
      <c r="B310" s="1"/>
      <c r="C310" s="1"/>
      <c r="D310" s="1"/>
      <c r="E310" s="55"/>
      <c r="F310" s="7"/>
      <c r="G310" s="7"/>
      <c r="H310" s="799"/>
      <c r="I310" s="1"/>
      <c r="J310" s="1"/>
      <c r="K310" s="6"/>
      <c r="L310" s="10"/>
      <c r="M310" s="798"/>
      <c r="N310" s="10"/>
      <c r="O310" s="798"/>
      <c r="P310" s="169"/>
      <c r="Q310" s="10"/>
      <c r="R310" s="10"/>
      <c r="S310" s="799"/>
      <c r="T310" s="10"/>
      <c r="U310" s="10"/>
      <c r="V310" s="1"/>
      <c r="W310" s="1"/>
      <c r="X310" s="5"/>
      <c r="Y310" s="801"/>
    </row>
    <row r="311" spans="1:25" s="3" customFormat="1" x14ac:dyDescent="0.2">
      <c r="A311" s="9"/>
      <c r="B311" s="1"/>
      <c r="C311" s="1"/>
      <c r="D311" s="1"/>
      <c r="E311" s="55"/>
      <c r="F311" s="7"/>
      <c r="G311" s="7"/>
      <c r="H311" s="799"/>
      <c r="I311" s="1"/>
      <c r="J311" s="1"/>
      <c r="K311" s="6"/>
      <c r="L311" s="10"/>
      <c r="M311" s="798"/>
      <c r="N311" s="10"/>
      <c r="O311" s="798"/>
      <c r="P311" s="169"/>
      <c r="Q311" s="10"/>
      <c r="R311" s="10"/>
      <c r="S311" s="799"/>
      <c r="T311" s="10"/>
      <c r="U311" s="10"/>
      <c r="V311" s="1"/>
      <c r="W311" s="1"/>
      <c r="X311" s="5"/>
      <c r="Y311" s="801"/>
    </row>
    <row r="312" spans="1:25" s="3" customFormat="1" x14ac:dyDescent="0.2">
      <c r="A312" s="9"/>
      <c r="B312" s="1"/>
      <c r="C312" s="1"/>
      <c r="D312" s="1"/>
      <c r="E312" s="55"/>
      <c r="F312" s="7"/>
      <c r="G312" s="7"/>
      <c r="H312" s="799"/>
      <c r="I312" s="1"/>
      <c r="J312" s="1"/>
      <c r="K312" s="6"/>
      <c r="L312" s="10"/>
      <c r="M312" s="798"/>
      <c r="N312" s="10"/>
      <c r="O312" s="798"/>
      <c r="P312" s="169"/>
      <c r="Q312" s="10"/>
      <c r="R312" s="10"/>
      <c r="S312" s="799"/>
      <c r="T312" s="10"/>
      <c r="U312" s="10"/>
      <c r="V312" s="1"/>
      <c r="W312" s="1"/>
      <c r="X312" s="5"/>
      <c r="Y312" s="801"/>
    </row>
    <row r="313" spans="1:25" s="3" customFormat="1" x14ac:dyDescent="0.2">
      <c r="A313" s="9"/>
      <c r="B313" s="1"/>
      <c r="C313" s="1"/>
      <c r="D313" s="1"/>
      <c r="E313" s="55"/>
      <c r="F313" s="7"/>
      <c r="G313" s="7"/>
      <c r="H313" s="799"/>
      <c r="I313" s="1"/>
      <c r="J313" s="1"/>
      <c r="K313" s="6"/>
      <c r="L313" s="10"/>
      <c r="M313" s="798"/>
      <c r="N313" s="10"/>
      <c r="O313" s="798"/>
      <c r="P313" s="169"/>
      <c r="Q313" s="10"/>
      <c r="R313" s="10"/>
      <c r="S313" s="799"/>
      <c r="T313" s="10"/>
      <c r="U313" s="10"/>
      <c r="V313" s="1"/>
      <c r="W313" s="1"/>
      <c r="X313" s="5"/>
      <c r="Y313" s="801"/>
    </row>
    <row r="314" spans="1:25" s="3" customFormat="1" x14ac:dyDescent="0.2">
      <c r="A314" s="9"/>
      <c r="B314" s="1"/>
      <c r="C314" s="1"/>
      <c r="D314" s="1"/>
      <c r="E314" s="55"/>
      <c r="F314" s="7"/>
      <c r="G314" s="7"/>
      <c r="H314" s="799"/>
      <c r="I314" s="1"/>
      <c r="J314" s="1"/>
      <c r="K314" s="6"/>
      <c r="L314" s="10"/>
      <c r="M314" s="798"/>
      <c r="N314" s="10"/>
      <c r="O314" s="798"/>
      <c r="P314" s="169"/>
      <c r="Q314" s="10"/>
      <c r="R314" s="10"/>
      <c r="S314" s="799"/>
      <c r="T314" s="10"/>
      <c r="U314" s="10"/>
      <c r="V314" s="1"/>
      <c r="W314" s="1"/>
      <c r="X314" s="5"/>
      <c r="Y314" s="801"/>
    </row>
    <row r="315" spans="1:25" s="3" customFormat="1" x14ac:dyDescent="0.2">
      <c r="A315" s="9"/>
      <c r="B315" s="1"/>
      <c r="C315" s="1"/>
      <c r="D315" s="1"/>
      <c r="E315" s="55"/>
      <c r="F315" s="7"/>
      <c r="G315" s="7"/>
      <c r="H315" s="799"/>
      <c r="I315" s="1"/>
      <c r="J315" s="1"/>
      <c r="K315" s="6"/>
      <c r="L315" s="10"/>
      <c r="M315" s="798"/>
      <c r="N315" s="10"/>
      <c r="O315" s="798"/>
      <c r="P315" s="169"/>
      <c r="Q315" s="10"/>
      <c r="R315" s="10"/>
      <c r="S315" s="799"/>
      <c r="T315" s="10"/>
      <c r="U315" s="10"/>
      <c r="V315" s="1"/>
      <c r="W315" s="1"/>
      <c r="X315" s="5"/>
      <c r="Y315" s="801"/>
    </row>
    <row r="316" spans="1:25" s="3" customFormat="1" x14ac:dyDescent="0.2">
      <c r="A316" s="9"/>
      <c r="B316" s="1"/>
      <c r="C316" s="1"/>
      <c r="D316" s="1"/>
      <c r="E316" s="55"/>
      <c r="F316" s="7"/>
      <c r="G316" s="7"/>
      <c r="H316" s="799"/>
      <c r="I316" s="1"/>
      <c r="J316" s="1"/>
      <c r="K316" s="6"/>
      <c r="L316" s="10"/>
      <c r="M316" s="798"/>
      <c r="N316" s="10"/>
      <c r="O316" s="798"/>
      <c r="P316" s="169"/>
      <c r="Q316" s="10"/>
      <c r="R316" s="10"/>
      <c r="S316" s="799"/>
      <c r="T316" s="10"/>
      <c r="U316" s="10"/>
      <c r="V316" s="1"/>
      <c r="W316" s="1"/>
      <c r="X316" s="5"/>
      <c r="Y316" s="801"/>
    </row>
    <row r="317" spans="1:25" s="3" customFormat="1" x14ac:dyDescent="0.2">
      <c r="A317" s="9"/>
      <c r="B317" s="1"/>
      <c r="C317" s="1"/>
      <c r="D317" s="1"/>
      <c r="E317" s="55"/>
      <c r="F317" s="7"/>
      <c r="G317" s="7"/>
      <c r="H317" s="799"/>
      <c r="I317" s="1"/>
      <c r="J317" s="1"/>
      <c r="K317" s="6"/>
      <c r="L317" s="10"/>
      <c r="M317" s="798"/>
      <c r="N317" s="10"/>
      <c r="O317" s="798"/>
      <c r="P317" s="169"/>
      <c r="Q317" s="10"/>
      <c r="R317" s="10"/>
      <c r="S317" s="799"/>
      <c r="T317" s="10"/>
      <c r="U317" s="10"/>
      <c r="V317" s="1"/>
      <c r="W317" s="1"/>
      <c r="X317" s="5"/>
      <c r="Y317" s="801"/>
    </row>
    <row r="318" spans="1:25" s="3" customFormat="1" x14ac:dyDescent="0.2">
      <c r="A318" s="9"/>
      <c r="B318" s="1"/>
      <c r="C318" s="1"/>
      <c r="D318" s="1"/>
      <c r="E318" s="55"/>
      <c r="F318" s="7"/>
      <c r="G318" s="7"/>
      <c r="H318" s="799"/>
      <c r="I318" s="1"/>
      <c r="J318" s="1"/>
      <c r="K318" s="6"/>
      <c r="L318" s="10"/>
      <c r="M318" s="798"/>
      <c r="N318" s="10"/>
      <c r="O318" s="798"/>
      <c r="P318" s="169"/>
      <c r="Q318" s="10"/>
      <c r="R318" s="10"/>
      <c r="S318" s="799"/>
      <c r="T318" s="10"/>
      <c r="U318" s="10"/>
      <c r="V318" s="1"/>
      <c r="W318" s="1"/>
      <c r="X318" s="5"/>
      <c r="Y318" s="801"/>
    </row>
    <row r="319" spans="1:25" s="3" customFormat="1" x14ac:dyDescent="0.2">
      <c r="A319" s="9"/>
      <c r="B319" s="1"/>
      <c r="C319" s="1"/>
      <c r="D319" s="1"/>
      <c r="E319" s="55"/>
      <c r="F319" s="7"/>
      <c r="G319" s="7"/>
      <c r="H319" s="799"/>
      <c r="I319" s="1"/>
      <c r="J319" s="1"/>
      <c r="K319" s="6"/>
      <c r="L319" s="10"/>
      <c r="M319" s="798"/>
      <c r="N319" s="10"/>
      <c r="O319" s="798"/>
      <c r="P319" s="169"/>
      <c r="Q319" s="10"/>
      <c r="R319" s="10"/>
      <c r="S319" s="799"/>
      <c r="T319" s="10"/>
      <c r="U319" s="10"/>
      <c r="V319" s="1"/>
      <c r="W319" s="1"/>
      <c r="X319" s="5"/>
      <c r="Y319" s="801"/>
    </row>
    <row r="320" spans="1:25" s="3" customFormat="1" x14ac:dyDescent="0.2">
      <c r="A320" s="9"/>
      <c r="B320" s="1"/>
      <c r="C320" s="1"/>
      <c r="D320" s="1"/>
      <c r="E320" s="55"/>
      <c r="F320" s="7"/>
      <c r="G320" s="7"/>
      <c r="H320" s="799"/>
      <c r="I320" s="1"/>
      <c r="J320" s="1"/>
      <c r="K320" s="6"/>
      <c r="L320" s="10"/>
      <c r="M320" s="798"/>
      <c r="N320" s="10"/>
      <c r="O320" s="798"/>
      <c r="P320" s="169"/>
      <c r="Q320" s="10"/>
      <c r="R320" s="10"/>
      <c r="S320" s="799"/>
      <c r="T320" s="10"/>
      <c r="U320" s="10"/>
      <c r="V320" s="1"/>
      <c r="W320" s="1"/>
      <c r="X320" s="5"/>
      <c r="Y320" s="801"/>
    </row>
    <row r="321" spans="1:25" s="3" customFormat="1" x14ac:dyDescent="0.2">
      <c r="A321" s="9"/>
      <c r="B321" s="1"/>
      <c r="C321" s="1"/>
      <c r="D321" s="1"/>
      <c r="E321" s="55"/>
      <c r="F321" s="7"/>
      <c r="G321" s="7"/>
      <c r="H321" s="799"/>
      <c r="I321" s="1"/>
      <c r="J321" s="1"/>
      <c r="K321" s="6"/>
      <c r="L321" s="10"/>
      <c r="M321" s="798"/>
      <c r="N321" s="10"/>
      <c r="O321" s="798"/>
      <c r="P321" s="169"/>
      <c r="Q321" s="10"/>
      <c r="R321" s="10"/>
      <c r="S321" s="799"/>
      <c r="T321" s="10"/>
      <c r="U321" s="10"/>
      <c r="V321" s="1"/>
      <c r="W321" s="1"/>
      <c r="X321" s="5"/>
      <c r="Y321" s="801"/>
    </row>
    <row r="322" spans="1:25" s="3" customFormat="1" x14ac:dyDescent="0.2">
      <c r="A322" s="9"/>
      <c r="B322" s="1"/>
      <c r="C322" s="1"/>
      <c r="D322" s="1"/>
      <c r="E322" s="55"/>
      <c r="F322" s="7"/>
      <c r="G322" s="7"/>
      <c r="H322" s="799"/>
      <c r="I322" s="1"/>
      <c r="J322" s="1"/>
      <c r="K322" s="6"/>
      <c r="L322" s="10"/>
      <c r="M322" s="798"/>
      <c r="N322" s="10"/>
      <c r="O322" s="798"/>
      <c r="P322" s="169"/>
      <c r="Q322" s="10"/>
      <c r="R322" s="10"/>
      <c r="S322" s="799"/>
      <c r="T322" s="10"/>
      <c r="U322" s="10"/>
      <c r="V322" s="1"/>
      <c r="W322" s="1"/>
      <c r="X322" s="5"/>
      <c r="Y322" s="801"/>
    </row>
    <row r="323" spans="1:25" s="3" customFormat="1" x14ac:dyDescent="0.2">
      <c r="A323" s="9"/>
      <c r="B323" s="1"/>
      <c r="C323" s="1"/>
      <c r="D323" s="1"/>
      <c r="E323" s="55"/>
      <c r="F323" s="7"/>
      <c r="G323" s="7"/>
      <c r="H323" s="799"/>
      <c r="I323" s="1"/>
      <c r="J323" s="1"/>
      <c r="K323" s="6"/>
      <c r="L323" s="10"/>
      <c r="M323" s="798"/>
      <c r="N323" s="10"/>
      <c r="O323" s="798"/>
      <c r="P323" s="169"/>
      <c r="Q323" s="10"/>
      <c r="R323" s="10"/>
      <c r="S323" s="799"/>
      <c r="T323" s="10"/>
      <c r="U323" s="10"/>
      <c r="V323" s="1"/>
      <c r="W323" s="1"/>
      <c r="X323" s="5"/>
      <c r="Y323" s="801"/>
    </row>
    <row r="324" spans="1:25" s="3" customFormat="1" x14ac:dyDescent="0.2">
      <c r="A324" s="9"/>
      <c r="B324" s="1"/>
      <c r="C324" s="1"/>
      <c r="D324" s="1"/>
      <c r="E324" s="55"/>
      <c r="F324" s="7"/>
      <c r="G324" s="7"/>
      <c r="H324" s="799"/>
      <c r="I324" s="1"/>
      <c r="J324" s="1"/>
      <c r="K324" s="6"/>
      <c r="L324" s="10"/>
      <c r="M324" s="798"/>
      <c r="N324" s="10"/>
      <c r="O324" s="798"/>
      <c r="P324" s="169"/>
      <c r="Q324" s="10"/>
      <c r="R324" s="10"/>
      <c r="S324" s="799"/>
      <c r="T324" s="10"/>
      <c r="U324" s="10"/>
      <c r="V324" s="1"/>
      <c r="W324" s="1"/>
      <c r="X324" s="5"/>
      <c r="Y324" s="801"/>
    </row>
    <row r="325" spans="1:25" s="3" customFormat="1" x14ac:dyDescent="0.2">
      <c r="A325" s="9"/>
      <c r="B325" s="1"/>
      <c r="C325" s="1"/>
      <c r="D325" s="1"/>
      <c r="E325" s="55"/>
      <c r="F325" s="7"/>
      <c r="G325" s="7"/>
      <c r="H325" s="799"/>
      <c r="I325" s="1"/>
      <c r="J325" s="1"/>
      <c r="K325" s="6"/>
      <c r="L325" s="10"/>
      <c r="M325" s="798"/>
      <c r="N325" s="10"/>
      <c r="O325" s="798"/>
      <c r="P325" s="169"/>
      <c r="Q325" s="10"/>
      <c r="R325" s="10"/>
      <c r="S325" s="799"/>
      <c r="T325" s="10"/>
      <c r="U325" s="10"/>
      <c r="V325" s="1"/>
      <c r="W325" s="1"/>
      <c r="X325" s="5"/>
      <c r="Y325" s="801"/>
    </row>
    <row r="326" spans="1:25" s="3" customFormat="1" x14ac:dyDescent="0.2">
      <c r="A326" s="9"/>
      <c r="B326" s="1"/>
      <c r="C326" s="1"/>
      <c r="D326" s="1"/>
      <c r="E326" s="55"/>
      <c r="F326" s="7"/>
      <c r="G326" s="7"/>
      <c r="H326" s="799"/>
      <c r="I326" s="1"/>
      <c r="J326" s="1"/>
      <c r="K326" s="6"/>
      <c r="L326" s="10"/>
      <c r="M326" s="798"/>
      <c r="N326" s="10"/>
      <c r="O326" s="798"/>
      <c r="P326" s="169"/>
      <c r="Q326" s="10"/>
      <c r="R326" s="10"/>
      <c r="S326" s="799"/>
      <c r="T326" s="10"/>
      <c r="U326" s="10"/>
      <c r="V326" s="1"/>
      <c r="W326" s="1"/>
      <c r="X326" s="5"/>
      <c r="Y326" s="801"/>
    </row>
    <row r="327" spans="1:25" s="3" customFormat="1" x14ac:dyDescent="0.2">
      <c r="A327" s="9"/>
      <c r="B327" s="1"/>
      <c r="C327" s="1"/>
      <c r="D327" s="1"/>
      <c r="E327" s="55"/>
      <c r="F327" s="7"/>
      <c r="G327" s="7"/>
      <c r="H327" s="799"/>
      <c r="I327" s="1"/>
      <c r="J327" s="1"/>
      <c r="K327" s="6"/>
      <c r="L327" s="10"/>
      <c r="M327" s="798"/>
      <c r="N327" s="10"/>
      <c r="O327" s="798"/>
      <c r="P327" s="169"/>
      <c r="Q327" s="10"/>
      <c r="R327" s="10"/>
      <c r="S327" s="799"/>
      <c r="T327" s="10"/>
      <c r="U327" s="10"/>
      <c r="V327" s="1"/>
      <c r="W327" s="1"/>
      <c r="X327" s="5"/>
      <c r="Y327" s="801"/>
    </row>
    <row r="328" spans="1:25" s="3" customFormat="1" x14ac:dyDescent="0.2">
      <c r="A328" s="9"/>
      <c r="B328" s="1"/>
      <c r="C328" s="1"/>
      <c r="D328" s="1"/>
      <c r="E328" s="55"/>
      <c r="F328" s="7"/>
      <c r="G328" s="7"/>
      <c r="H328" s="799"/>
      <c r="I328" s="1"/>
      <c r="J328" s="1"/>
      <c r="K328" s="6"/>
      <c r="L328" s="10"/>
      <c r="M328" s="798"/>
      <c r="N328" s="10"/>
      <c r="O328" s="798"/>
      <c r="P328" s="169"/>
      <c r="Q328" s="10"/>
      <c r="R328" s="10"/>
      <c r="S328" s="799"/>
      <c r="T328" s="10"/>
      <c r="U328" s="10"/>
      <c r="V328" s="1"/>
      <c r="W328" s="1"/>
      <c r="X328" s="5"/>
      <c r="Y328" s="801"/>
    </row>
    <row r="329" spans="1:25" s="3" customFormat="1" x14ac:dyDescent="0.2">
      <c r="A329" s="9"/>
      <c r="B329" s="1"/>
      <c r="C329" s="1"/>
      <c r="D329" s="1"/>
      <c r="E329" s="55"/>
      <c r="F329" s="7"/>
      <c r="G329" s="7"/>
      <c r="H329" s="799"/>
      <c r="I329" s="1"/>
      <c r="J329" s="1"/>
      <c r="K329" s="6"/>
      <c r="L329" s="10"/>
      <c r="M329" s="798"/>
      <c r="N329" s="10"/>
      <c r="O329" s="798"/>
      <c r="P329" s="169"/>
      <c r="Q329" s="10"/>
      <c r="R329" s="10"/>
      <c r="S329" s="799"/>
      <c r="T329" s="10"/>
      <c r="U329" s="10"/>
      <c r="V329" s="1"/>
      <c r="W329" s="1"/>
      <c r="X329" s="5"/>
      <c r="Y329" s="801"/>
    </row>
    <row r="330" spans="1:25" s="3" customFormat="1" x14ac:dyDescent="0.2">
      <c r="A330" s="9"/>
      <c r="B330" s="1"/>
      <c r="C330" s="1"/>
      <c r="D330" s="1"/>
      <c r="E330" s="55"/>
      <c r="F330" s="7"/>
      <c r="G330" s="7"/>
      <c r="H330" s="799"/>
      <c r="I330" s="1"/>
      <c r="J330" s="1"/>
      <c r="K330" s="6"/>
      <c r="L330" s="10"/>
      <c r="M330" s="798"/>
      <c r="N330" s="10"/>
      <c r="O330" s="798"/>
      <c r="P330" s="169"/>
      <c r="Q330" s="10"/>
      <c r="R330" s="10"/>
      <c r="S330" s="799"/>
      <c r="T330" s="10"/>
      <c r="U330" s="10"/>
      <c r="V330" s="1"/>
      <c r="W330" s="1"/>
      <c r="X330" s="5"/>
      <c r="Y330" s="801"/>
    </row>
    <row r="331" spans="1:25" s="3" customFormat="1" x14ac:dyDescent="0.2">
      <c r="A331" s="9"/>
      <c r="B331" s="1"/>
      <c r="C331" s="1"/>
      <c r="D331" s="1"/>
      <c r="E331" s="55"/>
      <c r="F331" s="7"/>
      <c r="G331" s="7"/>
      <c r="H331" s="799"/>
      <c r="I331" s="1"/>
      <c r="J331" s="1"/>
      <c r="K331" s="6"/>
      <c r="L331" s="10"/>
      <c r="M331" s="798"/>
      <c r="N331" s="10"/>
      <c r="O331" s="798"/>
      <c r="P331" s="169"/>
      <c r="Q331" s="10"/>
      <c r="R331" s="10"/>
      <c r="S331" s="799"/>
      <c r="T331" s="10"/>
      <c r="U331" s="10"/>
      <c r="V331" s="1"/>
      <c r="W331" s="1"/>
      <c r="X331" s="5"/>
      <c r="Y331" s="801"/>
    </row>
    <row r="332" spans="1:25" s="3" customFormat="1" x14ac:dyDescent="0.2">
      <c r="A332" s="9"/>
      <c r="B332" s="1"/>
      <c r="C332" s="1"/>
      <c r="D332" s="1"/>
      <c r="E332" s="55"/>
      <c r="F332" s="7"/>
      <c r="G332" s="7"/>
      <c r="H332" s="799"/>
      <c r="I332" s="1"/>
      <c r="J332" s="1"/>
      <c r="K332" s="6"/>
      <c r="L332" s="10"/>
      <c r="M332" s="798"/>
      <c r="N332" s="10"/>
      <c r="O332" s="798"/>
      <c r="P332" s="169"/>
      <c r="Q332" s="10"/>
      <c r="R332" s="10"/>
      <c r="S332" s="799"/>
      <c r="T332" s="10"/>
      <c r="U332" s="10"/>
      <c r="V332" s="1"/>
      <c r="W332" s="1"/>
      <c r="X332" s="5"/>
      <c r="Y332" s="801"/>
    </row>
    <row r="333" spans="1:25" s="3" customFormat="1" x14ac:dyDescent="0.2">
      <c r="A333" s="9"/>
      <c r="B333" s="1"/>
      <c r="C333" s="1"/>
      <c r="D333" s="1"/>
      <c r="E333" s="55"/>
      <c r="F333" s="7"/>
      <c r="G333" s="7"/>
      <c r="H333" s="799"/>
      <c r="I333" s="1"/>
      <c r="J333" s="1"/>
      <c r="K333" s="6"/>
      <c r="L333" s="10"/>
      <c r="M333" s="798"/>
      <c r="N333" s="10"/>
      <c r="O333" s="798"/>
      <c r="P333" s="169"/>
      <c r="Q333" s="10"/>
      <c r="R333" s="10"/>
      <c r="S333" s="799"/>
      <c r="T333" s="10"/>
      <c r="U333" s="10"/>
      <c r="V333" s="1"/>
      <c r="W333" s="1"/>
      <c r="X333" s="5"/>
      <c r="Y333" s="801"/>
    </row>
    <row r="334" spans="1:25" s="3" customFormat="1" x14ac:dyDescent="0.2">
      <c r="A334" s="9"/>
      <c r="B334" s="1"/>
      <c r="C334" s="1"/>
      <c r="D334" s="1"/>
      <c r="E334" s="55"/>
      <c r="F334" s="7"/>
      <c r="G334" s="7"/>
      <c r="H334" s="799"/>
      <c r="I334" s="1"/>
      <c r="J334" s="1"/>
      <c r="K334" s="6"/>
      <c r="L334" s="10"/>
      <c r="M334" s="798"/>
      <c r="N334" s="10"/>
      <c r="O334" s="798"/>
      <c r="P334" s="169"/>
      <c r="Q334" s="10"/>
      <c r="R334" s="10"/>
      <c r="S334" s="799"/>
      <c r="T334" s="10"/>
      <c r="U334" s="10"/>
      <c r="V334" s="1"/>
      <c r="W334" s="1"/>
      <c r="X334" s="5"/>
      <c r="Y334" s="801"/>
    </row>
    <row r="335" spans="1:25" s="3" customFormat="1" x14ac:dyDescent="0.2">
      <c r="A335" s="9"/>
      <c r="B335" s="1"/>
      <c r="C335" s="1"/>
      <c r="D335" s="1"/>
      <c r="E335" s="55"/>
      <c r="F335" s="7"/>
      <c r="G335" s="7"/>
      <c r="H335" s="799"/>
      <c r="I335" s="1"/>
      <c r="J335" s="1"/>
      <c r="K335" s="6"/>
      <c r="L335" s="10"/>
      <c r="M335" s="798"/>
      <c r="N335" s="10"/>
      <c r="O335" s="798"/>
      <c r="P335" s="169"/>
      <c r="Q335" s="10"/>
      <c r="R335" s="10"/>
      <c r="S335" s="799"/>
      <c r="T335" s="10"/>
      <c r="U335" s="10"/>
      <c r="V335" s="1"/>
      <c r="W335" s="1"/>
      <c r="X335" s="5"/>
      <c r="Y335" s="801"/>
    </row>
    <row r="336" spans="1:25" s="3" customFormat="1" x14ac:dyDescent="0.2">
      <c r="A336" s="9"/>
      <c r="B336" s="1"/>
      <c r="C336" s="1"/>
      <c r="D336" s="1"/>
      <c r="E336" s="55"/>
      <c r="F336" s="7"/>
      <c r="G336" s="7"/>
      <c r="H336" s="799"/>
      <c r="I336" s="1"/>
      <c r="J336" s="1"/>
      <c r="K336" s="6"/>
      <c r="L336" s="10"/>
      <c r="M336" s="798"/>
      <c r="N336" s="10"/>
      <c r="O336" s="798"/>
      <c r="P336" s="169"/>
      <c r="Q336" s="10"/>
      <c r="R336" s="10"/>
      <c r="S336" s="799"/>
      <c r="T336" s="10"/>
      <c r="U336" s="10"/>
      <c r="V336" s="1"/>
      <c r="W336" s="1"/>
      <c r="X336" s="5"/>
      <c r="Y336" s="801"/>
    </row>
    <row r="337" spans="1:25" s="3" customFormat="1" x14ac:dyDescent="0.2">
      <c r="A337" s="9"/>
      <c r="B337" s="1"/>
      <c r="C337" s="1"/>
      <c r="D337" s="1"/>
      <c r="E337" s="55"/>
      <c r="F337" s="7"/>
      <c r="G337" s="7"/>
      <c r="H337" s="799"/>
      <c r="I337" s="1"/>
      <c r="J337" s="1"/>
      <c r="K337" s="6"/>
      <c r="L337" s="10"/>
      <c r="M337" s="798"/>
      <c r="N337" s="10"/>
      <c r="O337" s="798"/>
      <c r="P337" s="169"/>
      <c r="Q337" s="10"/>
      <c r="R337" s="10"/>
      <c r="S337" s="799"/>
      <c r="T337" s="10"/>
      <c r="U337" s="10"/>
      <c r="V337" s="1"/>
      <c r="W337" s="1"/>
      <c r="X337" s="5"/>
      <c r="Y337" s="801"/>
    </row>
    <row r="338" spans="1:25" s="3" customFormat="1" x14ac:dyDescent="0.2">
      <c r="A338" s="9"/>
      <c r="B338" s="1"/>
      <c r="C338" s="1"/>
      <c r="D338" s="1"/>
      <c r="E338" s="55"/>
      <c r="F338" s="7"/>
      <c r="G338" s="7"/>
      <c r="H338" s="799"/>
      <c r="I338" s="1"/>
      <c r="J338" s="1"/>
      <c r="K338" s="6"/>
      <c r="L338" s="10"/>
      <c r="M338" s="798"/>
      <c r="N338" s="10"/>
      <c r="O338" s="798"/>
      <c r="P338" s="169"/>
      <c r="Q338" s="10"/>
      <c r="R338" s="10"/>
      <c r="S338" s="799"/>
      <c r="T338" s="10"/>
      <c r="U338" s="10"/>
      <c r="V338" s="1"/>
      <c r="W338" s="1"/>
      <c r="X338" s="5"/>
      <c r="Y338" s="801"/>
    </row>
    <row r="339" spans="1:25" s="3" customFormat="1" x14ac:dyDescent="0.2">
      <c r="A339" s="9"/>
      <c r="B339" s="1"/>
      <c r="C339" s="1"/>
      <c r="D339" s="1"/>
      <c r="E339" s="55"/>
      <c r="F339" s="7"/>
      <c r="G339" s="7"/>
      <c r="H339" s="799"/>
      <c r="I339" s="1"/>
      <c r="J339" s="1"/>
      <c r="K339" s="6"/>
      <c r="L339" s="10"/>
      <c r="M339" s="798"/>
      <c r="N339" s="10"/>
      <c r="O339" s="798"/>
      <c r="P339" s="169"/>
      <c r="Q339" s="10"/>
      <c r="R339" s="10"/>
      <c r="S339" s="799"/>
      <c r="T339" s="10"/>
      <c r="U339" s="10"/>
      <c r="V339" s="1"/>
      <c r="W339" s="1"/>
      <c r="X339" s="5"/>
      <c r="Y339" s="801"/>
    </row>
    <row r="340" spans="1:25" s="3" customFormat="1" x14ac:dyDescent="0.2">
      <c r="A340" s="9"/>
      <c r="B340" s="1"/>
      <c r="C340" s="1"/>
      <c r="D340" s="1"/>
      <c r="E340" s="55"/>
      <c r="F340" s="7"/>
      <c r="G340" s="7"/>
      <c r="H340" s="799"/>
      <c r="I340" s="1"/>
      <c r="J340" s="1"/>
      <c r="K340" s="6"/>
      <c r="L340" s="10"/>
      <c r="M340" s="798"/>
      <c r="N340" s="10"/>
      <c r="O340" s="798"/>
      <c r="P340" s="169"/>
      <c r="Q340" s="10"/>
      <c r="R340" s="10"/>
      <c r="S340" s="799"/>
      <c r="T340" s="10"/>
      <c r="U340" s="10"/>
      <c r="V340" s="1"/>
      <c r="W340" s="1"/>
      <c r="X340" s="5"/>
      <c r="Y340" s="801"/>
    </row>
    <row r="341" spans="1:25" s="3" customFormat="1" x14ac:dyDescent="0.2">
      <c r="A341" s="9"/>
      <c r="B341" s="1"/>
      <c r="C341" s="1"/>
      <c r="D341" s="1"/>
      <c r="E341" s="55"/>
      <c r="F341" s="7"/>
      <c r="G341" s="7"/>
      <c r="H341" s="799"/>
      <c r="I341" s="1"/>
      <c r="J341" s="1"/>
      <c r="K341" s="6"/>
      <c r="L341" s="10"/>
      <c r="M341" s="798"/>
      <c r="N341" s="10"/>
      <c r="O341" s="798"/>
      <c r="P341" s="169"/>
      <c r="Q341" s="10"/>
      <c r="R341" s="10"/>
      <c r="S341" s="799"/>
      <c r="T341" s="10"/>
      <c r="U341" s="10"/>
      <c r="V341" s="1"/>
      <c r="W341" s="1"/>
      <c r="X341" s="5"/>
      <c r="Y341" s="801"/>
    </row>
    <row r="342" spans="1:25" s="3" customFormat="1" x14ac:dyDescent="0.2">
      <c r="A342" s="9"/>
      <c r="B342" s="1"/>
      <c r="C342" s="1"/>
      <c r="D342" s="1"/>
      <c r="E342" s="55"/>
      <c r="F342" s="7"/>
      <c r="G342" s="7"/>
      <c r="H342" s="799"/>
      <c r="I342" s="1"/>
      <c r="J342" s="1"/>
      <c r="K342" s="6"/>
      <c r="L342" s="10"/>
      <c r="M342" s="798"/>
      <c r="N342" s="10"/>
      <c r="O342" s="798"/>
      <c r="P342" s="169"/>
      <c r="Q342" s="10"/>
      <c r="R342" s="10"/>
      <c r="S342" s="799"/>
      <c r="T342" s="10"/>
      <c r="U342" s="10"/>
      <c r="V342" s="1"/>
      <c r="W342" s="1"/>
      <c r="X342" s="5"/>
      <c r="Y342" s="801"/>
    </row>
    <row r="343" spans="1:25" s="3" customFormat="1" x14ac:dyDescent="0.2">
      <c r="A343" s="9"/>
      <c r="B343" s="1"/>
      <c r="C343" s="1"/>
      <c r="D343" s="1"/>
      <c r="E343" s="55"/>
      <c r="F343" s="7"/>
      <c r="G343" s="7"/>
      <c r="H343" s="799"/>
      <c r="I343" s="1"/>
      <c r="J343" s="1"/>
      <c r="K343" s="6"/>
      <c r="L343" s="10"/>
      <c r="M343" s="798"/>
      <c r="N343" s="10"/>
      <c r="O343" s="798"/>
      <c r="P343" s="169"/>
      <c r="Q343" s="10"/>
      <c r="R343" s="10"/>
      <c r="S343" s="799"/>
      <c r="T343" s="10"/>
      <c r="U343" s="10"/>
      <c r="V343" s="1"/>
      <c r="W343" s="1"/>
      <c r="X343" s="5"/>
      <c r="Y343" s="801"/>
    </row>
    <row r="344" spans="1:25" s="3" customFormat="1" x14ac:dyDescent="0.2">
      <c r="A344" s="9"/>
      <c r="B344" s="1"/>
      <c r="C344" s="1"/>
      <c r="D344" s="1"/>
      <c r="E344" s="55"/>
      <c r="F344" s="7"/>
      <c r="G344" s="7"/>
      <c r="H344" s="799"/>
      <c r="I344" s="1"/>
      <c r="J344" s="1"/>
      <c r="K344" s="6"/>
      <c r="L344" s="10"/>
      <c r="M344" s="798"/>
      <c r="N344" s="10"/>
      <c r="O344" s="798"/>
      <c r="P344" s="169"/>
      <c r="Q344" s="10"/>
      <c r="R344" s="10"/>
      <c r="S344" s="799"/>
      <c r="T344" s="10"/>
      <c r="U344" s="10"/>
      <c r="V344" s="1"/>
      <c r="W344" s="1"/>
      <c r="X344" s="5"/>
      <c r="Y344" s="801"/>
    </row>
    <row r="345" spans="1:25" s="3" customFormat="1" x14ac:dyDescent="0.2">
      <c r="A345" s="9"/>
      <c r="B345" s="1"/>
      <c r="C345" s="1"/>
      <c r="D345" s="1"/>
      <c r="E345" s="55"/>
      <c r="F345" s="7"/>
      <c r="G345" s="7"/>
      <c r="H345" s="799"/>
      <c r="I345" s="1"/>
      <c r="J345" s="1"/>
      <c r="K345" s="6"/>
      <c r="L345" s="10"/>
      <c r="M345" s="798"/>
      <c r="N345" s="10"/>
      <c r="O345" s="798"/>
      <c r="P345" s="169"/>
      <c r="Q345" s="10"/>
      <c r="R345" s="10"/>
      <c r="S345" s="799"/>
      <c r="T345" s="10"/>
      <c r="U345" s="10"/>
      <c r="V345" s="1"/>
      <c r="W345" s="1"/>
      <c r="X345" s="5"/>
      <c r="Y345" s="801"/>
    </row>
    <row r="346" spans="1:25" s="3" customFormat="1" x14ac:dyDescent="0.2">
      <c r="A346" s="9"/>
      <c r="B346" s="1"/>
      <c r="C346" s="1"/>
      <c r="D346" s="1"/>
      <c r="E346" s="55"/>
      <c r="F346" s="7"/>
      <c r="G346" s="7"/>
      <c r="H346" s="799"/>
      <c r="I346" s="1"/>
      <c r="J346" s="1"/>
      <c r="K346" s="6"/>
      <c r="L346" s="10"/>
      <c r="M346" s="798"/>
      <c r="N346" s="10"/>
      <c r="O346" s="798"/>
      <c r="P346" s="169"/>
      <c r="Q346" s="10"/>
      <c r="R346" s="10"/>
      <c r="S346" s="799"/>
      <c r="T346" s="10"/>
      <c r="U346" s="10"/>
      <c r="V346" s="1"/>
      <c r="W346" s="1"/>
      <c r="X346" s="5"/>
      <c r="Y346" s="801"/>
    </row>
    <row r="347" spans="1:25" s="3" customFormat="1" x14ac:dyDescent="0.2">
      <c r="A347" s="9"/>
      <c r="B347" s="1"/>
      <c r="C347" s="1"/>
      <c r="D347" s="1"/>
      <c r="E347" s="55"/>
      <c r="F347" s="7"/>
      <c r="G347" s="7"/>
      <c r="H347" s="799"/>
      <c r="I347" s="1"/>
      <c r="J347" s="1"/>
      <c r="K347" s="6"/>
      <c r="L347" s="10"/>
      <c r="M347" s="798"/>
      <c r="N347" s="10"/>
      <c r="O347" s="798"/>
      <c r="P347" s="169"/>
      <c r="Q347" s="10"/>
      <c r="R347" s="10"/>
      <c r="S347" s="799"/>
      <c r="T347" s="10"/>
      <c r="U347" s="10"/>
      <c r="V347" s="1"/>
      <c r="W347" s="1"/>
      <c r="X347" s="5"/>
      <c r="Y347" s="801"/>
    </row>
    <row r="348" spans="1:25" s="3" customFormat="1" x14ac:dyDescent="0.2">
      <c r="A348" s="9"/>
      <c r="B348" s="1"/>
      <c r="C348" s="1"/>
      <c r="D348" s="1"/>
      <c r="E348" s="55"/>
      <c r="F348" s="7"/>
      <c r="G348" s="7"/>
      <c r="H348" s="799"/>
      <c r="I348" s="1"/>
      <c r="J348" s="1"/>
      <c r="K348" s="6"/>
      <c r="L348" s="10"/>
      <c r="M348" s="798"/>
      <c r="N348" s="10"/>
      <c r="O348" s="798"/>
      <c r="P348" s="169"/>
      <c r="Q348" s="10"/>
      <c r="R348" s="10"/>
      <c r="S348" s="799"/>
      <c r="T348" s="10"/>
      <c r="U348" s="10"/>
      <c r="V348" s="1"/>
      <c r="W348" s="1"/>
      <c r="X348" s="5"/>
      <c r="Y348" s="801"/>
    </row>
    <row r="349" spans="1:25" s="3" customFormat="1" x14ac:dyDescent="0.2">
      <c r="A349" s="9"/>
      <c r="B349" s="1"/>
      <c r="C349" s="1"/>
      <c r="D349" s="1"/>
      <c r="E349" s="55"/>
      <c r="F349" s="7"/>
      <c r="G349" s="7"/>
      <c r="H349" s="799"/>
      <c r="I349" s="1"/>
      <c r="J349" s="1"/>
      <c r="K349" s="6"/>
      <c r="L349" s="10"/>
      <c r="M349" s="798"/>
      <c r="N349" s="10"/>
      <c r="O349" s="798"/>
      <c r="P349" s="169"/>
      <c r="Q349" s="10"/>
      <c r="R349" s="10"/>
      <c r="S349" s="799"/>
      <c r="T349" s="10"/>
      <c r="U349" s="10"/>
      <c r="V349" s="1"/>
      <c r="W349" s="1"/>
      <c r="X349" s="5"/>
      <c r="Y349" s="801"/>
    </row>
    <row r="350" spans="1:25" s="3" customFormat="1" x14ac:dyDescent="0.2">
      <c r="A350" s="9"/>
      <c r="B350" s="1"/>
      <c r="C350" s="1"/>
      <c r="D350" s="1"/>
      <c r="E350" s="55"/>
      <c r="F350" s="7"/>
      <c r="G350" s="7"/>
      <c r="H350" s="799"/>
      <c r="I350" s="1"/>
      <c r="J350" s="1"/>
      <c r="K350" s="6"/>
      <c r="L350" s="10"/>
      <c r="M350" s="798"/>
      <c r="N350" s="10"/>
      <c r="O350" s="798"/>
      <c r="P350" s="169"/>
      <c r="Q350" s="10"/>
      <c r="R350" s="10"/>
      <c r="S350" s="799"/>
      <c r="T350" s="10"/>
      <c r="U350" s="10"/>
      <c r="V350" s="1"/>
      <c r="W350" s="1"/>
      <c r="X350" s="5"/>
      <c r="Y350" s="801"/>
    </row>
    <row r="351" spans="1:25" s="3" customFormat="1" x14ac:dyDescent="0.2">
      <c r="A351" s="9"/>
      <c r="B351" s="1"/>
      <c r="C351" s="1"/>
      <c r="D351" s="1"/>
      <c r="E351" s="55"/>
      <c r="F351" s="7"/>
      <c r="G351" s="7"/>
      <c r="H351" s="799"/>
      <c r="I351" s="1"/>
      <c r="J351" s="1"/>
      <c r="K351" s="6"/>
      <c r="L351" s="10"/>
      <c r="M351" s="798"/>
      <c r="N351" s="10"/>
      <c r="O351" s="798"/>
      <c r="P351" s="169"/>
      <c r="Q351" s="10"/>
      <c r="R351" s="10"/>
      <c r="S351" s="799"/>
      <c r="T351" s="10"/>
      <c r="U351" s="10"/>
      <c r="V351" s="1"/>
      <c r="W351" s="1"/>
      <c r="X351" s="5"/>
      <c r="Y351" s="801"/>
    </row>
    <row r="352" spans="1:25" s="3" customFormat="1" x14ac:dyDescent="0.2">
      <c r="A352" s="9"/>
      <c r="B352" s="1"/>
      <c r="C352" s="1"/>
      <c r="D352" s="1"/>
      <c r="E352" s="55"/>
      <c r="F352" s="7"/>
      <c r="G352" s="7"/>
      <c r="H352" s="799"/>
      <c r="I352" s="1"/>
      <c r="J352" s="1"/>
      <c r="K352" s="6"/>
      <c r="L352" s="10"/>
      <c r="M352" s="798"/>
      <c r="N352" s="10"/>
      <c r="O352" s="798"/>
      <c r="P352" s="169"/>
      <c r="Q352" s="10"/>
      <c r="R352" s="10"/>
      <c r="S352" s="799"/>
      <c r="T352" s="10"/>
      <c r="U352" s="10"/>
      <c r="V352" s="1"/>
      <c r="W352" s="1"/>
      <c r="X352" s="5"/>
      <c r="Y352" s="801"/>
    </row>
    <row r="353" spans="1:25" s="3" customFormat="1" x14ac:dyDescent="0.2">
      <c r="A353" s="9"/>
      <c r="B353" s="1"/>
      <c r="C353" s="1"/>
      <c r="D353" s="1"/>
      <c r="E353" s="55"/>
      <c r="F353" s="7"/>
      <c r="G353" s="7"/>
      <c r="H353" s="799"/>
      <c r="I353" s="1"/>
      <c r="J353" s="1"/>
      <c r="K353" s="6"/>
      <c r="L353" s="10"/>
      <c r="M353" s="798"/>
      <c r="N353" s="10"/>
      <c r="O353" s="798"/>
      <c r="P353" s="169"/>
      <c r="Q353" s="10"/>
      <c r="R353" s="10"/>
      <c r="S353" s="799"/>
      <c r="T353" s="10"/>
      <c r="U353" s="10"/>
      <c r="V353" s="1"/>
      <c r="W353" s="1"/>
      <c r="X353" s="5"/>
      <c r="Y353" s="801"/>
    </row>
    <row r="354" spans="1:25" s="3" customFormat="1" x14ac:dyDescent="0.2">
      <c r="A354" s="9"/>
      <c r="B354" s="1"/>
      <c r="C354" s="1"/>
      <c r="D354" s="1"/>
      <c r="E354" s="55"/>
      <c r="F354" s="7"/>
      <c r="G354" s="7"/>
      <c r="H354" s="799"/>
      <c r="I354" s="1"/>
      <c r="J354" s="1"/>
      <c r="K354" s="6"/>
      <c r="L354" s="10"/>
      <c r="M354" s="798"/>
      <c r="N354" s="10"/>
      <c r="O354" s="798"/>
      <c r="P354" s="169"/>
      <c r="Q354" s="10"/>
      <c r="R354" s="10"/>
      <c r="S354" s="799"/>
      <c r="T354" s="10"/>
      <c r="U354" s="10"/>
      <c r="V354" s="1"/>
      <c r="W354" s="1"/>
      <c r="X354" s="5"/>
      <c r="Y354" s="801"/>
    </row>
    <row r="355" spans="1:25" s="3" customFormat="1" x14ac:dyDescent="0.2">
      <c r="A355" s="9"/>
      <c r="B355" s="1"/>
      <c r="C355" s="1"/>
      <c r="D355" s="1"/>
      <c r="E355" s="55"/>
      <c r="F355" s="7"/>
      <c r="G355" s="7"/>
      <c r="H355" s="799"/>
      <c r="I355" s="1"/>
      <c r="J355" s="1"/>
      <c r="K355" s="6"/>
      <c r="L355" s="10"/>
      <c r="M355" s="798"/>
      <c r="N355" s="10"/>
      <c r="O355" s="798"/>
      <c r="P355" s="169"/>
      <c r="Q355" s="10"/>
      <c r="R355" s="10"/>
      <c r="S355" s="799"/>
      <c r="T355" s="10"/>
      <c r="U355" s="10"/>
      <c r="V355" s="1"/>
      <c r="W355" s="1"/>
      <c r="X355" s="5"/>
      <c r="Y355" s="801"/>
    </row>
    <row r="356" spans="1:25" s="3" customFormat="1" x14ac:dyDescent="0.2">
      <c r="A356" s="9"/>
      <c r="B356" s="1"/>
      <c r="C356" s="1"/>
      <c r="D356" s="1"/>
      <c r="E356" s="55"/>
      <c r="F356" s="7"/>
      <c r="G356" s="7"/>
      <c r="H356" s="799"/>
      <c r="I356" s="1"/>
      <c r="J356" s="1"/>
      <c r="K356" s="6"/>
      <c r="L356" s="10"/>
      <c r="M356" s="798"/>
      <c r="N356" s="10"/>
      <c r="O356" s="798"/>
      <c r="P356" s="169"/>
      <c r="Q356" s="10"/>
      <c r="R356" s="10"/>
      <c r="S356" s="799"/>
      <c r="T356" s="10"/>
      <c r="U356" s="10"/>
      <c r="V356" s="1"/>
      <c r="W356" s="1"/>
      <c r="X356" s="5"/>
      <c r="Y356" s="801"/>
    </row>
    <row r="357" spans="1:25" s="3" customFormat="1" x14ac:dyDescent="0.2">
      <c r="A357" s="9"/>
      <c r="B357" s="1"/>
      <c r="C357" s="1"/>
      <c r="D357" s="1"/>
      <c r="E357" s="55"/>
      <c r="F357" s="7"/>
      <c r="G357" s="7"/>
      <c r="H357" s="799"/>
      <c r="I357" s="1"/>
      <c r="J357" s="1"/>
      <c r="K357" s="6"/>
      <c r="L357" s="10"/>
      <c r="M357" s="798"/>
      <c r="N357" s="10"/>
      <c r="O357" s="798"/>
      <c r="P357" s="169"/>
      <c r="Q357" s="10"/>
      <c r="R357" s="10"/>
      <c r="S357" s="799"/>
      <c r="T357" s="10"/>
      <c r="U357" s="10"/>
      <c r="V357" s="1"/>
      <c r="W357" s="1"/>
      <c r="X357" s="5"/>
      <c r="Y357" s="801"/>
    </row>
    <row r="358" spans="1:25" s="3" customFormat="1" x14ac:dyDescent="0.2">
      <c r="A358" s="9"/>
      <c r="B358" s="1"/>
      <c r="C358" s="1"/>
      <c r="D358" s="1"/>
      <c r="E358" s="55"/>
      <c r="F358" s="7"/>
      <c r="G358" s="7"/>
      <c r="H358" s="799"/>
      <c r="I358" s="1"/>
      <c r="J358" s="1"/>
      <c r="K358" s="6"/>
      <c r="L358" s="10"/>
      <c r="M358" s="798"/>
      <c r="N358" s="10"/>
      <c r="O358" s="798"/>
      <c r="P358" s="169"/>
      <c r="Q358" s="10"/>
      <c r="R358" s="10"/>
      <c r="S358" s="799"/>
      <c r="T358" s="10"/>
      <c r="U358" s="10"/>
      <c r="V358" s="1"/>
      <c r="W358" s="1"/>
      <c r="X358" s="5"/>
      <c r="Y358" s="801"/>
    </row>
    <row r="359" spans="1:25" s="3" customFormat="1" x14ac:dyDescent="0.2">
      <c r="A359" s="9"/>
      <c r="B359" s="1"/>
      <c r="C359" s="1"/>
      <c r="D359" s="1"/>
      <c r="E359" s="55"/>
      <c r="F359" s="7"/>
      <c r="G359" s="7"/>
      <c r="H359" s="799"/>
      <c r="I359" s="1"/>
      <c r="J359" s="1"/>
      <c r="K359" s="6"/>
      <c r="L359" s="10"/>
      <c r="M359" s="798"/>
      <c r="N359" s="10"/>
      <c r="O359" s="798"/>
      <c r="P359" s="169"/>
      <c r="Q359" s="10"/>
      <c r="R359" s="10"/>
      <c r="S359" s="799"/>
      <c r="T359" s="10"/>
      <c r="U359" s="10"/>
      <c r="V359" s="1"/>
      <c r="W359" s="1"/>
      <c r="X359" s="5"/>
      <c r="Y359" s="801"/>
    </row>
    <row r="360" spans="1:25" s="3" customFormat="1" x14ac:dyDescent="0.2">
      <c r="A360" s="9"/>
      <c r="B360" s="1"/>
      <c r="C360" s="1"/>
      <c r="D360" s="1"/>
      <c r="E360" s="55"/>
      <c r="F360" s="7"/>
      <c r="G360" s="7"/>
      <c r="H360" s="799"/>
      <c r="I360" s="1"/>
      <c r="J360" s="1"/>
      <c r="K360" s="6"/>
      <c r="L360" s="10"/>
      <c r="M360" s="798"/>
      <c r="N360" s="10"/>
      <c r="O360" s="798"/>
      <c r="P360" s="169"/>
      <c r="Q360" s="10"/>
      <c r="R360" s="10"/>
      <c r="S360" s="799"/>
      <c r="T360" s="10"/>
      <c r="U360" s="10"/>
      <c r="V360" s="1"/>
      <c r="W360" s="1"/>
      <c r="X360" s="5"/>
      <c r="Y360" s="801"/>
    </row>
    <row r="361" spans="1:25" s="3" customFormat="1" x14ac:dyDescent="0.2">
      <c r="A361" s="9"/>
      <c r="B361" s="1"/>
      <c r="C361" s="1"/>
      <c r="D361" s="1"/>
      <c r="E361" s="55"/>
      <c r="F361" s="7"/>
      <c r="G361" s="7"/>
      <c r="H361" s="799"/>
      <c r="I361" s="1"/>
      <c r="J361" s="1"/>
      <c r="K361" s="6"/>
      <c r="L361" s="10"/>
      <c r="M361" s="798"/>
      <c r="N361" s="10"/>
      <c r="O361" s="798"/>
      <c r="P361" s="169"/>
      <c r="Q361" s="10"/>
      <c r="R361" s="10"/>
      <c r="S361" s="799"/>
      <c r="T361" s="10"/>
      <c r="U361" s="10"/>
      <c r="V361" s="1"/>
      <c r="W361" s="1"/>
      <c r="X361" s="5"/>
      <c r="Y361" s="801"/>
    </row>
    <row r="362" spans="1:25" s="3" customFormat="1" x14ac:dyDescent="0.2">
      <c r="A362" s="9"/>
      <c r="B362" s="1"/>
      <c r="C362" s="1"/>
      <c r="D362" s="1"/>
      <c r="E362" s="55"/>
      <c r="F362" s="7"/>
      <c r="G362" s="7"/>
      <c r="H362" s="799"/>
      <c r="I362" s="1"/>
      <c r="J362" s="1"/>
      <c r="K362" s="6"/>
      <c r="L362" s="10"/>
      <c r="M362" s="798"/>
      <c r="N362" s="10"/>
      <c r="O362" s="798"/>
      <c r="P362" s="169"/>
      <c r="Q362" s="10"/>
      <c r="R362" s="10"/>
      <c r="S362" s="799"/>
      <c r="T362" s="10"/>
      <c r="U362" s="10"/>
      <c r="V362" s="1"/>
      <c r="W362" s="1"/>
      <c r="X362" s="5"/>
      <c r="Y362" s="801"/>
    </row>
    <row r="363" spans="1:25" s="3" customFormat="1" x14ac:dyDescent="0.2">
      <c r="A363" s="9"/>
      <c r="B363" s="1"/>
      <c r="C363" s="1"/>
      <c r="D363" s="1"/>
      <c r="E363" s="55"/>
      <c r="F363" s="7"/>
      <c r="G363" s="7"/>
      <c r="H363" s="799"/>
      <c r="I363" s="1"/>
      <c r="J363" s="1"/>
      <c r="K363" s="6"/>
      <c r="L363" s="10"/>
      <c r="M363" s="798"/>
      <c r="N363" s="10"/>
      <c r="O363" s="798"/>
      <c r="P363" s="169"/>
      <c r="Q363" s="10"/>
      <c r="R363" s="10"/>
      <c r="S363" s="799"/>
      <c r="T363" s="10"/>
      <c r="U363" s="10"/>
      <c r="V363" s="1"/>
      <c r="W363" s="1"/>
      <c r="X363" s="5"/>
      <c r="Y363" s="801"/>
    </row>
    <row r="364" spans="1:25" s="3" customFormat="1" x14ac:dyDescent="0.2">
      <c r="A364" s="9"/>
      <c r="B364" s="1"/>
      <c r="C364" s="1"/>
      <c r="D364" s="1"/>
      <c r="E364" s="55"/>
      <c r="F364" s="7"/>
      <c r="G364" s="7"/>
      <c r="H364" s="799"/>
      <c r="I364" s="1"/>
      <c r="J364" s="1"/>
      <c r="K364" s="6"/>
      <c r="L364" s="10"/>
      <c r="M364" s="798"/>
      <c r="N364" s="10"/>
      <c r="O364" s="798"/>
      <c r="P364" s="169"/>
      <c r="Q364" s="10"/>
      <c r="R364" s="10"/>
      <c r="S364" s="799"/>
      <c r="T364" s="10"/>
      <c r="U364" s="10"/>
      <c r="V364" s="1"/>
      <c r="W364" s="1"/>
      <c r="X364" s="5"/>
      <c r="Y364" s="801"/>
    </row>
    <row r="365" spans="1:25" s="3" customFormat="1" x14ac:dyDescent="0.2">
      <c r="A365" s="9"/>
      <c r="B365" s="1"/>
      <c r="C365" s="1"/>
      <c r="D365" s="1"/>
      <c r="E365" s="55"/>
      <c r="F365" s="7"/>
      <c r="G365" s="7"/>
      <c r="H365" s="799"/>
      <c r="I365" s="1"/>
      <c r="J365" s="1"/>
      <c r="K365" s="6"/>
      <c r="L365" s="10"/>
      <c r="M365" s="798"/>
      <c r="N365" s="10"/>
      <c r="O365" s="798"/>
      <c r="P365" s="169"/>
      <c r="Q365" s="10"/>
      <c r="R365" s="10"/>
      <c r="S365" s="799"/>
      <c r="T365" s="10"/>
      <c r="U365" s="10"/>
      <c r="V365" s="1"/>
      <c r="W365" s="1"/>
      <c r="X365" s="5"/>
      <c r="Y365" s="801"/>
    </row>
    <row r="366" spans="1:25" s="3" customFormat="1" x14ac:dyDescent="0.2">
      <c r="A366" s="9"/>
      <c r="B366" s="1"/>
      <c r="C366" s="1"/>
      <c r="D366" s="1"/>
      <c r="E366" s="55"/>
      <c r="F366" s="7"/>
      <c r="G366" s="7"/>
      <c r="H366" s="799"/>
      <c r="I366" s="1"/>
      <c r="J366" s="1"/>
      <c r="K366" s="6"/>
      <c r="L366" s="10"/>
      <c r="M366" s="798"/>
      <c r="N366" s="10"/>
      <c r="O366" s="798"/>
      <c r="P366" s="169"/>
      <c r="Q366" s="10"/>
      <c r="R366" s="10"/>
      <c r="S366" s="799"/>
      <c r="T366" s="10"/>
      <c r="U366" s="10"/>
      <c r="V366" s="1"/>
      <c r="W366" s="1"/>
      <c r="X366" s="5"/>
      <c r="Y366" s="801"/>
    </row>
    <row r="367" spans="1:25" s="3" customFormat="1" x14ac:dyDescent="0.2">
      <c r="A367" s="9"/>
      <c r="B367" s="1"/>
      <c r="C367" s="1"/>
      <c r="D367" s="1"/>
      <c r="E367" s="55"/>
      <c r="F367" s="7"/>
      <c r="G367" s="7"/>
      <c r="H367" s="799"/>
      <c r="I367" s="1"/>
      <c r="J367" s="1"/>
      <c r="K367" s="6"/>
      <c r="L367" s="10"/>
      <c r="M367" s="798"/>
      <c r="N367" s="10"/>
      <c r="O367" s="798"/>
      <c r="P367" s="169"/>
      <c r="Q367" s="10"/>
      <c r="R367" s="10"/>
      <c r="S367" s="799"/>
      <c r="T367" s="10"/>
      <c r="U367" s="10"/>
      <c r="V367" s="1"/>
      <c r="W367" s="1"/>
      <c r="X367" s="5"/>
      <c r="Y367" s="801"/>
    </row>
    <row r="368" spans="1:25" s="3" customFormat="1" x14ac:dyDescent="0.2">
      <c r="A368" s="9"/>
      <c r="B368" s="1"/>
      <c r="C368" s="1"/>
      <c r="D368" s="1"/>
      <c r="E368" s="55"/>
      <c r="F368" s="7"/>
      <c r="G368" s="7"/>
      <c r="H368" s="799"/>
      <c r="I368" s="1"/>
      <c r="J368" s="1"/>
      <c r="K368" s="6"/>
      <c r="L368" s="10"/>
      <c r="M368" s="798"/>
      <c r="N368" s="10"/>
      <c r="O368" s="798"/>
      <c r="P368" s="169"/>
      <c r="Q368" s="10"/>
      <c r="R368" s="10"/>
      <c r="S368" s="799"/>
      <c r="T368" s="10"/>
      <c r="U368" s="10"/>
      <c r="V368" s="1"/>
      <c r="W368" s="1"/>
      <c r="X368" s="5"/>
      <c r="Y368" s="801"/>
    </row>
    <row r="369" spans="1:25" s="3" customFormat="1" x14ac:dyDescent="0.2">
      <c r="A369" s="9"/>
      <c r="B369" s="1"/>
      <c r="C369" s="1"/>
      <c r="D369" s="1"/>
      <c r="E369" s="55"/>
      <c r="F369" s="7"/>
      <c r="G369" s="7"/>
      <c r="H369" s="799"/>
      <c r="I369" s="1"/>
      <c r="J369" s="1"/>
      <c r="K369" s="6"/>
      <c r="L369" s="10"/>
      <c r="M369" s="798"/>
      <c r="N369" s="10"/>
      <c r="O369" s="798"/>
      <c r="P369" s="169"/>
      <c r="Q369" s="10"/>
      <c r="R369" s="10"/>
      <c r="S369" s="799"/>
      <c r="T369" s="10"/>
      <c r="U369" s="10"/>
      <c r="V369" s="1"/>
      <c r="W369" s="1"/>
      <c r="X369" s="5"/>
      <c r="Y369" s="801"/>
    </row>
    <row r="370" spans="1:25" s="3" customFormat="1" x14ac:dyDescent="0.2">
      <c r="A370" s="9"/>
      <c r="B370" s="1"/>
      <c r="C370" s="1"/>
      <c r="D370" s="1"/>
      <c r="E370" s="55"/>
      <c r="F370" s="7"/>
      <c r="G370" s="7"/>
      <c r="H370" s="799"/>
      <c r="I370" s="1"/>
      <c r="J370" s="1"/>
      <c r="K370" s="6"/>
      <c r="L370" s="10"/>
      <c r="M370" s="798"/>
      <c r="N370" s="10"/>
      <c r="O370" s="798"/>
      <c r="P370" s="169"/>
      <c r="Q370" s="10"/>
      <c r="R370" s="10"/>
      <c r="S370" s="799"/>
      <c r="T370" s="10"/>
      <c r="U370" s="10"/>
      <c r="V370" s="1"/>
      <c r="W370" s="1"/>
      <c r="X370" s="5"/>
      <c r="Y370" s="801"/>
    </row>
    <row r="371" spans="1:25" s="3" customFormat="1" x14ac:dyDescent="0.2">
      <c r="A371" s="9"/>
      <c r="B371" s="1"/>
      <c r="C371" s="1"/>
      <c r="D371" s="1"/>
      <c r="E371" s="55"/>
      <c r="F371" s="7"/>
      <c r="G371" s="7"/>
      <c r="H371" s="799"/>
      <c r="I371" s="1"/>
      <c r="J371" s="1"/>
      <c r="K371" s="6"/>
      <c r="L371" s="10"/>
      <c r="M371" s="798"/>
      <c r="N371" s="10"/>
      <c r="O371" s="798"/>
      <c r="P371" s="169"/>
      <c r="Q371" s="10"/>
      <c r="R371" s="10"/>
      <c r="S371" s="799"/>
      <c r="T371" s="10"/>
      <c r="U371" s="10"/>
      <c r="V371" s="1"/>
      <c r="W371" s="1"/>
      <c r="X371" s="5"/>
      <c r="Y371" s="801"/>
    </row>
    <row r="372" spans="1:25" s="3" customFormat="1" x14ac:dyDescent="0.2">
      <c r="A372" s="9"/>
      <c r="B372" s="1"/>
      <c r="C372" s="1"/>
      <c r="D372" s="1"/>
      <c r="E372" s="55"/>
      <c r="F372" s="7"/>
      <c r="G372" s="7"/>
      <c r="H372" s="799"/>
      <c r="I372" s="1"/>
      <c r="J372" s="1"/>
      <c r="K372" s="6"/>
      <c r="L372" s="10"/>
      <c r="M372" s="798"/>
      <c r="N372" s="10"/>
      <c r="O372" s="798"/>
      <c r="P372" s="169"/>
      <c r="Q372" s="10"/>
      <c r="R372" s="10"/>
      <c r="S372" s="799"/>
      <c r="T372" s="10"/>
      <c r="U372" s="10"/>
      <c r="V372" s="1"/>
      <c r="W372" s="1"/>
      <c r="X372" s="5"/>
      <c r="Y372" s="801"/>
    </row>
    <row r="373" spans="1:25" s="3" customFormat="1" x14ac:dyDescent="0.2">
      <c r="A373" s="9"/>
      <c r="B373" s="1"/>
      <c r="C373" s="1"/>
      <c r="D373" s="1"/>
      <c r="E373" s="55"/>
      <c r="F373" s="7"/>
      <c r="G373" s="7"/>
      <c r="H373" s="799"/>
      <c r="I373" s="1"/>
      <c r="J373" s="1"/>
      <c r="K373" s="6"/>
      <c r="L373" s="10"/>
      <c r="M373" s="798"/>
      <c r="N373" s="10"/>
      <c r="O373" s="798"/>
      <c r="P373" s="169"/>
      <c r="Q373" s="10"/>
      <c r="R373" s="10"/>
      <c r="S373" s="799"/>
      <c r="T373" s="10"/>
      <c r="U373" s="10"/>
      <c r="V373" s="1"/>
      <c r="W373" s="1"/>
      <c r="X373" s="5"/>
      <c r="Y373" s="801"/>
    </row>
    <row r="374" spans="1:25" s="3" customFormat="1" x14ac:dyDescent="0.2">
      <c r="A374" s="9"/>
      <c r="B374" s="1"/>
      <c r="C374" s="1"/>
      <c r="D374" s="1"/>
      <c r="E374" s="55"/>
      <c r="F374" s="7"/>
      <c r="G374" s="7"/>
      <c r="H374" s="799"/>
      <c r="I374" s="1"/>
      <c r="J374" s="1"/>
      <c r="K374" s="6"/>
      <c r="L374" s="10"/>
      <c r="M374" s="798"/>
      <c r="N374" s="10"/>
      <c r="O374" s="798"/>
      <c r="P374" s="169"/>
      <c r="Q374" s="10"/>
      <c r="R374" s="10"/>
      <c r="S374" s="799"/>
      <c r="T374" s="10"/>
      <c r="U374" s="10"/>
      <c r="V374" s="1"/>
      <c r="W374" s="1"/>
      <c r="X374" s="5"/>
      <c r="Y374" s="801"/>
    </row>
    <row r="375" spans="1:25" s="3" customFormat="1" x14ac:dyDescent="0.2">
      <c r="A375" s="9"/>
      <c r="B375" s="1"/>
      <c r="C375" s="1"/>
      <c r="D375" s="1"/>
      <c r="E375" s="55"/>
      <c r="F375" s="7"/>
      <c r="G375" s="7"/>
      <c r="H375" s="799"/>
      <c r="I375" s="1"/>
      <c r="J375" s="1"/>
      <c r="K375" s="6"/>
      <c r="L375" s="10"/>
      <c r="M375" s="798"/>
      <c r="N375" s="10"/>
      <c r="O375" s="798"/>
      <c r="P375" s="169"/>
      <c r="Q375" s="10"/>
      <c r="R375" s="10"/>
      <c r="S375" s="799"/>
      <c r="T375" s="10"/>
      <c r="U375" s="10"/>
      <c r="V375" s="1"/>
      <c r="W375" s="1"/>
      <c r="X375" s="5"/>
      <c r="Y375" s="801"/>
    </row>
    <row r="376" spans="1:25" s="3" customFormat="1" x14ac:dyDescent="0.2">
      <c r="A376" s="9"/>
      <c r="B376" s="1"/>
      <c r="C376" s="1"/>
      <c r="D376" s="1"/>
      <c r="E376" s="55"/>
      <c r="F376" s="7"/>
      <c r="G376" s="7"/>
      <c r="H376" s="799"/>
      <c r="I376" s="1"/>
      <c r="J376" s="1"/>
      <c r="K376" s="6"/>
      <c r="L376" s="10"/>
      <c r="M376" s="798"/>
      <c r="N376" s="10"/>
      <c r="O376" s="798"/>
      <c r="P376" s="169"/>
      <c r="Q376" s="10"/>
      <c r="R376" s="10"/>
      <c r="S376" s="799"/>
      <c r="T376" s="10"/>
      <c r="U376" s="10"/>
      <c r="V376" s="1"/>
      <c r="W376" s="1"/>
      <c r="X376" s="5"/>
      <c r="Y376" s="801"/>
    </row>
    <row r="377" spans="1:25" s="3" customFormat="1" x14ac:dyDescent="0.2">
      <c r="A377" s="9"/>
      <c r="B377" s="1"/>
      <c r="C377" s="1"/>
      <c r="D377" s="1"/>
      <c r="E377" s="55"/>
      <c r="F377" s="7"/>
      <c r="G377" s="7"/>
      <c r="H377" s="799"/>
      <c r="I377" s="1"/>
      <c r="J377" s="1"/>
      <c r="K377" s="6"/>
      <c r="L377" s="10"/>
      <c r="M377" s="798"/>
      <c r="N377" s="10"/>
      <c r="O377" s="798"/>
      <c r="P377" s="169"/>
      <c r="Q377" s="10"/>
      <c r="R377" s="10"/>
      <c r="S377" s="799"/>
      <c r="T377" s="10"/>
      <c r="U377" s="10"/>
      <c r="V377" s="1"/>
      <c r="W377" s="1"/>
      <c r="X377" s="5"/>
      <c r="Y377" s="801"/>
    </row>
    <row r="378" spans="1:25" s="3" customFormat="1" x14ac:dyDescent="0.2">
      <c r="A378" s="9"/>
      <c r="B378" s="1"/>
      <c r="C378" s="1"/>
      <c r="D378" s="1"/>
      <c r="E378" s="55"/>
      <c r="F378" s="7"/>
      <c r="G378" s="7"/>
      <c r="H378" s="799"/>
      <c r="I378" s="1"/>
      <c r="J378" s="1"/>
      <c r="K378" s="6"/>
      <c r="L378" s="10"/>
      <c r="M378" s="798"/>
      <c r="N378" s="10"/>
      <c r="O378" s="798"/>
      <c r="P378" s="169"/>
      <c r="Q378" s="10"/>
      <c r="R378" s="10"/>
      <c r="S378" s="799"/>
      <c r="T378" s="10"/>
      <c r="U378" s="10"/>
      <c r="V378" s="1"/>
      <c r="W378" s="1"/>
      <c r="X378" s="5"/>
      <c r="Y378" s="801"/>
    </row>
    <row r="379" spans="1:25" s="3" customFormat="1" x14ac:dyDescent="0.2">
      <c r="A379" s="9"/>
      <c r="B379" s="1"/>
      <c r="C379" s="1"/>
      <c r="D379" s="1"/>
      <c r="E379" s="55"/>
      <c r="F379" s="7"/>
      <c r="G379" s="7"/>
      <c r="H379" s="799"/>
      <c r="I379" s="1"/>
      <c r="J379" s="1"/>
      <c r="K379" s="6"/>
      <c r="L379" s="10"/>
      <c r="M379" s="798"/>
      <c r="N379" s="10"/>
      <c r="O379" s="798"/>
      <c r="P379" s="169"/>
      <c r="Q379" s="10"/>
      <c r="R379" s="10"/>
      <c r="S379" s="799"/>
      <c r="T379" s="10"/>
      <c r="U379" s="10"/>
      <c r="V379" s="1"/>
      <c r="W379" s="1"/>
      <c r="X379" s="5"/>
      <c r="Y379" s="801"/>
    </row>
    <row r="380" spans="1:25" s="3" customFormat="1" x14ac:dyDescent="0.2">
      <c r="A380" s="9"/>
      <c r="B380" s="1"/>
      <c r="C380" s="1"/>
      <c r="D380" s="1"/>
      <c r="E380" s="55"/>
      <c r="F380" s="7"/>
      <c r="G380" s="7"/>
      <c r="H380" s="799"/>
      <c r="I380" s="1"/>
      <c r="J380" s="1"/>
      <c r="K380" s="6"/>
      <c r="L380" s="10"/>
      <c r="M380" s="798"/>
      <c r="N380" s="10"/>
      <c r="O380" s="798"/>
      <c r="P380" s="169"/>
      <c r="Q380" s="10"/>
      <c r="R380" s="10"/>
      <c r="S380" s="799"/>
      <c r="T380" s="10"/>
      <c r="U380" s="10"/>
      <c r="V380" s="1"/>
      <c r="W380" s="1"/>
      <c r="X380" s="5"/>
      <c r="Y380" s="801"/>
    </row>
    <row r="381" spans="1:25" s="3" customFormat="1" x14ac:dyDescent="0.2">
      <c r="A381" s="9"/>
      <c r="B381" s="1"/>
      <c r="C381" s="1"/>
      <c r="D381" s="1"/>
      <c r="E381" s="55"/>
      <c r="F381" s="7"/>
      <c r="G381" s="7"/>
      <c r="H381" s="799"/>
      <c r="I381" s="1"/>
      <c r="J381" s="1"/>
      <c r="K381" s="6"/>
      <c r="L381" s="10"/>
      <c r="M381" s="798"/>
      <c r="N381" s="10"/>
      <c r="O381" s="798"/>
      <c r="P381" s="169"/>
      <c r="Q381" s="10"/>
      <c r="R381" s="10"/>
      <c r="S381" s="799"/>
      <c r="T381" s="10"/>
      <c r="U381" s="10"/>
      <c r="V381" s="1"/>
      <c r="W381" s="1"/>
      <c r="X381" s="5"/>
      <c r="Y381" s="801"/>
    </row>
    <row r="382" spans="1:25" s="3" customFormat="1" x14ac:dyDescent="0.2">
      <c r="A382" s="9"/>
      <c r="B382" s="1"/>
      <c r="C382" s="1"/>
      <c r="D382" s="1"/>
      <c r="E382" s="55"/>
      <c r="F382" s="7"/>
      <c r="G382" s="7"/>
      <c r="H382" s="799"/>
      <c r="I382" s="1"/>
      <c r="J382" s="1"/>
      <c r="K382" s="6"/>
      <c r="L382" s="10"/>
      <c r="M382" s="798"/>
      <c r="N382" s="10"/>
      <c r="O382" s="798"/>
      <c r="P382" s="169"/>
      <c r="Q382" s="10"/>
      <c r="R382" s="10"/>
      <c r="S382" s="799"/>
      <c r="T382" s="10"/>
      <c r="U382" s="10"/>
      <c r="V382" s="1"/>
      <c r="W382" s="1"/>
      <c r="X382" s="5"/>
      <c r="Y382" s="801"/>
    </row>
    <row r="383" spans="1:25" s="3" customFormat="1" x14ac:dyDescent="0.2">
      <c r="A383" s="9"/>
      <c r="B383" s="1"/>
      <c r="C383" s="1"/>
      <c r="D383" s="1"/>
      <c r="E383" s="55"/>
      <c r="F383" s="7"/>
      <c r="G383" s="7"/>
      <c r="H383" s="799"/>
      <c r="I383" s="1"/>
      <c r="J383" s="1"/>
      <c r="K383" s="6"/>
      <c r="L383" s="10"/>
      <c r="M383" s="798"/>
      <c r="N383" s="10"/>
      <c r="O383" s="798"/>
      <c r="P383" s="169"/>
      <c r="Q383" s="10"/>
      <c r="R383" s="10"/>
      <c r="S383" s="799"/>
      <c r="T383" s="10"/>
      <c r="U383" s="10"/>
      <c r="V383" s="1"/>
      <c r="W383" s="1"/>
      <c r="X383" s="5"/>
      <c r="Y383" s="801"/>
    </row>
    <row r="384" spans="1:25" s="3" customFormat="1" x14ac:dyDescent="0.2">
      <c r="A384" s="9"/>
      <c r="B384" s="1"/>
      <c r="C384" s="1"/>
      <c r="D384" s="1"/>
      <c r="E384" s="55"/>
      <c r="F384" s="7"/>
      <c r="G384" s="7"/>
      <c r="H384" s="799"/>
      <c r="I384" s="1"/>
      <c r="J384" s="1"/>
      <c r="K384" s="6"/>
      <c r="L384" s="10"/>
      <c r="M384" s="798"/>
      <c r="N384" s="10"/>
      <c r="O384" s="798"/>
      <c r="P384" s="169"/>
      <c r="Q384" s="10"/>
      <c r="R384" s="10"/>
      <c r="S384" s="799"/>
      <c r="T384" s="10"/>
      <c r="U384" s="10"/>
      <c r="V384" s="1"/>
      <c r="W384" s="1"/>
      <c r="X384" s="5"/>
      <c r="Y384" s="801"/>
    </row>
    <row r="385" spans="1:190" s="3" customFormat="1" x14ac:dyDescent="0.2">
      <c r="A385" s="9"/>
      <c r="B385" s="1"/>
      <c r="C385" s="1"/>
      <c r="D385" s="1"/>
      <c r="E385" s="55"/>
      <c r="F385" s="7"/>
      <c r="G385" s="7"/>
      <c r="H385" s="799"/>
      <c r="I385" s="1"/>
      <c r="J385" s="1"/>
      <c r="K385" s="6"/>
      <c r="L385" s="10"/>
      <c r="M385" s="798"/>
      <c r="N385" s="10"/>
      <c r="O385" s="798"/>
      <c r="P385" s="169"/>
      <c r="Q385" s="10"/>
      <c r="R385" s="10"/>
      <c r="S385" s="799"/>
      <c r="T385" s="10"/>
      <c r="U385" s="10"/>
      <c r="V385" s="1"/>
      <c r="W385" s="1"/>
      <c r="X385" s="5"/>
      <c r="Y385" s="801"/>
    </row>
    <row r="386" spans="1:190" s="3" customFormat="1" x14ac:dyDescent="0.2">
      <c r="A386" s="9"/>
      <c r="B386" s="1"/>
      <c r="C386" s="1"/>
      <c r="D386" s="1"/>
      <c r="E386" s="55"/>
      <c r="F386" s="7"/>
      <c r="G386" s="7"/>
      <c r="H386" s="799"/>
      <c r="I386" s="1"/>
      <c r="J386" s="1"/>
      <c r="K386" s="6"/>
      <c r="L386" s="10"/>
      <c r="M386" s="798"/>
      <c r="N386" s="10"/>
      <c r="O386" s="798"/>
      <c r="P386" s="169"/>
      <c r="Q386" s="10"/>
      <c r="R386" s="10"/>
      <c r="S386" s="799"/>
      <c r="T386" s="10"/>
      <c r="U386" s="10"/>
      <c r="V386" s="1"/>
      <c r="W386" s="1"/>
      <c r="X386" s="5"/>
      <c r="Y386" s="801"/>
    </row>
    <row r="387" spans="1:190" s="3" customFormat="1" x14ac:dyDescent="0.2">
      <c r="A387" s="9"/>
      <c r="B387" s="1"/>
      <c r="C387" s="1"/>
      <c r="D387" s="1"/>
      <c r="E387" s="55"/>
      <c r="F387" s="7"/>
      <c r="G387" s="7"/>
      <c r="H387" s="799"/>
      <c r="I387" s="1"/>
      <c r="J387" s="1"/>
      <c r="K387" s="6"/>
      <c r="L387" s="10"/>
      <c r="M387" s="798"/>
      <c r="N387" s="10"/>
      <c r="O387" s="798"/>
      <c r="P387" s="169"/>
      <c r="Q387" s="10"/>
      <c r="R387" s="10"/>
      <c r="S387" s="799"/>
      <c r="T387" s="10"/>
      <c r="U387" s="10"/>
      <c r="V387" s="1"/>
      <c r="W387" s="1"/>
      <c r="X387" s="5"/>
      <c r="Y387" s="801"/>
    </row>
    <row r="388" spans="1:190" s="3" customFormat="1" x14ac:dyDescent="0.2">
      <c r="A388" s="9"/>
      <c r="B388" s="1"/>
      <c r="C388" s="1"/>
      <c r="D388" s="1"/>
      <c r="E388" s="55"/>
      <c r="F388" s="7"/>
      <c r="G388" s="7"/>
      <c r="H388" s="799"/>
      <c r="I388" s="1"/>
      <c r="J388" s="1"/>
      <c r="K388" s="6"/>
      <c r="L388" s="10"/>
      <c r="M388" s="798"/>
      <c r="N388" s="10"/>
      <c r="O388" s="798"/>
      <c r="P388" s="169"/>
      <c r="Q388" s="10"/>
      <c r="R388" s="10"/>
      <c r="S388" s="799"/>
      <c r="T388" s="10"/>
      <c r="U388" s="10"/>
      <c r="V388" s="1"/>
      <c r="W388" s="1"/>
      <c r="X388" s="5"/>
      <c r="Y388" s="801"/>
    </row>
    <row r="389" spans="1:190" s="3" customFormat="1" x14ac:dyDescent="0.2">
      <c r="A389" s="9"/>
      <c r="B389" s="1"/>
      <c r="C389" s="1"/>
      <c r="D389" s="1"/>
      <c r="E389" s="55"/>
      <c r="F389" s="7"/>
      <c r="G389" s="7"/>
      <c r="H389" s="799"/>
      <c r="I389" s="1"/>
      <c r="J389" s="1"/>
      <c r="K389" s="6"/>
      <c r="L389" s="10"/>
      <c r="M389" s="798"/>
      <c r="N389" s="10"/>
      <c r="O389" s="798"/>
      <c r="P389" s="169"/>
      <c r="Q389" s="10"/>
      <c r="R389" s="10"/>
      <c r="S389" s="799"/>
      <c r="T389" s="10"/>
      <c r="U389" s="10"/>
      <c r="V389" s="1"/>
      <c r="W389" s="1"/>
      <c r="X389" s="5"/>
      <c r="Y389" s="801"/>
    </row>
    <row r="390" spans="1:190" s="3" customFormat="1" x14ac:dyDescent="0.2">
      <c r="A390" s="9"/>
      <c r="B390" s="1"/>
      <c r="C390" s="1"/>
      <c r="D390" s="1"/>
      <c r="E390" s="55"/>
      <c r="F390" s="7"/>
      <c r="G390" s="7"/>
      <c r="H390" s="799"/>
      <c r="I390" s="1"/>
      <c r="J390" s="1"/>
      <c r="K390" s="6"/>
      <c r="L390" s="10"/>
      <c r="M390" s="798"/>
      <c r="N390" s="10"/>
      <c r="O390" s="798"/>
      <c r="P390" s="169"/>
      <c r="Q390" s="10"/>
      <c r="R390" s="10"/>
      <c r="S390" s="799"/>
      <c r="T390" s="10"/>
      <c r="U390" s="10"/>
      <c r="V390" s="1"/>
      <c r="W390" s="1"/>
      <c r="X390" s="5"/>
      <c r="Y390" s="801"/>
    </row>
    <row r="391" spans="1:190" s="3" customFormat="1" x14ac:dyDescent="0.2">
      <c r="A391" s="9"/>
      <c r="B391" s="1"/>
      <c r="C391" s="1"/>
      <c r="D391" s="1"/>
      <c r="E391" s="55"/>
      <c r="F391" s="8"/>
      <c r="G391" s="8"/>
      <c r="H391" s="800"/>
      <c r="I391" s="2"/>
      <c r="J391" s="2"/>
      <c r="K391" s="4"/>
      <c r="L391" s="9"/>
      <c r="M391" s="802"/>
      <c r="N391" s="9"/>
      <c r="O391" s="802"/>
      <c r="P391" s="170"/>
      <c r="Q391" s="9"/>
      <c r="R391" s="9"/>
      <c r="S391" s="800"/>
      <c r="T391" s="9"/>
      <c r="U391" s="9"/>
      <c r="V391" s="2"/>
      <c r="W391" s="2"/>
      <c r="Y391" s="803"/>
    </row>
    <row r="392" spans="1:190" s="3" customFormat="1" x14ac:dyDescent="0.2">
      <c r="A392" s="9"/>
      <c r="B392" s="1"/>
      <c r="C392" s="1"/>
      <c r="D392" s="1"/>
      <c r="E392" s="55"/>
      <c r="F392" s="8"/>
      <c r="G392" s="8"/>
      <c r="H392" s="800"/>
      <c r="I392" s="2"/>
      <c r="J392" s="2"/>
      <c r="K392" s="4"/>
      <c r="L392" s="9"/>
      <c r="M392" s="802"/>
      <c r="N392" s="9"/>
      <c r="O392" s="802"/>
      <c r="P392" s="170"/>
      <c r="Q392" s="9"/>
      <c r="R392" s="9"/>
      <c r="S392" s="800"/>
      <c r="T392" s="9"/>
      <c r="U392" s="9"/>
      <c r="V392" s="2"/>
      <c r="W392" s="2"/>
      <c r="Y392" s="803"/>
    </row>
    <row r="393" spans="1:190" s="3" customFormat="1" x14ac:dyDescent="0.2">
      <c r="A393" s="9"/>
      <c r="B393" s="1"/>
      <c r="C393" s="1"/>
      <c r="D393" s="1"/>
      <c r="E393" s="55"/>
      <c r="F393" s="8"/>
      <c r="G393" s="8"/>
      <c r="H393" s="800"/>
      <c r="I393" s="2"/>
      <c r="J393" s="2"/>
      <c r="K393" s="4"/>
      <c r="L393" s="9"/>
      <c r="M393" s="802"/>
      <c r="N393" s="9"/>
      <c r="O393" s="802"/>
      <c r="P393" s="170"/>
      <c r="Q393" s="9"/>
      <c r="R393" s="9"/>
      <c r="S393" s="800"/>
      <c r="T393" s="9"/>
      <c r="U393" s="9"/>
      <c r="V393" s="2"/>
      <c r="W393" s="2"/>
      <c r="Y393" s="803"/>
    </row>
    <row r="394" spans="1:190" s="3" customFormat="1" x14ac:dyDescent="0.2">
      <c r="A394" s="9"/>
      <c r="B394" s="1"/>
      <c r="C394" s="1"/>
      <c r="D394" s="1"/>
      <c r="E394" s="55"/>
      <c r="F394" s="8"/>
      <c r="G394" s="8"/>
      <c r="H394" s="800"/>
      <c r="I394" s="2"/>
      <c r="J394" s="2"/>
      <c r="K394" s="4"/>
      <c r="L394" s="9"/>
      <c r="M394" s="802"/>
      <c r="N394" s="9"/>
      <c r="O394" s="802"/>
      <c r="P394" s="170"/>
      <c r="Q394" s="9"/>
      <c r="R394" s="9"/>
      <c r="S394" s="800"/>
      <c r="T394" s="9"/>
      <c r="U394" s="9"/>
      <c r="V394" s="2"/>
      <c r="W394" s="2"/>
      <c r="Y394" s="803"/>
    </row>
    <row r="395" spans="1:190" s="3" customFormat="1" x14ac:dyDescent="0.2">
      <c r="A395" s="9"/>
      <c r="B395" s="1"/>
      <c r="C395" s="1"/>
      <c r="D395" s="1"/>
      <c r="E395" s="55"/>
      <c r="F395" s="8"/>
      <c r="G395" s="8"/>
      <c r="H395" s="800"/>
      <c r="I395" s="2"/>
      <c r="J395" s="2"/>
      <c r="K395" s="4"/>
      <c r="L395" s="9"/>
      <c r="M395" s="802"/>
      <c r="N395" s="9"/>
      <c r="O395" s="802"/>
      <c r="P395" s="170"/>
      <c r="Q395" s="9"/>
      <c r="R395" s="9"/>
      <c r="S395" s="800"/>
      <c r="T395" s="9"/>
      <c r="U395" s="9"/>
      <c r="V395" s="2"/>
      <c r="W395" s="2"/>
      <c r="Y395" s="803"/>
    </row>
    <row r="396" spans="1:190" s="800" customFormat="1" x14ac:dyDescent="0.2">
      <c r="A396" s="9"/>
      <c r="B396" s="1"/>
      <c r="C396" s="1"/>
      <c r="D396" s="1"/>
      <c r="E396" s="55"/>
      <c r="F396" s="8"/>
      <c r="G396" s="8"/>
      <c r="I396" s="2"/>
      <c r="J396" s="2"/>
      <c r="K396" s="4"/>
      <c r="L396" s="9"/>
      <c r="M396" s="802"/>
      <c r="N396" s="9"/>
      <c r="O396" s="802"/>
      <c r="P396" s="170"/>
      <c r="Q396" s="9"/>
      <c r="R396" s="9"/>
      <c r="T396" s="9"/>
      <c r="U396" s="9"/>
      <c r="V396" s="2"/>
      <c r="W396" s="2"/>
      <c r="X396" s="3"/>
      <c r="Y396" s="80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</row>
    <row r="397" spans="1:190" s="800" customFormat="1" x14ac:dyDescent="0.2">
      <c r="A397" s="9"/>
      <c r="B397" s="1"/>
      <c r="C397" s="1"/>
      <c r="D397" s="1"/>
      <c r="E397" s="55"/>
      <c r="F397" s="8"/>
      <c r="G397" s="8"/>
      <c r="I397" s="2"/>
      <c r="J397" s="2"/>
      <c r="K397" s="4"/>
      <c r="L397" s="9"/>
      <c r="M397" s="802"/>
      <c r="N397" s="9"/>
      <c r="O397" s="802"/>
      <c r="P397" s="170"/>
      <c r="Q397" s="9"/>
      <c r="R397" s="9"/>
      <c r="T397" s="9"/>
      <c r="U397" s="9"/>
      <c r="V397" s="2"/>
      <c r="W397" s="2"/>
      <c r="X397" s="3"/>
      <c r="Y397" s="80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</row>
    <row r="398" spans="1:190" s="800" customFormat="1" x14ac:dyDescent="0.2">
      <c r="A398" s="9"/>
      <c r="B398" s="1"/>
      <c r="C398" s="1"/>
      <c r="D398" s="1"/>
      <c r="E398" s="55"/>
      <c r="F398" s="8"/>
      <c r="G398" s="8"/>
      <c r="I398" s="2"/>
      <c r="J398" s="2"/>
      <c r="K398" s="4"/>
      <c r="L398" s="9"/>
      <c r="M398" s="802"/>
      <c r="N398" s="9"/>
      <c r="O398" s="802"/>
      <c r="P398" s="170"/>
      <c r="Q398" s="9"/>
      <c r="R398" s="9"/>
      <c r="T398" s="9"/>
      <c r="U398" s="9"/>
      <c r="V398" s="2"/>
      <c r="W398" s="2"/>
      <c r="X398" s="3"/>
      <c r="Y398" s="80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</row>
    <row r="399" spans="1:190" s="800" customFormat="1" x14ac:dyDescent="0.2">
      <c r="A399" s="9"/>
      <c r="B399" s="1"/>
      <c r="C399" s="1"/>
      <c r="D399" s="1"/>
      <c r="E399" s="55"/>
      <c r="F399" s="8"/>
      <c r="G399" s="8"/>
      <c r="I399" s="2"/>
      <c r="J399" s="2"/>
      <c r="K399" s="4"/>
      <c r="L399" s="9"/>
      <c r="M399" s="802"/>
      <c r="N399" s="9"/>
      <c r="O399" s="802"/>
      <c r="P399" s="170"/>
      <c r="Q399" s="9"/>
      <c r="R399" s="9"/>
      <c r="T399" s="9"/>
      <c r="U399" s="9"/>
      <c r="V399" s="2"/>
      <c r="W399" s="2"/>
      <c r="X399" s="3"/>
      <c r="Y399" s="80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</row>
    <row r="400" spans="1:190" s="800" customFormat="1" x14ac:dyDescent="0.2">
      <c r="A400" s="9"/>
      <c r="B400" s="1"/>
      <c r="C400" s="1"/>
      <c r="D400" s="1"/>
      <c r="E400" s="55"/>
      <c r="F400" s="8"/>
      <c r="G400" s="8"/>
      <c r="I400" s="2"/>
      <c r="J400" s="2"/>
      <c r="K400" s="4"/>
      <c r="L400" s="9"/>
      <c r="M400" s="802"/>
      <c r="N400" s="9"/>
      <c r="O400" s="802"/>
      <c r="P400" s="170"/>
      <c r="Q400" s="9"/>
      <c r="R400" s="9"/>
      <c r="T400" s="9"/>
      <c r="U400" s="9"/>
      <c r="V400" s="2"/>
      <c r="W400" s="2"/>
      <c r="X400" s="3"/>
      <c r="Y400" s="80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</row>
    <row r="401" spans="1:190" s="800" customFormat="1" x14ac:dyDescent="0.2">
      <c r="A401" s="9"/>
      <c r="B401" s="1"/>
      <c r="C401" s="1"/>
      <c r="D401" s="1"/>
      <c r="E401" s="55"/>
      <c r="F401" s="8"/>
      <c r="G401" s="8"/>
      <c r="I401" s="2"/>
      <c r="J401" s="2"/>
      <c r="K401" s="4"/>
      <c r="L401" s="9"/>
      <c r="M401" s="802"/>
      <c r="N401" s="9"/>
      <c r="O401" s="802"/>
      <c r="P401" s="170"/>
      <c r="Q401" s="9"/>
      <c r="R401" s="9"/>
      <c r="T401" s="9"/>
      <c r="U401" s="9"/>
      <c r="V401" s="2"/>
      <c r="W401" s="2"/>
      <c r="X401" s="3"/>
      <c r="Y401" s="80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</row>
    <row r="402" spans="1:190" s="800" customFormat="1" x14ac:dyDescent="0.2">
      <c r="A402" s="9"/>
      <c r="B402" s="1"/>
      <c r="C402" s="1"/>
      <c r="D402" s="1"/>
      <c r="E402" s="55"/>
      <c r="F402" s="8"/>
      <c r="G402" s="8"/>
      <c r="I402" s="2"/>
      <c r="J402" s="2"/>
      <c r="K402" s="4"/>
      <c r="L402" s="9"/>
      <c r="M402" s="802"/>
      <c r="N402" s="9"/>
      <c r="O402" s="802"/>
      <c r="P402" s="170"/>
      <c r="Q402" s="9"/>
      <c r="R402" s="9"/>
      <c r="T402" s="9"/>
      <c r="U402" s="9"/>
      <c r="V402" s="2"/>
      <c r="W402" s="2"/>
      <c r="X402" s="3"/>
      <c r="Y402" s="80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</row>
    <row r="403" spans="1:190" s="800" customFormat="1" x14ac:dyDescent="0.2">
      <c r="A403" s="9"/>
      <c r="B403" s="1"/>
      <c r="C403" s="1"/>
      <c r="D403" s="1"/>
      <c r="E403" s="55"/>
      <c r="F403" s="8"/>
      <c r="G403" s="8"/>
      <c r="I403" s="2"/>
      <c r="J403" s="2"/>
      <c r="K403" s="4"/>
      <c r="L403" s="9"/>
      <c r="M403" s="802"/>
      <c r="N403" s="9"/>
      <c r="O403" s="802"/>
      <c r="P403" s="170"/>
      <c r="Q403" s="9"/>
      <c r="R403" s="9"/>
      <c r="T403" s="9"/>
      <c r="U403" s="9"/>
      <c r="V403" s="2"/>
      <c r="W403" s="2"/>
      <c r="X403" s="3"/>
      <c r="Y403" s="80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</row>
    <row r="404" spans="1:190" s="800" customFormat="1" x14ac:dyDescent="0.2">
      <c r="A404" s="9"/>
      <c r="B404" s="1"/>
      <c r="C404" s="1"/>
      <c r="D404" s="1"/>
      <c r="E404" s="55"/>
      <c r="F404" s="8"/>
      <c r="G404" s="8"/>
      <c r="I404" s="2"/>
      <c r="J404" s="2"/>
      <c r="K404" s="4"/>
      <c r="L404" s="9"/>
      <c r="M404" s="802"/>
      <c r="N404" s="9"/>
      <c r="O404" s="802"/>
      <c r="P404" s="170"/>
      <c r="Q404" s="9"/>
      <c r="R404" s="9"/>
      <c r="T404" s="9"/>
      <c r="U404" s="9"/>
      <c r="V404" s="2"/>
      <c r="W404" s="2"/>
      <c r="X404" s="3"/>
      <c r="Y404" s="80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</row>
    <row r="405" spans="1:190" s="800" customFormat="1" x14ac:dyDescent="0.2">
      <c r="A405" s="9"/>
      <c r="B405" s="1"/>
      <c r="C405" s="1"/>
      <c r="D405" s="1"/>
      <c r="E405" s="55"/>
      <c r="F405" s="8"/>
      <c r="G405" s="8"/>
      <c r="I405" s="2"/>
      <c r="J405" s="2"/>
      <c r="K405" s="4"/>
      <c r="L405" s="9"/>
      <c r="M405" s="802"/>
      <c r="N405" s="9"/>
      <c r="O405" s="802"/>
      <c r="P405" s="170"/>
      <c r="Q405" s="9"/>
      <c r="R405" s="9"/>
      <c r="T405" s="9"/>
      <c r="U405" s="9"/>
      <c r="V405" s="2"/>
      <c r="W405" s="2"/>
      <c r="X405" s="3"/>
      <c r="Y405" s="80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</row>
    <row r="406" spans="1:190" s="800" customFormat="1" x14ac:dyDescent="0.2">
      <c r="A406" s="9"/>
      <c r="B406" s="1"/>
      <c r="C406" s="1"/>
      <c r="D406" s="1"/>
      <c r="E406" s="55"/>
      <c r="F406" s="8"/>
      <c r="G406" s="8"/>
      <c r="I406" s="2"/>
      <c r="J406" s="2"/>
      <c r="K406" s="4"/>
      <c r="L406" s="9"/>
      <c r="M406" s="802"/>
      <c r="N406" s="9"/>
      <c r="O406" s="802"/>
      <c r="P406" s="170"/>
      <c r="Q406" s="9"/>
      <c r="R406" s="9"/>
      <c r="T406" s="9"/>
      <c r="U406" s="9"/>
      <c r="V406" s="2"/>
      <c r="W406" s="2"/>
      <c r="X406" s="3"/>
      <c r="Y406" s="80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</row>
    <row r="407" spans="1:190" s="800" customFormat="1" x14ac:dyDescent="0.2">
      <c r="A407" s="9"/>
      <c r="B407" s="1"/>
      <c r="C407" s="1"/>
      <c r="D407" s="1"/>
      <c r="E407" s="55"/>
      <c r="F407" s="8"/>
      <c r="G407" s="8"/>
      <c r="I407" s="2"/>
      <c r="J407" s="2"/>
      <c r="K407" s="4"/>
      <c r="L407" s="9"/>
      <c r="M407" s="802"/>
      <c r="N407" s="9"/>
      <c r="O407" s="802"/>
      <c r="P407" s="170"/>
      <c r="Q407" s="9"/>
      <c r="R407" s="9"/>
      <c r="T407" s="9"/>
      <c r="U407" s="9"/>
      <c r="V407" s="2"/>
      <c r="W407" s="2"/>
      <c r="X407" s="3"/>
      <c r="Y407" s="80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</row>
    <row r="408" spans="1:190" s="800" customFormat="1" x14ac:dyDescent="0.2">
      <c r="A408" s="9"/>
      <c r="B408" s="1"/>
      <c r="C408" s="1"/>
      <c r="D408" s="1"/>
      <c r="E408" s="55"/>
      <c r="F408" s="8"/>
      <c r="G408" s="8"/>
      <c r="I408" s="2"/>
      <c r="J408" s="2"/>
      <c r="K408" s="4"/>
      <c r="L408" s="9"/>
      <c r="M408" s="802"/>
      <c r="N408" s="9"/>
      <c r="O408" s="802"/>
      <c r="P408" s="170"/>
      <c r="Q408" s="9"/>
      <c r="R408" s="9"/>
      <c r="T408" s="9"/>
      <c r="U408" s="9"/>
      <c r="V408" s="2"/>
      <c r="W408" s="2"/>
      <c r="X408" s="3"/>
      <c r="Y408" s="80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</row>
    <row r="409" spans="1:190" s="800" customFormat="1" x14ac:dyDescent="0.2">
      <c r="A409" s="9"/>
      <c r="B409" s="1"/>
      <c r="C409" s="1"/>
      <c r="D409" s="1"/>
      <c r="E409" s="55"/>
      <c r="F409" s="8"/>
      <c r="G409" s="8"/>
      <c r="I409" s="2"/>
      <c r="J409" s="2"/>
      <c r="K409" s="4"/>
      <c r="L409" s="9"/>
      <c r="M409" s="802"/>
      <c r="N409" s="9"/>
      <c r="O409" s="802"/>
      <c r="P409" s="170"/>
      <c r="Q409" s="9"/>
      <c r="R409" s="9"/>
      <c r="T409" s="9"/>
      <c r="U409" s="9"/>
      <c r="V409" s="2"/>
      <c r="W409" s="2"/>
      <c r="X409" s="3"/>
      <c r="Y409" s="80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</row>
    <row r="410" spans="1:190" s="800" customFormat="1" x14ac:dyDescent="0.2">
      <c r="A410" s="9"/>
      <c r="B410" s="1"/>
      <c r="C410" s="1"/>
      <c r="D410" s="1"/>
      <c r="E410" s="55"/>
      <c r="F410" s="8"/>
      <c r="G410" s="8"/>
      <c r="I410" s="2"/>
      <c r="J410" s="2"/>
      <c r="K410" s="4"/>
      <c r="L410" s="9"/>
      <c r="M410" s="802"/>
      <c r="N410" s="9"/>
      <c r="O410" s="802"/>
      <c r="P410" s="170"/>
      <c r="Q410" s="9"/>
      <c r="R410" s="9"/>
      <c r="T410" s="9"/>
      <c r="U410" s="9"/>
      <c r="V410" s="2"/>
      <c r="W410" s="2"/>
      <c r="X410" s="3"/>
      <c r="Y410" s="80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</row>
    <row r="411" spans="1:190" s="800" customFormat="1" x14ac:dyDescent="0.2">
      <c r="A411" s="9"/>
      <c r="B411" s="1"/>
      <c r="C411" s="1"/>
      <c r="D411" s="1"/>
      <c r="E411" s="55"/>
      <c r="F411" s="8"/>
      <c r="G411" s="8"/>
      <c r="I411" s="2"/>
      <c r="J411" s="2"/>
      <c r="K411" s="4"/>
      <c r="L411" s="9"/>
      <c r="M411" s="802"/>
      <c r="N411" s="9"/>
      <c r="O411" s="802"/>
      <c r="P411" s="170"/>
      <c r="Q411" s="9"/>
      <c r="R411" s="9"/>
      <c r="T411" s="9"/>
      <c r="U411" s="9"/>
      <c r="V411" s="2"/>
      <c r="W411" s="2"/>
      <c r="X411" s="3"/>
      <c r="Y411" s="80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</row>
    <row r="412" spans="1:190" s="800" customFormat="1" x14ac:dyDescent="0.2">
      <c r="A412" s="9"/>
      <c r="B412" s="1"/>
      <c r="C412" s="1"/>
      <c r="D412" s="1"/>
      <c r="E412" s="55"/>
      <c r="F412" s="8"/>
      <c r="G412" s="8"/>
      <c r="I412" s="2"/>
      <c r="J412" s="2"/>
      <c r="K412" s="4"/>
      <c r="L412" s="9"/>
      <c r="M412" s="802"/>
      <c r="N412" s="9"/>
      <c r="O412" s="802"/>
      <c r="P412" s="170"/>
      <c r="Q412" s="9"/>
      <c r="R412" s="9"/>
      <c r="T412" s="9"/>
      <c r="U412" s="9"/>
      <c r="V412" s="2"/>
      <c r="W412" s="2"/>
      <c r="X412" s="3"/>
      <c r="Y412" s="80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</row>
    <row r="413" spans="1:190" s="800" customFormat="1" x14ac:dyDescent="0.2">
      <c r="A413" s="9"/>
      <c r="B413" s="1"/>
      <c r="C413" s="1"/>
      <c r="D413" s="1"/>
      <c r="E413" s="55"/>
      <c r="F413" s="8"/>
      <c r="G413" s="8"/>
      <c r="I413" s="2"/>
      <c r="J413" s="2"/>
      <c r="K413" s="4"/>
      <c r="L413" s="9"/>
      <c r="M413" s="802"/>
      <c r="N413" s="9"/>
      <c r="O413" s="802"/>
      <c r="P413" s="170"/>
      <c r="Q413" s="9"/>
      <c r="R413" s="9"/>
      <c r="T413" s="9"/>
      <c r="U413" s="9"/>
      <c r="V413" s="2"/>
      <c r="W413" s="2"/>
      <c r="X413" s="3"/>
      <c r="Y413" s="80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</row>
    <row r="414" spans="1:190" s="800" customFormat="1" x14ac:dyDescent="0.2">
      <c r="A414" s="9"/>
      <c r="B414" s="1"/>
      <c r="C414" s="1"/>
      <c r="D414" s="1"/>
      <c r="E414" s="55"/>
      <c r="F414" s="8"/>
      <c r="G414" s="8"/>
      <c r="I414" s="2"/>
      <c r="J414" s="2"/>
      <c r="K414" s="4"/>
      <c r="L414" s="9"/>
      <c r="M414" s="802"/>
      <c r="N414" s="9"/>
      <c r="O414" s="802"/>
      <c r="P414" s="170"/>
      <c r="Q414" s="9"/>
      <c r="R414" s="9"/>
      <c r="T414" s="9"/>
      <c r="U414" s="9"/>
      <c r="V414" s="2"/>
      <c r="W414" s="2"/>
      <c r="X414" s="3"/>
      <c r="Y414" s="80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</row>
    <row r="415" spans="1:190" s="800" customFormat="1" x14ac:dyDescent="0.2">
      <c r="A415" s="9"/>
      <c r="B415" s="1"/>
      <c r="C415" s="1"/>
      <c r="D415" s="1"/>
      <c r="E415" s="55"/>
      <c r="F415" s="8"/>
      <c r="G415" s="8"/>
      <c r="I415" s="2"/>
      <c r="J415" s="2"/>
      <c r="K415" s="4"/>
      <c r="L415" s="9"/>
      <c r="M415" s="802"/>
      <c r="N415" s="9"/>
      <c r="O415" s="802"/>
      <c r="P415" s="170"/>
      <c r="Q415" s="9"/>
      <c r="R415" s="9"/>
      <c r="T415" s="9"/>
      <c r="U415" s="9"/>
      <c r="V415" s="2"/>
      <c r="W415" s="2"/>
      <c r="X415" s="3"/>
      <c r="Y415" s="80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</row>
    <row r="416" spans="1:190" s="800" customFormat="1" x14ac:dyDescent="0.2">
      <c r="A416" s="9"/>
      <c r="B416" s="1"/>
      <c r="C416" s="1"/>
      <c r="D416" s="1"/>
      <c r="E416" s="55"/>
      <c r="F416" s="8"/>
      <c r="G416" s="8"/>
      <c r="I416" s="2"/>
      <c r="J416" s="2"/>
      <c r="K416" s="4"/>
      <c r="L416" s="9"/>
      <c r="M416" s="802"/>
      <c r="N416" s="9"/>
      <c r="O416" s="802"/>
      <c r="P416" s="170"/>
      <c r="Q416" s="9"/>
      <c r="R416" s="9"/>
      <c r="T416" s="9"/>
      <c r="U416" s="9"/>
      <c r="V416" s="2"/>
      <c r="W416" s="2"/>
      <c r="X416" s="3"/>
      <c r="Y416" s="80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</row>
    <row r="417" spans="1:190" s="800" customFormat="1" x14ac:dyDescent="0.2">
      <c r="A417" s="9"/>
      <c r="B417" s="1"/>
      <c r="C417" s="1"/>
      <c r="D417" s="1"/>
      <c r="E417" s="55"/>
      <c r="F417" s="8"/>
      <c r="G417" s="8"/>
      <c r="I417" s="2"/>
      <c r="J417" s="2"/>
      <c r="K417" s="4"/>
      <c r="L417" s="9"/>
      <c r="M417" s="802"/>
      <c r="N417" s="9"/>
      <c r="O417" s="802"/>
      <c r="P417" s="170"/>
      <c r="Q417" s="9"/>
      <c r="R417" s="9"/>
      <c r="T417" s="9"/>
      <c r="U417" s="9"/>
      <c r="V417" s="2"/>
      <c r="W417" s="2"/>
      <c r="X417" s="3"/>
      <c r="Y417" s="80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</row>
    <row r="418" spans="1:190" s="800" customFormat="1" x14ac:dyDescent="0.2">
      <c r="A418" s="9"/>
      <c r="B418" s="1"/>
      <c r="C418" s="1"/>
      <c r="D418" s="1"/>
      <c r="E418" s="55"/>
      <c r="F418" s="8"/>
      <c r="G418" s="8"/>
      <c r="I418" s="2"/>
      <c r="J418" s="2"/>
      <c r="K418" s="4"/>
      <c r="L418" s="9"/>
      <c r="M418" s="802"/>
      <c r="N418" s="9"/>
      <c r="O418" s="802"/>
      <c r="P418" s="170"/>
      <c r="Q418" s="9"/>
      <c r="R418" s="9"/>
      <c r="T418" s="9"/>
      <c r="U418" s="9"/>
      <c r="V418" s="2"/>
      <c r="W418" s="2"/>
      <c r="X418" s="3"/>
      <c r="Y418" s="80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</row>
    <row r="419" spans="1:190" s="800" customFormat="1" x14ac:dyDescent="0.2">
      <c r="A419" s="9"/>
      <c r="B419" s="1"/>
      <c r="C419" s="1"/>
      <c r="D419" s="1"/>
      <c r="E419" s="55"/>
      <c r="F419" s="8"/>
      <c r="G419" s="8"/>
      <c r="I419" s="2"/>
      <c r="J419" s="2"/>
      <c r="K419" s="4"/>
      <c r="L419" s="9"/>
      <c r="M419" s="802"/>
      <c r="N419" s="9"/>
      <c r="O419" s="802"/>
      <c r="P419" s="170"/>
      <c r="Q419" s="9"/>
      <c r="R419" s="9"/>
      <c r="T419" s="9"/>
      <c r="U419" s="9"/>
      <c r="V419" s="2"/>
      <c r="W419" s="2"/>
      <c r="X419" s="3"/>
      <c r="Y419" s="80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</row>
    <row r="420" spans="1:190" s="800" customFormat="1" x14ac:dyDescent="0.2">
      <c r="A420" s="9"/>
      <c r="B420" s="1"/>
      <c r="C420" s="1"/>
      <c r="D420" s="1"/>
      <c r="E420" s="55"/>
      <c r="F420" s="8"/>
      <c r="G420" s="8"/>
      <c r="I420" s="2"/>
      <c r="J420" s="2"/>
      <c r="K420" s="4"/>
      <c r="L420" s="9"/>
      <c r="M420" s="802"/>
      <c r="N420" s="9"/>
      <c r="O420" s="802"/>
      <c r="P420" s="170"/>
      <c r="Q420" s="9"/>
      <c r="R420" s="9"/>
      <c r="T420" s="9"/>
      <c r="U420" s="9"/>
      <c r="V420" s="2"/>
      <c r="W420" s="2"/>
      <c r="X420" s="3"/>
      <c r="Y420" s="80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</row>
    <row r="421" spans="1:190" s="800" customFormat="1" x14ac:dyDescent="0.2">
      <c r="A421" s="9"/>
      <c r="B421" s="1"/>
      <c r="C421" s="1"/>
      <c r="D421" s="1"/>
      <c r="E421" s="55"/>
      <c r="F421" s="8"/>
      <c r="G421" s="8"/>
      <c r="I421" s="2"/>
      <c r="J421" s="2"/>
      <c r="K421" s="4"/>
      <c r="L421" s="9"/>
      <c r="M421" s="802"/>
      <c r="N421" s="9"/>
      <c r="O421" s="802"/>
      <c r="P421" s="170"/>
      <c r="Q421" s="9"/>
      <c r="R421" s="9"/>
      <c r="T421" s="9"/>
      <c r="U421" s="9"/>
      <c r="V421" s="2"/>
      <c r="W421" s="2"/>
      <c r="X421" s="3"/>
      <c r="Y421" s="80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</row>
    <row r="422" spans="1:190" s="800" customFormat="1" x14ac:dyDescent="0.2">
      <c r="A422" s="9"/>
      <c r="B422" s="1"/>
      <c r="C422" s="1"/>
      <c r="D422" s="1"/>
      <c r="E422" s="55"/>
      <c r="F422" s="8"/>
      <c r="G422" s="8"/>
      <c r="I422" s="2"/>
      <c r="J422" s="2"/>
      <c r="K422" s="4"/>
      <c r="L422" s="9"/>
      <c r="M422" s="802"/>
      <c r="N422" s="9"/>
      <c r="O422" s="802"/>
      <c r="P422" s="170"/>
      <c r="Q422" s="9"/>
      <c r="R422" s="9"/>
      <c r="T422" s="9"/>
      <c r="U422" s="9"/>
      <c r="V422" s="2"/>
      <c r="W422" s="2"/>
      <c r="X422" s="3"/>
      <c r="Y422" s="80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</row>
    <row r="423" spans="1:190" s="800" customFormat="1" x14ac:dyDescent="0.2">
      <c r="A423" s="9"/>
      <c r="B423" s="1"/>
      <c r="C423" s="1"/>
      <c r="D423" s="1"/>
      <c r="E423" s="55"/>
      <c r="F423" s="8"/>
      <c r="G423" s="8"/>
      <c r="I423" s="2"/>
      <c r="J423" s="2"/>
      <c r="K423" s="4"/>
      <c r="L423" s="9"/>
      <c r="M423" s="802"/>
      <c r="N423" s="9"/>
      <c r="O423" s="802"/>
      <c r="P423" s="170"/>
      <c r="Q423" s="9"/>
      <c r="R423" s="9"/>
      <c r="T423" s="9"/>
      <c r="U423" s="9"/>
      <c r="V423" s="2"/>
      <c r="W423" s="2"/>
      <c r="X423" s="3"/>
      <c r="Y423" s="80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</row>
    <row r="424" spans="1:190" s="800" customFormat="1" x14ac:dyDescent="0.2">
      <c r="A424" s="9"/>
      <c r="B424" s="1"/>
      <c r="C424" s="1"/>
      <c r="D424" s="1"/>
      <c r="E424" s="55"/>
      <c r="F424" s="8"/>
      <c r="G424" s="8"/>
      <c r="I424" s="2"/>
      <c r="J424" s="2"/>
      <c r="K424" s="4"/>
      <c r="L424" s="9"/>
      <c r="M424" s="802"/>
      <c r="N424" s="9"/>
      <c r="O424" s="802"/>
      <c r="P424" s="170"/>
      <c r="Q424" s="9"/>
      <c r="R424" s="9"/>
      <c r="T424" s="9"/>
      <c r="U424" s="9"/>
      <c r="V424" s="2"/>
      <c r="W424" s="2"/>
      <c r="X424" s="3"/>
      <c r="Y424" s="80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</row>
    <row r="425" spans="1:190" s="800" customFormat="1" x14ac:dyDescent="0.2">
      <c r="A425" s="9"/>
      <c r="B425" s="1"/>
      <c r="C425" s="1"/>
      <c r="D425" s="1"/>
      <c r="E425" s="55"/>
      <c r="F425" s="8"/>
      <c r="G425" s="8"/>
      <c r="I425" s="2"/>
      <c r="J425" s="2"/>
      <c r="K425" s="4"/>
      <c r="L425" s="9"/>
      <c r="M425" s="802"/>
      <c r="N425" s="9"/>
      <c r="O425" s="802"/>
      <c r="P425" s="170"/>
      <c r="Q425" s="9"/>
      <c r="R425" s="9"/>
      <c r="T425" s="9"/>
      <c r="U425" s="9"/>
      <c r="V425" s="2"/>
      <c r="W425" s="2"/>
      <c r="X425" s="3"/>
      <c r="Y425" s="80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</row>
    <row r="426" spans="1:190" s="800" customFormat="1" x14ac:dyDescent="0.2">
      <c r="A426" s="9"/>
      <c r="B426" s="1"/>
      <c r="C426" s="1"/>
      <c r="D426" s="1"/>
      <c r="E426" s="55"/>
      <c r="F426" s="8"/>
      <c r="G426" s="8"/>
      <c r="I426" s="2"/>
      <c r="J426" s="2"/>
      <c r="K426" s="4"/>
      <c r="L426" s="9"/>
      <c r="M426" s="802"/>
      <c r="N426" s="9"/>
      <c r="O426" s="802"/>
      <c r="P426" s="170"/>
      <c r="Q426" s="9"/>
      <c r="R426" s="9"/>
      <c r="T426" s="9"/>
      <c r="U426" s="9"/>
      <c r="V426" s="2"/>
      <c r="W426" s="2"/>
      <c r="X426" s="3"/>
      <c r="Y426" s="80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</row>
    <row r="427" spans="1:190" s="800" customFormat="1" x14ac:dyDescent="0.2">
      <c r="A427" s="9"/>
      <c r="B427" s="1"/>
      <c r="C427" s="1"/>
      <c r="D427" s="1"/>
      <c r="E427" s="55"/>
      <c r="F427" s="8"/>
      <c r="G427" s="8"/>
      <c r="I427" s="2"/>
      <c r="J427" s="2"/>
      <c r="K427" s="4"/>
      <c r="L427" s="9"/>
      <c r="M427" s="802"/>
      <c r="N427" s="9"/>
      <c r="O427" s="802"/>
      <c r="P427" s="170"/>
      <c r="Q427" s="9"/>
      <c r="R427" s="9"/>
      <c r="T427" s="9"/>
      <c r="U427" s="9"/>
      <c r="V427" s="2"/>
      <c r="W427" s="2"/>
      <c r="X427" s="3"/>
      <c r="Y427" s="80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</row>
    <row r="428" spans="1:190" s="800" customFormat="1" x14ac:dyDescent="0.2">
      <c r="A428" s="9"/>
      <c r="B428" s="1"/>
      <c r="C428" s="1"/>
      <c r="D428" s="1"/>
      <c r="E428" s="55"/>
      <c r="F428" s="8"/>
      <c r="G428" s="8"/>
      <c r="I428" s="2"/>
      <c r="J428" s="2"/>
      <c r="K428" s="4"/>
      <c r="L428" s="9"/>
      <c r="M428" s="802"/>
      <c r="N428" s="9"/>
      <c r="O428" s="802"/>
      <c r="P428" s="170"/>
      <c r="Q428" s="9"/>
      <c r="R428" s="9"/>
      <c r="T428" s="9"/>
      <c r="U428" s="9"/>
      <c r="V428" s="2"/>
      <c r="W428" s="2"/>
      <c r="X428" s="3"/>
      <c r="Y428" s="80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</row>
    <row r="429" spans="1:190" s="800" customFormat="1" x14ac:dyDescent="0.2">
      <c r="A429" s="9"/>
      <c r="B429" s="1"/>
      <c r="C429" s="1"/>
      <c r="D429" s="1"/>
      <c r="E429" s="55"/>
      <c r="F429" s="8"/>
      <c r="G429" s="8"/>
      <c r="I429" s="2"/>
      <c r="J429" s="2"/>
      <c r="K429" s="4"/>
      <c r="L429" s="9"/>
      <c r="M429" s="802"/>
      <c r="N429" s="9"/>
      <c r="O429" s="802"/>
      <c r="P429" s="170"/>
      <c r="Q429" s="9"/>
      <c r="R429" s="9"/>
      <c r="T429" s="9"/>
      <c r="U429" s="9"/>
      <c r="V429" s="2"/>
      <c r="W429" s="2"/>
      <c r="X429" s="3"/>
      <c r="Y429" s="80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</row>
    <row r="430" spans="1:190" s="800" customFormat="1" x14ac:dyDescent="0.2">
      <c r="A430" s="9"/>
      <c r="B430" s="1"/>
      <c r="C430" s="1"/>
      <c r="D430" s="1"/>
      <c r="E430" s="55"/>
      <c r="F430" s="8"/>
      <c r="G430" s="8"/>
      <c r="I430" s="2"/>
      <c r="J430" s="2"/>
      <c r="K430" s="4"/>
      <c r="L430" s="9"/>
      <c r="M430" s="802"/>
      <c r="N430" s="9"/>
      <c r="O430" s="802"/>
      <c r="P430" s="170"/>
      <c r="Q430" s="9"/>
      <c r="R430" s="9"/>
      <c r="T430" s="9"/>
      <c r="U430" s="9"/>
      <c r="V430" s="2"/>
      <c r="W430" s="2"/>
      <c r="X430" s="3"/>
      <c r="Y430" s="80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</row>
    <row r="431" spans="1:190" s="800" customFormat="1" x14ac:dyDescent="0.2">
      <c r="A431" s="9"/>
      <c r="B431" s="1"/>
      <c r="C431" s="1"/>
      <c r="D431" s="1"/>
      <c r="E431" s="55"/>
      <c r="F431" s="8"/>
      <c r="G431" s="8"/>
      <c r="I431" s="2"/>
      <c r="J431" s="2"/>
      <c r="K431" s="4"/>
      <c r="L431" s="9"/>
      <c r="M431" s="802"/>
      <c r="N431" s="9"/>
      <c r="O431" s="802"/>
      <c r="P431" s="170"/>
      <c r="Q431" s="9"/>
      <c r="R431" s="9"/>
      <c r="T431" s="9"/>
      <c r="U431" s="9"/>
      <c r="V431" s="2"/>
      <c r="W431" s="2"/>
      <c r="X431" s="3"/>
      <c r="Y431" s="80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</row>
    <row r="432" spans="1:190" s="800" customFormat="1" x14ac:dyDescent="0.2">
      <c r="A432" s="9"/>
      <c r="B432" s="1"/>
      <c r="C432" s="1"/>
      <c r="D432" s="1"/>
      <c r="E432" s="55"/>
      <c r="F432" s="8"/>
      <c r="G432" s="8"/>
      <c r="I432" s="2"/>
      <c r="J432" s="2"/>
      <c r="K432" s="4"/>
      <c r="L432" s="9"/>
      <c r="M432" s="802"/>
      <c r="N432" s="9"/>
      <c r="O432" s="802"/>
      <c r="P432" s="170"/>
      <c r="Q432" s="9"/>
      <c r="R432" s="9"/>
      <c r="T432" s="9"/>
      <c r="U432" s="9"/>
      <c r="V432" s="2"/>
      <c r="W432" s="2"/>
      <c r="X432" s="3"/>
      <c r="Y432" s="80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</row>
    <row r="433" spans="1:190" s="800" customFormat="1" x14ac:dyDescent="0.2">
      <c r="A433" s="9"/>
      <c r="B433" s="1"/>
      <c r="C433" s="1"/>
      <c r="D433" s="1"/>
      <c r="E433" s="55"/>
      <c r="F433" s="8"/>
      <c r="G433" s="8"/>
      <c r="I433" s="2"/>
      <c r="J433" s="2"/>
      <c r="K433" s="4"/>
      <c r="L433" s="9"/>
      <c r="M433" s="802"/>
      <c r="N433" s="9"/>
      <c r="O433" s="802"/>
      <c r="P433" s="170"/>
      <c r="Q433" s="9"/>
      <c r="R433" s="9"/>
      <c r="T433" s="9"/>
      <c r="U433" s="9"/>
      <c r="V433" s="2"/>
      <c r="W433" s="2"/>
      <c r="X433" s="3"/>
      <c r="Y433" s="80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</row>
    <row r="434" spans="1:190" s="800" customFormat="1" x14ac:dyDescent="0.2">
      <c r="A434" s="9"/>
      <c r="B434" s="1"/>
      <c r="C434" s="1"/>
      <c r="D434" s="1"/>
      <c r="E434" s="55"/>
      <c r="F434" s="8"/>
      <c r="G434" s="8"/>
      <c r="I434" s="2"/>
      <c r="J434" s="2"/>
      <c r="K434" s="4"/>
      <c r="L434" s="9"/>
      <c r="M434" s="802"/>
      <c r="N434" s="9"/>
      <c r="O434" s="802"/>
      <c r="P434" s="170"/>
      <c r="Q434" s="9"/>
      <c r="R434" s="9"/>
      <c r="T434" s="9"/>
      <c r="U434" s="9"/>
      <c r="V434" s="2"/>
      <c r="W434" s="2"/>
      <c r="X434" s="3"/>
      <c r="Y434" s="80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</row>
    <row r="435" spans="1:190" s="800" customFormat="1" x14ac:dyDescent="0.2">
      <c r="A435" s="9"/>
      <c r="B435" s="1"/>
      <c r="C435" s="1"/>
      <c r="D435" s="1"/>
      <c r="E435" s="55"/>
      <c r="F435" s="8"/>
      <c r="G435" s="8"/>
      <c r="I435" s="2"/>
      <c r="J435" s="2"/>
      <c r="K435" s="4"/>
      <c r="L435" s="9"/>
      <c r="M435" s="802"/>
      <c r="N435" s="9"/>
      <c r="O435" s="802"/>
      <c r="P435" s="170"/>
      <c r="Q435" s="9"/>
      <c r="R435" s="9"/>
      <c r="T435" s="9"/>
      <c r="U435" s="9"/>
      <c r="V435" s="2"/>
      <c r="W435" s="2"/>
      <c r="X435" s="3"/>
      <c r="Y435" s="80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</row>
    <row r="436" spans="1:190" s="800" customFormat="1" x14ac:dyDescent="0.2">
      <c r="A436" s="9"/>
      <c r="B436" s="1"/>
      <c r="C436" s="1"/>
      <c r="D436" s="1"/>
      <c r="E436" s="55"/>
      <c r="F436" s="8"/>
      <c r="G436" s="8"/>
      <c r="I436" s="2"/>
      <c r="J436" s="2"/>
      <c r="K436" s="4"/>
      <c r="L436" s="9"/>
      <c r="M436" s="802"/>
      <c r="N436" s="9"/>
      <c r="O436" s="802"/>
      <c r="P436" s="170"/>
      <c r="Q436" s="9"/>
      <c r="R436" s="9"/>
      <c r="T436" s="9"/>
      <c r="U436" s="9"/>
      <c r="V436" s="2"/>
      <c r="W436" s="2"/>
      <c r="X436" s="3"/>
      <c r="Y436" s="80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</row>
    <row r="437" spans="1:190" s="800" customFormat="1" x14ac:dyDescent="0.2">
      <c r="A437" s="9"/>
      <c r="B437" s="1"/>
      <c r="C437" s="1"/>
      <c r="D437" s="1"/>
      <c r="E437" s="55"/>
      <c r="F437" s="8"/>
      <c r="G437" s="8"/>
      <c r="I437" s="2"/>
      <c r="J437" s="2"/>
      <c r="K437" s="4"/>
      <c r="L437" s="9"/>
      <c r="M437" s="802"/>
      <c r="N437" s="9"/>
      <c r="O437" s="802"/>
      <c r="P437" s="170"/>
      <c r="Q437" s="9"/>
      <c r="R437" s="9"/>
      <c r="T437" s="9"/>
      <c r="U437" s="9"/>
      <c r="V437" s="2"/>
      <c r="W437" s="2"/>
      <c r="X437" s="3"/>
      <c r="Y437" s="80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</row>
    <row r="438" spans="1:190" s="800" customFormat="1" x14ac:dyDescent="0.2">
      <c r="A438" s="9"/>
      <c r="B438" s="1"/>
      <c r="C438" s="1"/>
      <c r="D438" s="1"/>
      <c r="E438" s="55"/>
      <c r="F438" s="8"/>
      <c r="G438" s="8"/>
      <c r="I438" s="2"/>
      <c r="J438" s="2"/>
      <c r="K438" s="4"/>
      <c r="L438" s="9"/>
      <c r="M438" s="802"/>
      <c r="N438" s="9"/>
      <c r="O438" s="802"/>
      <c r="P438" s="170"/>
      <c r="Q438" s="9"/>
      <c r="R438" s="9"/>
      <c r="T438" s="9"/>
      <c r="U438" s="9"/>
      <c r="V438" s="2"/>
      <c r="W438" s="2"/>
      <c r="X438" s="3"/>
      <c r="Y438" s="80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</row>
    <row r="439" spans="1:190" s="800" customFormat="1" x14ac:dyDescent="0.2">
      <c r="A439" s="9"/>
      <c r="B439" s="1"/>
      <c r="C439" s="1"/>
      <c r="D439" s="1"/>
      <c r="E439" s="55"/>
      <c r="F439" s="8"/>
      <c r="G439" s="8"/>
      <c r="I439" s="2"/>
      <c r="J439" s="2"/>
      <c r="K439" s="4"/>
      <c r="L439" s="9"/>
      <c r="M439" s="802"/>
      <c r="N439" s="9"/>
      <c r="O439" s="802"/>
      <c r="P439" s="170"/>
      <c r="Q439" s="9"/>
      <c r="R439" s="9"/>
      <c r="T439" s="9"/>
      <c r="U439" s="9"/>
      <c r="V439" s="2"/>
      <c r="W439" s="2"/>
      <c r="X439" s="3"/>
      <c r="Y439" s="80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</row>
    <row r="440" spans="1:190" s="800" customFormat="1" x14ac:dyDescent="0.2">
      <c r="A440" s="9"/>
      <c r="B440" s="1"/>
      <c r="C440" s="1"/>
      <c r="D440" s="1"/>
      <c r="E440" s="55"/>
      <c r="F440" s="8"/>
      <c r="G440" s="8"/>
      <c r="I440" s="2"/>
      <c r="J440" s="2"/>
      <c r="K440" s="4"/>
      <c r="L440" s="9"/>
      <c r="M440" s="802"/>
      <c r="N440" s="9"/>
      <c r="O440" s="802"/>
      <c r="P440" s="170"/>
      <c r="Q440" s="9"/>
      <c r="R440" s="9"/>
      <c r="T440" s="9"/>
      <c r="U440" s="9"/>
      <c r="V440" s="2"/>
      <c r="W440" s="2"/>
      <c r="X440" s="3"/>
      <c r="Y440" s="80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</row>
    <row r="441" spans="1:190" s="800" customFormat="1" x14ac:dyDescent="0.2">
      <c r="A441" s="9"/>
      <c r="B441" s="1"/>
      <c r="C441" s="1"/>
      <c r="D441" s="1"/>
      <c r="E441" s="55"/>
      <c r="F441" s="8"/>
      <c r="G441" s="8"/>
      <c r="I441" s="2"/>
      <c r="J441" s="2"/>
      <c r="K441" s="4"/>
      <c r="L441" s="9"/>
      <c r="M441" s="802"/>
      <c r="N441" s="9"/>
      <c r="O441" s="802"/>
      <c r="P441" s="170"/>
      <c r="Q441" s="9"/>
      <c r="R441" s="9"/>
      <c r="T441" s="9"/>
      <c r="U441" s="9"/>
      <c r="V441" s="2"/>
      <c r="W441" s="2"/>
      <c r="X441" s="3"/>
      <c r="Y441" s="80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</row>
    <row r="442" spans="1:190" s="800" customFormat="1" x14ac:dyDescent="0.2">
      <c r="A442" s="9"/>
      <c r="B442" s="1"/>
      <c r="C442" s="1"/>
      <c r="D442" s="1"/>
      <c r="E442" s="55"/>
      <c r="F442" s="8"/>
      <c r="G442" s="8"/>
      <c r="I442" s="2"/>
      <c r="J442" s="2"/>
      <c r="K442" s="4"/>
      <c r="L442" s="9"/>
      <c r="M442" s="802"/>
      <c r="N442" s="9"/>
      <c r="O442" s="802"/>
      <c r="P442" s="170"/>
      <c r="Q442" s="9"/>
      <c r="R442" s="9"/>
      <c r="T442" s="9"/>
      <c r="U442" s="9"/>
      <c r="V442" s="2"/>
      <c r="W442" s="2"/>
      <c r="X442" s="3"/>
      <c r="Y442" s="80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</row>
    <row r="443" spans="1:190" s="800" customFormat="1" x14ac:dyDescent="0.2">
      <c r="A443" s="9"/>
      <c r="B443" s="1"/>
      <c r="C443" s="1"/>
      <c r="D443" s="1"/>
      <c r="E443" s="55"/>
      <c r="F443" s="8"/>
      <c r="G443" s="8"/>
      <c r="I443" s="2"/>
      <c r="J443" s="2"/>
      <c r="K443" s="4"/>
      <c r="L443" s="9"/>
      <c r="M443" s="802"/>
      <c r="N443" s="9"/>
      <c r="O443" s="802"/>
      <c r="P443" s="170"/>
      <c r="Q443" s="9"/>
      <c r="R443" s="9"/>
      <c r="T443" s="9"/>
      <c r="U443" s="9"/>
      <c r="V443" s="2"/>
      <c r="W443" s="2"/>
      <c r="X443" s="3"/>
      <c r="Y443" s="80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</row>
    <row r="444" spans="1:190" s="800" customFormat="1" x14ac:dyDescent="0.2">
      <c r="A444" s="9"/>
      <c r="B444" s="1"/>
      <c r="C444" s="1"/>
      <c r="D444" s="1"/>
      <c r="E444" s="55"/>
      <c r="F444" s="8"/>
      <c r="G444" s="8"/>
      <c r="I444" s="2"/>
      <c r="J444" s="2"/>
      <c r="K444" s="4"/>
      <c r="L444" s="9"/>
      <c r="M444" s="802"/>
      <c r="N444" s="9"/>
      <c r="O444" s="802"/>
      <c r="P444" s="170"/>
      <c r="Q444" s="9"/>
      <c r="R444" s="9"/>
      <c r="T444" s="9"/>
      <c r="U444" s="9"/>
      <c r="V444" s="2"/>
      <c r="W444" s="2"/>
      <c r="X444" s="3"/>
      <c r="Y444" s="80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</row>
    <row r="445" spans="1:190" s="800" customFormat="1" x14ac:dyDescent="0.2">
      <c r="A445" s="9"/>
      <c r="B445" s="1"/>
      <c r="C445" s="1"/>
      <c r="D445" s="1"/>
      <c r="E445" s="55"/>
      <c r="F445" s="8"/>
      <c r="G445" s="8"/>
      <c r="I445" s="2"/>
      <c r="J445" s="2"/>
      <c r="K445" s="4"/>
      <c r="L445" s="9"/>
      <c r="M445" s="802"/>
      <c r="N445" s="9"/>
      <c r="O445" s="802"/>
      <c r="P445" s="170"/>
      <c r="Q445" s="9"/>
      <c r="R445" s="9"/>
      <c r="T445" s="9"/>
      <c r="U445" s="9"/>
      <c r="V445" s="2"/>
      <c r="W445" s="2"/>
      <c r="X445" s="3"/>
      <c r="Y445" s="80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</row>
    <row r="446" spans="1:190" s="800" customFormat="1" x14ac:dyDescent="0.2">
      <c r="A446" s="9"/>
      <c r="B446" s="1"/>
      <c r="C446" s="1"/>
      <c r="D446" s="1"/>
      <c r="E446" s="55"/>
      <c r="F446" s="8"/>
      <c r="G446" s="8"/>
      <c r="I446" s="2"/>
      <c r="J446" s="2"/>
      <c r="K446" s="4"/>
      <c r="L446" s="9"/>
      <c r="M446" s="802"/>
      <c r="N446" s="9"/>
      <c r="O446" s="802"/>
      <c r="P446" s="170"/>
      <c r="Q446" s="9"/>
      <c r="R446" s="9"/>
      <c r="T446" s="9"/>
      <c r="U446" s="9"/>
      <c r="V446" s="2"/>
      <c r="W446" s="2"/>
      <c r="X446" s="3"/>
      <c r="Y446" s="80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</row>
    <row r="447" spans="1:190" s="800" customFormat="1" x14ac:dyDescent="0.2">
      <c r="A447" s="9"/>
      <c r="B447" s="1"/>
      <c r="C447" s="1"/>
      <c r="D447" s="1"/>
      <c r="E447" s="55"/>
      <c r="F447" s="8"/>
      <c r="G447" s="8"/>
      <c r="I447" s="2"/>
      <c r="J447" s="2"/>
      <c r="K447" s="4"/>
      <c r="L447" s="9"/>
      <c r="M447" s="802"/>
      <c r="N447" s="9"/>
      <c r="O447" s="802"/>
      <c r="P447" s="170"/>
      <c r="Q447" s="9"/>
      <c r="R447" s="9"/>
      <c r="T447" s="9"/>
      <c r="U447" s="9"/>
      <c r="V447" s="2"/>
      <c r="W447" s="2"/>
      <c r="X447" s="3"/>
      <c r="Y447" s="80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</row>
    <row r="448" spans="1:190" s="800" customFormat="1" x14ac:dyDescent="0.2">
      <c r="A448" s="9"/>
      <c r="B448" s="1"/>
      <c r="C448" s="1"/>
      <c r="D448" s="1"/>
      <c r="E448" s="55"/>
      <c r="F448" s="8"/>
      <c r="G448" s="8"/>
      <c r="I448" s="2"/>
      <c r="J448" s="2"/>
      <c r="K448" s="4"/>
      <c r="L448" s="9"/>
      <c r="M448" s="802"/>
      <c r="N448" s="9"/>
      <c r="O448" s="802"/>
      <c r="P448" s="170"/>
      <c r="Q448" s="9"/>
      <c r="R448" s="9"/>
      <c r="T448" s="9"/>
      <c r="U448" s="9"/>
      <c r="V448" s="2"/>
      <c r="W448" s="2"/>
      <c r="X448" s="3"/>
      <c r="Y448" s="80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</row>
    <row r="449" spans="1:190" s="800" customFormat="1" x14ac:dyDescent="0.2">
      <c r="A449" s="9"/>
      <c r="B449" s="1"/>
      <c r="C449" s="1"/>
      <c r="D449" s="1"/>
      <c r="E449" s="55"/>
      <c r="F449" s="8"/>
      <c r="G449" s="8"/>
      <c r="I449" s="2"/>
      <c r="J449" s="2"/>
      <c r="K449" s="4"/>
      <c r="L449" s="9"/>
      <c r="M449" s="802"/>
      <c r="N449" s="9"/>
      <c r="O449" s="802"/>
      <c r="P449" s="170"/>
      <c r="Q449" s="9"/>
      <c r="R449" s="9"/>
      <c r="T449" s="9"/>
      <c r="U449" s="9"/>
      <c r="V449" s="2"/>
      <c r="W449" s="2"/>
      <c r="X449" s="3"/>
      <c r="Y449" s="80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</row>
    <row r="450" spans="1:190" s="800" customFormat="1" x14ac:dyDescent="0.2">
      <c r="A450" s="9"/>
      <c r="B450" s="1"/>
      <c r="C450" s="1"/>
      <c r="D450" s="1"/>
      <c r="E450" s="55"/>
      <c r="F450" s="8"/>
      <c r="G450" s="8"/>
      <c r="I450" s="2"/>
      <c r="J450" s="2"/>
      <c r="K450" s="4"/>
      <c r="L450" s="9"/>
      <c r="M450" s="802"/>
      <c r="N450" s="9"/>
      <c r="O450" s="802"/>
      <c r="P450" s="170"/>
      <c r="Q450" s="9"/>
      <c r="R450" s="9"/>
      <c r="T450" s="9"/>
      <c r="U450" s="9"/>
      <c r="V450" s="2"/>
      <c r="W450" s="2"/>
      <c r="X450" s="3"/>
      <c r="Y450" s="80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</row>
    <row r="451" spans="1:190" s="800" customFormat="1" x14ac:dyDescent="0.2">
      <c r="A451" s="9"/>
      <c r="B451" s="1"/>
      <c r="C451" s="1"/>
      <c r="D451" s="1"/>
      <c r="E451" s="55"/>
      <c r="F451" s="8"/>
      <c r="G451" s="8"/>
      <c r="I451" s="2"/>
      <c r="J451" s="2"/>
      <c r="K451" s="4"/>
      <c r="L451" s="9"/>
      <c r="M451" s="802"/>
      <c r="N451" s="9"/>
      <c r="O451" s="802"/>
      <c r="P451" s="170"/>
      <c r="Q451" s="9"/>
      <c r="R451" s="9"/>
      <c r="T451" s="9"/>
      <c r="U451" s="9"/>
      <c r="V451" s="2"/>
      <c r="W451" s="2"/>
      <c r="X451" s="3"/>
      <c r="Y451" s="80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</row>
    <row r="452" spans="1:190" s="800" customFormat="1" x14ac:dyDescent="0.2">
      <c r="A452" s="9"/>
      <c r="B452" s="1"/>
      <c r="C452" s="1"/>
      <c r="D452" s="1"/>
      <c r="E452" s="55"/>
      <c r="F452" s="8"/>
      <c r="G452" s="8"/>
      <c r="I452" s="2"/>
      <c r="J452" s="2"/>
      <c r="K452" s="4"/>
      <c r="L452" s="9"/>
      <c r="M452" s="802"/>
      <c r="N452" s="9"/>
      <c r="O452" s="802"/>
      <c r="P452" s="170"/>
      <c r="Q452" s="9"/>
      <c r="R452" s="9"/>
      <c r="T452" s="9"/>
      <c r="U452" s="9"/>
      <c r="V452" s="2"/>
      <c r="W452" s="2"/>
      <c r="X452" s="3"/>
      <c r="Y452" s="80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</row>
    <row r="453" spans="1:190" s="800" customFormat="1" x14ac:dyDescent="0.2">
      <c r="A453" s="9"/>
      <c r="B453" s="1"/>
      <c r="C453" s="1"/>
      <c r="D453" s="1"/>
      <c r="E453" s="55"/>
      <c r="F453" s="8"/>
      <c r="G453" s="8"/>
      <c r="I453" s="2"/>
      <c r="J453" s="2"/>
      <c r="K453" s="4"/>
      <c r="L453" s="9"/>
      <c r="M453" s="802"/>
      <c r="N453" s="9"/>
      <c r="O453" s="802"/>
      <c r="P453" s="170"/>
      <c r="Q453" s="9"/>
      <c r="R453" s="9"/>
      <c r="T453" s="9"/>
      <c r="U453" s="9"/>
      <c r="V453" s="2"/>
      <c r="W453" s="2"/>
      <c r="X453" s="3"/>
      <c r="Y453" s="80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</row>
    <row r="454" spans="1:190" s="800" customFormat="1" x14ac:dyDescent="0.2">
      <c r="A454" s="9"/>
      <c r="B454" s="1"/>
      <c r="C454" s="1"/>
      <c r="D454" s="1"/>
      <c r="E454" s="55"/>
      <c r="F454" s="8"/>
      <c r="G454" s="8"/>
      <c r="I454" s="2"/>
      <c r="J454" s="2"/>
      <c r="K454" s="4"/>
      <c r="L454" s="9"/>
      <c r="M454" s="802"/>
      <c r="N454" s="9"/>
      <c r="O454" s="802"/>
      <c r="P454" s="170"/>
      <c r="Q454" s="9"/>
      <c r="R454" s="9"/>
      <c r="T454" s="9"/>
      <c r="U454" s="9"/>
      <c r="V454" s="2"/>
      <c r="W454" s="2"/>
      <c r="X454" s="3"/>
      <c r="Y454" s="80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</row>
    <row r="455" spans="1:190" s="800" customFormat="1" x14ac:dyDescent="0.2">
      <c r="A455" s="9"/>
      <c r="B455" s="1"/>
      <c r="C455" s="1"/>
      <c r="D455" s="1"/>
      <c r="E455" s="55"/>
      <c r="F455" s="8"/>
      <c r="G455" s="8"/>
      <c r="I455" s="2"/>
      <c r="J455" s="2"/>
      <c r="K455" s="4"/>
      <c r="L455" s="9"/>
      <c r="M455" s="802"/>
      <c r="N455" s="9"/>
      <c r="O455" s="802"/>
      <c r="P455" s="170"/>
      <c r="Q455" s="9"/>
      <c r="R455" s="9"/>
      <c r="T455" s="9"/>
      <c r="U455" s="9"/>
      <c r="V455" s="2"/>
      <c r="W455" s="2"/>
      <c r="X455" s="3"/>
      <c r="Y455" s="80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</row>
    <row r="456" spans="1:190" s="800" customFormat="1" x14ac:dyDescent="0.2">
      <c r="A456" s="9"/>
      <c r="B456" s="1"/>
      <c r="C456" s="1"/>
      <c r="D456" s="1"/>
      <c r="E456" s="55"/>
      <c r="F456" s="8"/>
      <c r="G456" s="8"/>
      <c r="I456" s="2"/>
      <c r="J456" s="2"/>
      <c r="K456" s="4"/>
      <c r="L456" s="9"/>
      <c r="M456" s="802"/>
      <c r="N456" s="9"/>
      <c r="O456" s="802"/>
      <c r="P456" s="170"/>
      <c r="Q456" s="9"/>
      <c r="R456" s="9"/>
      <c r="T456" s="9"/>
      <c r="U456" s="9"/>
      <c r="V456" s="2"/>
      <c r="W456" s="2"/>
      <c r="X456" s="3"/>
      <c r="Y456" s="80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</row>
    <row r="457" spans="1:190" s="800" customFormat="1" x14ac:dyDescent="0.2">
      <c r="A457" s="9"/>
      <c r="B457" s="1"/>
      <c r="C457" s="1"/>
      <c r="D457" s="1"/>
      <c r="E457" s="55"/>
      <c r="F457" s="8"/>
      <c r="G457" s="8"/>
      <c r="I457" s="2"/>
      <c r="J457" s="2"/>
      <c r="K457" s="4"/>
      <c r="L457" s="9"/>
      <c r="M457" s="802"/>
      <c r="N457" s="9"/>
      <c r="O457" s="802"/>
      <c r="P457" s="170"/>
      <c r="Q457" s="9"/>
      <c r="R457" s="9"/>
      <c r="T457" s="9"/>
      <c r="U457" s="9"/>
      <c r="V457" s="2"/>
      <c r="W457" s="2"/>
      <c r="X457" s="3"/>
      <c r="Y457" s="80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</row>
    <row r="458" spans="1:190" s="800" customFormat="1" x14ac:dyDescent="0.2">
      <c r="A458" s="9"/>
      <c r="B458" s="1"/>
      <c r="C458" s="1"/>
      <c r="D458" s="1"/>
      <c r="E458" s="55"/>
      <c r="F458" s="8"/>
      <c r="G458" s="8"/>
      <c r="I458" s="2"/>
      <c r="J458" s="2"/>
      <c r="K458" s="4"/>
      <c r="L458" s="9"/>
      <c r="M458" s="802"/>
      <c r="N458" s="9"/>
      <c r="O458" s="802"/>
      <c r="P458" s="170"/>
      <c r="Q458" s="9"/>
      <c r="R458" s="9"/>
      <c r="T458" s="9"/>
      <c r="U458" s="9"/>
      <c r="V458" s="2"/>
      <c r="W458" s="2"/>
      <c r="X458" s="3"/>
      <c r="Y458" s="80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</row>
    <row r="459" spans="1:190" s="800" customFormat="1" x14ac:dyDescent="0.2">
      <c r="A459" s="9"/>
      <c r="B459" s="1"/>
      <c r="C459" s="1"/>
      <c r="D459" s="1"/>
      <c r="E459" s="55"/>
      <c r="F459" s="8"/>
      <c r="G459" s="8"/>
      <c r="I459" s="2"/>
      <c r="J459" s="2"/>
      <c r="K459" s="4"/>
      <c r="L459" s="9"/>
      <c r="M459" s="802"/>
      <c r="N459" s="9"/>
      <c r="O459" s="802"/>
      <c r="P459" s="170"/>
      <c r="Q459" s="9"/>
      <c r="R459" s="9"/>
      <c r="T459" s="9"/>
      <c r="U459" s="9"/>
      <c r="V459" s="2"/>
      <c r="W459" s="2"/>
      <c r="X459" s="3"/>
      <c r="Y459" s="80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</row>
    <row r="460" spans="1:190" s="800" customFormat="1" x14ac:dyDescent="0.2">
      <c r="A460" s="9"/>
      <c r="B460" s="1"/>
      <c r="C460" s="1"/>
      <c r="D460" s="1"/>
      <c r="E460" s="55"/>
      <c r="F460" s="8"/>
      <c r="G460" s="8"/>
      <c r="I460" s="2"/>
      <c r="J460" s="2"/>
      <c r="K460" s="4"/>
      <c r="L460" s="9"/>
      <c r="M460" s="802"/>
      <c r="N460" s="9"/>
      <c r="O460" s="802"/>
      <c r="P460" s="170"/>
      <c r="Q460" s="9"/>
      <c r="R460" s="9"/>
      <c r="T460" s="9"/>
      <c r="U460" s="9"/>
      <c r="V460" s="2"/>
      <c r="W460" s="2"/>
      <c r="X460" s="3"/>
      <c r="Y460" s="80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</row>
    <row r="461" spans="1:190" s="800" customFormat="1" x14ac:dyDescent="0.2">
      <c r="A461" s="9"/>
      <c r="B461" s="1"/>
      <c r="C461" s="1"/>
      <c r="D461" s="1"/>
      <c r="E461" s="55"/>
      <c r="F461" s="8"/>
      <c r="G461" s="8"/>
      <c r="I461" s="2"/>
      <c r="J461" s="2"/>
      <c r="K461" s="4"/>
      <c r="L461" s="9"/>
      <c r="M461" s="802"/>
      <c r="N461" s="9"/>
      <c r="O461" s="802"/>
      <c r="P461" s="170"/>
      <c r="Q461" s="9"/>
      <c r="R461" s="9"/>
      <c r="T461" s="9"/>
      <c r="U461" s="9"/>
      <c r="V461" s="2"/>
      <c r="W461" s="2"/>
      <c r="X461" s="3"/>
      <c r="Y461" s="80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</row>
    <row r="462" spans="1:190" s="800" customFormat="1" x14ac:dyDescent="0.2">
      <c r="A462" s="9"/>
      <c r="B462" s="1"/>
      <c r="C462" s="1"/>
      <c r="D462" s="1"/>
      <c r="E462" s="55"/>
      <c r="F462" s="8"/>
      <c r="G462" s="8"/>
      <c r="I462" s="2"/>
      <c r="J462" s="2"/>
      <c r="K462" s="4"/>
      <c r="L462" s="9"/>
      <c r="M462" s="802"/>
      <c r="N462" s="9"/>
      <c r="O462" s="802"/>
      <c r="P462" s="170"/>
      <c r="Q462" s="9"/>
      <c r="R462" s="9"/>
      <c r="T462" s="9"/>
      <c r="U462" s="9"/>
      <c r="V462" s="2"/>
      <c r="W462" s="2"/>
      <c r="X462" s="3"/>
      <c r="Y462" s="80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</row>
    <row r="463" spans="1:190" s="800" customFormat="1" x14ac:dyDescent="0.2">
      <c r="A463" s="9"/>
      <c r="B463" s="1"/>
      <c r="C463" s="1"/>
      <c r="D463" s="1"/>
      <c r="E463" s="55"/>
      <c r="F463" s="8"/>
      <c r="G463" s="8"/>
      <c r="I463" s="2"/>
      <c r="J463" s="2"/>
      <c r="K463" s="4"/>
      <c r="L463" s="9"/>
      <c r="M463" s="802"/>
      <c r="N463" s="9"/>
      <c r="O463" s="802"/>
      <c r="P463" s="170"/>
      <c r="Q463" s="9"/>
      <c r="R463" s="9"/>
      <c r="T463" s="9"/>
      <c r="U463" s="9"/>
      <c r="V463" s="2"/>
      <c r="W463" s="2"/>
      <c r="X463" s="3"/>
      <c r="Y463" s="80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</row>
    <row r="464" spans="1:190" s="800" customFormat="1" x14ac:dyDescent="0.2">
      <c r="A464" s="9"/>
      <c r="B464" s="1"/>
      <c r="C464" s="1"/>
      <c r="D464" s="1"/>
      <c r="E464" s="55"/>
      <c r="F464" s="8"/>
      <c r="G464" s="8"/>
      <c r="I464" s="2"/>
      <c r="J464" s="2"/>
      <c r="K464" s="4"/>
      <c r="L464" s="9"/>
      <c r="M464" s="802"/>
      <c r="N464" s="9"/>
      <c r="O464" s="802"/>
      <c r="P464" s="170"/>
      <c r="Q464" s="9"/>
      <c r="R464" s="9"/>
      <c r="T464" s="9"/>
      <c r="U464" s="9"/>
      <c r="V464" s="2"/>
      <c r="W464" s="2"/>
      <c r="X464" s="3"/>
      <c r="Y464" s="80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</row>
    <row r="465" spans="1:190" s="800" customFormat="1" x14ac:dyDescent="0.2">
      <c r="A465" s="9"/>
      <c r="B465" s="1"/>
      <c r="C465" s="1"/>
      <c r="D465" s="1"/>
      <c r="E465" s="55"/>
      <c r="F465" s="8"/>
      <c r="G465" s="8"/>
      <c r="I465" s="2"/>
      <c r="J465" s="2"/>
      <c r="K465" s="4"/>
      <c r="L465" s="9"/>
      <c r="M465" s="802"/>
      <c r="N465" s="9"/>
      <c r="O465" s="802"/>
      <c r="P465" s="170"/>
      <c r="Q465" s="9"/>
      <c r="R465" s="9"/>
      <c r="T465" s="9"/>
      <c r="U465" s="9"/>
      <c r="V465" s="2"/>
      <c r="W465" s="2"/>
      <c r="X465" s="3"/>
      <c r="Y465" s="80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</row>
    <row r="466" spans="1:190" s="800" customFormat="1" x14ac:dyDescent="0.2">
      <c r="A466" s="9"/>
      <c r="B466" s="1"/>
      <c r="C466" s="1"/>
      <c r="D466" s="1"/>
      <c r="E466" s="55"/>
      <c r="F466" s="8"/>
      <c r="G466" s="8"/>
      <c r="I466" s="2"/>
      <c r="J466" s="2"/>
      <c r="K466" s="4"/>
      <c r="L466" s="9"/>
      <c r="M466" s="802"/>
      <c r="N466" s="9"/>
      <c r="O466" s="802"/>
      <c r="P466" s="170"/>
      <c r="Q466" s="9"/>
      <c r="R466" s="9"/>
      <c r="T466" s="9"/>
      <c r="U466" s="9"/>
      <c r="V466" s="2"/>
      <c r="W466" s="2"/>
      <c r="X466" s="3"/>
      <c r="Y466" s="80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</row>
    <row r="467" spans="1:190" s="800" customFormat="1" x14ac:dyDescent="0.2">
      <c r="A467" s="9"/>
      <c r="B467" s="1"/>
      <c r="C467" s="1"/>
      <c r="D467" s="1"/>
      <c r="E467" s="55"/>
      <c r="F467" s="8"/>
      <c r="G467" s="8"/>
      <c r="I467" s="2"/>
      <c r="J467" s="2"/>
      <c r="K467" s="4"/>
      <c r="L467" s="9"/>
      <c r="M467" s="802"/>
      <c r="N467" s="9"/>
      <c r="O467" s="802"/>
      <c r="P467" s="170"/>
      <c r="Q467" s="9"/>
      <c r="R467" s="9"/>
      <c r="T467" s="9"/>
      <c r="U467" s="9"/>
      <c r="V467" s="2"/>
      <c r="W467" s="2"/>
      <c r="X467" s="3"/>
      <c r="Y467" s="80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</row>
    <row r="468" spans="1:190" s="800" customFormat="1" x14ac:dyDescent="0.2">
      <c r="A468" s="9"/>
      <c r="B468" s="1"/>
      <c r="C468" s="1"/>
      <c r="D468" s="1"/>
      <c r="E468" s="55"/>
      <c r="F468" s="8"/>
      <c r="G468" s="8"/>
      <c r="I468" s="2"/>
      <c r="J468" s="2"/>
      <c r="K468" s="4"/>
      <c r="L468" s="9"/>
      <c r="M468" s="802"/>
      <c r="N468" s="9"/>
      <c r="O468" s="802"/>
      <c r="P468" s="170"/>
      <c r="Q468" s="9"/>
      <c r="R468" s="9"/>
      <c r="T468" s="9"/>
      <c r="U468" s="9"/>
      <c r="V468" s="2"/>
      <c r="W468" s="2"/>
      <c r="X468" s="3"/>
      <c r="Y468" s="80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</row>
    <row r="469" spans="1:190" s="800" customFormat="1" x14ac:dyDescent="0.2">
      <c r="A469" s="9"/>
      <c r="B469" s="1"/>
      <c r="C469" s="1"/>
      <c r="D469" s="1"/>
      <c r="E469" s="55"/>
      <c r="F469" s="8"/>
      <c r="G469" s="8"/>
      <c r="I469" s="2"/>
      <c r="J469" s="2"/>
      <c r="K469" s="4"/>
      <c r="L469" s="9"/>
      <c r="M469" s="802"/>
      <c r="N469" s="9"/>
      <c r="O469" s="802"/>
      <c r="P469" s="170"/>
      <c r="Q469" s="9"/>
      <c r="R469" s="9"/>
      <c r="T469" s="9"/>
      <c r="U469" s="9"/>
      <c r="V469" s="2"/>
      <c r="W469" s="2"/>
      <c r="X469" s="3"/>
      <c r="Y469" s="80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</row>
    <row r="470" spans="1:190" s="800" customFormat="1" x14ac:dyDescent="0.2">
      <c r="A470" s="9"/>
      <c r="B470" s="1"/>
      <c r="C470" s="1"/>
      <c r="D470" s="1"/>
      <c r="E470" s="55"/>
      <c r="F470" s="8"/>
      <c r="G470" s="8"/>
      <c r="I470" s="2"/>
      <c r="J470" s="2"/>
      <c r="K470" s="4"/>
      <c r="L470" s="9"/>
      <c r="M470" s="802"/>
      <c r="N470" s="9"/>
      <c r="O470" s="802"/>
      <c r="P470" s="170"/>
      <c r="Q470" s="9"/>
      <c r="R470" s="9"/>
      <c r="T470" s="9"/>
      <c r="U470" s="9"/>
      <c r="V470" s="2"/>
      <c r="W470" s="2"/>
      <c r="X470" s="3"/>
      <c r="Y470" s="80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</row>
    <row r="471" spans="1:190" s="800" customFormat="1" x14ac:dyDescent="0.2">
      <c r="A471" s="9"/>
      <c r="B471" s="1"/>
      <c r="C471" s="1"/>
      <c r="D471" s="1"/>
      <c r="E471" s="55"/>
      <c r="F471" s="8"/>
      <c r="G471" s="8"/>
      <c r="I471" s="2"/>
      <c r="J471" s="2"/>
      <c r="K471" s="4"/>
      <c r="L471" s="9"/>
      <c r="M471" s="802"/>
      <c r="N471" s="9"/>
      <c r="O471" s="802"/>
      <c r="P471" s="170"/>
      <c r="Q471" s="9"/>
      <c r="R471" s="9"/>
      <c r="T471" s="9"/>
      <c r="U471" s="9"/>
      <c r="V471" s="2"/>
      <c r="W471" s="2"/>
      <c r="X471" s="3"/>
      <c r="Y471" s="80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</row>
    <row r="472" spans="1:190" s="800" customFormat="1" x14ac:dyDescent="0.2">
      <c r="A472" s="9"/>
      <c r="B472" s="1"/>
      <c r="C472" s="1"/>
      <c r="D472" s="1"/>
      <c r="E472" s="55"/>
      <c r="F472" s="8"/>
      <c r="G472" s="8"/>
      <c r="I472" s="2"/>
      <c r="J472" s="2"/>
      <c r="K472" s="4"/>
      <c r="L472" s="9"/>
      <c r="M472" s="802"/>
      <c r="N472" s="9"/>
      <c r="O472" s="802"/>
      <c r="P472" s="170"/>
      <c r="Q472" s="9"/>
      <c r="R472" s="9"/>
      <c r="T472" s="9"/>
      <c r="U472" s="9"/>
      <c r="V472" s="2"/>
      <c r="W472" s="2"/>
      <c r="X472" s="3"/>
      <c r="Y472" s="80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</row>
    <row r="473" spans="1:190" s="800" customFormat="1" x14ac:dyDescent="0.2">
      <c r="A473" s="9"/>
      <c r="B473" s="1"/>
      <c r="C473" s="1"/>
      <c r="D473" s="1"/>
      <c r="E473" s="55"/>
      <c r="F473" s="8"/>
      <c r="G473" s="8"/>
      <c r="I473" s="2"/>
      <c r="J473" s="2"/>
      <c r="K473" s="4"/>
      <c r="L473" s="9"/>
      <c r="M473" s="802"/>
      <c r="N473" s="9"/>
      <c r="O473" s="802"/>
      <c r="P473" s="170"/>
      <c r="Q473" s="9"/>
      <c r="R473" s="9"/>
      <c r="T473" s="9"/>
      <c r="U473" s="9"/>
      <c r="V473" s="2"/>
      <c r="W473" s="2"/>
      <c r="X473" s="3"/>
      <c r="Y473" s="80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</row>
    <row r="474" spans="1:190" s="800" customFormat="1" x14ac:dyDescent="0.2">
      <c r="A474" s="9"/>
      <c r="B474" s="1"/>
      <c r="C474" s="1"/>
      <c r="D474" s="1"/>
      <c r="E474" s="55"/>
      <c r="F474" s="8"/>
      <c r="G474" s="8"/>
      <c r="I474" s="2"/>
      <c r="J474" s="2"/>
      <c r="K474" s="4"/>
      <c r="L474" s="9"/>
      <c r="M474" s="802"/>
      <c r="N474" s="9"/>
      <c r="O474" s="802"/>
      <c r="P474" s="170"/>
      <c r="Q474" s="9"/>
      <c r="R474" s="9"/>
      <c r="T474" s="9"/>
      <c r="U474" s="9"/>
      <c r="V474" s="2"/>
      <c r="W474" s="2"/>
      <c r="X474" s="3"/>
      <c r="Y474" s="80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</row>
    <row r="475" spans="1:190" s="800" customFormat="1" x14ac:dyDescent="0.2">
      <c r="A475" s="9"/>
      <c r="B475" s="1"/>
      <c r="C475" s="1"/>
      <c r="D475" s="1"/>
      <c r="E475" s="55"/>
      <c r="F475" s="8"/>
      <c r="G475" s="8"/>
      <c r="I475" s="2"/>
      <c r="J475" s="2"/>
      <c r="K475" s="4"/>
      <c r="L475" s="9"/>
      <c r="M475" s="802"/>
      <c r="N475" s="9"/>
      <c r="O475" s="802"/>
      <c r="P475" s="170"/>
      <c r="Q475" s="9"/>
      <c r="R475" s="9"/>
      <c r="T475" s="9"/>
      <c r="U475" s="9"/>
      <c r="V475" s="2"/>
      <c r="W475" s="2"/>
      <c r="X475" s="3"/>
      <c r="Y475" s="80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</row>
    <row r="476" spans="1:190" s="800" customFormat="1" x14ac:dyDescent="0.2">
      <c r="A476" s="9"/>
      <c r="B476" s="1"/>
      <c r="C476" s="1"/>
      <c r="D476" s="1"/>
      <c r="E476" s="55"/>
      <c r="F476" s="8"/>
      <c r="G476" s="8"/>
      <c r="I476" s="2"/>
      <c r="J476" s="2"/>
      <c r="K476" s="4"/>
      <c r="L476" s="9"/>
      <c r="M476" s="802"/>
      <c r="N476" s="9"/>
      <c r="O476" s="802"/>
      <c r="P476" s="170"/>
      <c r="Q476" s="9"/>
      <c r="R476" s="9"/>
      <c r="T476" s="9"/>
      <c r="U476" s="9"/>
      <c r="V476" s="2"/>
      <c r="W476" s="2"/>
      <c r="X476" s="3"/>
      <c r="Y476" s="80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</row>
    <row r="477" spans="1:190" s="800" customFormat="1" x14ac:dyDescent="0.2">
      <c r="A477" s="9"/>
      <c r="B477" s="1"/>
      <c r="C477" s="1"/>
      <c r="D477" s="1"/>
      <c r="E477" s="55"/>
      <c r="F477" s="8"/>
      <c r="G477" s="8"/>
      <c r="I477" s="2"/>
      <c r="J477" s="2"/>
      <c r="K477" s="4"/>
      <c r="L477" s="9"/>
      <c r="M477" s="802"/>
      <c r="N477" s="9"/>
      <c r="O477" s="802"/>
      <c r="P477" s="170"/>
      <c r="Q477" s="9"/>
      <c r="R477" s="9"/>
      <c r="T477" s="9"/>
      <c r="U477" s="9"/>
      <c r="V477" s="2"/>
      <c r="W477" s="2"/>
      <c r="X477" s="3"/>
      <c r="Y477" s="80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</row>
    <row r="478" spans="1:190" s="800" customFormat="1" x14ac:dyDescent="0.2">
      <c r="A478" s="9"/>
      <c r="B478" s="1"/>
      <c r="C478" s="1"/>
      <c r="D478" s="1"/>
      <c r="E478" s="55"/>
      <c r="F478" s="8"/>
      <c r="G478" s="8"/>
      <c r="I478" s="2"/>
      <c r="J478" s="2"/>
      <c r="K478" s="4"/>
      <c r="L478" s="9"/>
      <c r="M478" s="802"/>
      <c r="N478" s="9"/>
      <c r="O478" s="802"/>
      <c r="P478" s="170"/>
      <c r="Q478" s="9"/>
      <c r="R478" s="9"/>
      <c r="T478" s="9"/>
      <c r="U478" s="9"/>
      <c r="V478" s="2"/>
      <c r="W478" s="2"/>
      <c r="X478" s="3"/>
      <c r="Y478" s="80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</row>
    <row r="479" spans="1:190" s="800" customFormat="1" x14ac:dyDescent="0.2">
      <c r="A479" s="9"/>
      <c r="B479" s="1"/>
      <c r="C479" s="1"/>
      <c r="D479" s="1"/>
      <c r="E479" s="55"/>
      <c r="F479" s="8"/>
      <c r="G479" s="8"/>
      <c r="I479" s="2"/>
      <c r="J479" s="2"/>
      <c r="K479" s="4"/>
      <c r="L479" s="9"/>
      <c r="M479" s="802"/>
      <c r="N479" s="9"/>
      <c r="O479" s="802"/>
      <c r="P479" s="170"/>
      <c r="Q479" s="9"/>
      <c r="R479" s="9"/>
      <c r="T479" s="9"/>
      <c r="U479" s="9"/>
      <c r="V479" s="2"/>
      <c r="W479" s="2"/>
      <c r="X479" s="3"/>
      <c r="Y479" s="80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</row>
    <row r="480" spans="1:190" s="800" customFormat="1" x14ac:dyDescent="0.2">
      <c r="A480" s="9"/>
      <c r="B480" s="1"/>
      <c r="C480" s="1"/>
      <c r="D480" s="1"/>
      <c r="E480" s="55"/>
      <c r="F480" s="8"/>
      <c r="G480" s="8"/>
      <c r="I480" s="2"/>
      <c r="J480" s="2"/>
      <c r="K480" s="4"/>
      <c r="L480" s="9"/>
      <c r="M480" s="802"/>
      <c r="N480" s="9"/>
      <c r="O480" s="802"/>
      <c r="P480" s="170"/>
      <c r="Q480" s="9"/>
      <c r="R480" s="9"/>
      <c r="T480" s="9"/>
      <c r="U480" s="9"/>
      <c r="V480" s="2"/>
      <c r="W480" s="2"/>
      <c r="X480" s="3"/>
      <c r="Y480" s="80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</row>
    <row r="481" spans="1:190" s="800" customFormat="1" x14ac:dyDescent="0.2">
      <c r="A481" s="9"/>
      <c r="B481" s="1"/>
      <c r="C481" s="1"/>
      <c r="D481" s="1"/>
      <c r="E481" s="55"/>
      <c r="F481" s="8"/>
      <c r="G481" s="8"/>
      <c r="I481" s="2"/>
      <c r="J481" s="2"/>
      <c r="K481" s="4"/>
      <c r="L481" s="9"/>
      <c r="M481" s="802"/>
      <c r="N481" s="9"/>
      <c r="O481" s="802"/>
      <c r="P481" s="170"/>
      <c r="Q481" s="9"/>
      <c r="R481" s="9"/>
      <c r="T481" s="9"/>
      <c r="U481" s="9"/>
      <c r="V481" s="2"/>
      <c r="W481" s="2"/>
      <c r="X481" s="3"/>
      <c r="Y481" s="80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</row>
    <row r="482" spans="1:190" s="800" customFormat="1" x14ac:dyDescent="0.2">
      <c r="A482" s="9"/>
      <c r="B482" s="1"/>
      <c r="C482" s="1"/>
      <c r="D482" s="1"/>
      <c r="E482" s="55"/>
      <c r="F482" s="8"/>
      <c r="G482" s="8"/>
      <c r="I482" s="2"/>
      <c r="J482" s="2"/>
      <c r="K482" s="4"/>
      <c r="L482" s="9"/>
      <c r="M482" s="802"/>
      <c r="N482" s="9"/>
      <c r="O482" s="802"/>
      <c r="P482" s="170"/>
      <c r="Q482" s="9"/>
      <c r="R482" s="9"/>
      <c r="T482" s="9"/>
      <c r="U482" s="9"/>
      <c r="V482" s="2"/>
      <c r="W482" s="2"/>
      <c r="X482" s="3"/>
      <c r="Y482" s="80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</row>
    <row r="483" spans="1:190" s="800" customFormat="1" x14ac:dyDescent="0.2">
      <c r="A483" s="9"/>
      <c r="B483" s="1"/>
      <c r="C483" s="1"/>
      <c r="D483" s="1"/>
      <c r="E483" s="55"/>
      <c r="F483" s="8"/>
      <c r="G483" s="8"/>
      <c r="I483" s="2"/>
      <c r="J483" s="2"/>
      <c r="K483" s="4"/>
      <c r="L483" s="9"/>
      <c r="M483" s="802"/>
      <c r="N483" s="9"/>
      <c r="O483" s="802"/>
      <c r="P483" s="170"/>
      <c r="Q483" s="9"/>
      <c r="R483" s="9"/>
      <c r="T483" s="9"/>
      <c r="U483" s="9"/>
      <c r="V483" s="2"/>
      <c r="W483" s="2"/>
      <c r="X483" s="3"/>
      <c r="Y483" s="80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</row>
    <row r="484" spans="1:190" s="800" customFormat="1" x14ac:dyDescent="0.2">
      <c r="A484" s="9"/>
      <c r="B484" s="1"/>
      <c r="C484" s="1"/>
      <c r="D484" s="1"/>
      <c r="E484" s="55"/>
      <c r="F484" s="8"/>
      <c r="G484" s="8"/>
      <c r="I484" s="2"/>
      <c r="J484" s="2"/>
      <c r="K484" s="4"/>
      <c r="L484" s="9"/>
      <c r="M484" s="802"/>
      <c r="N484" s="9"/>
      <c r="O484" s="802"/>
      <c r="P484" s="170"/>
      <c r="Q484" s="9"/>
      <c r="R484" s="9"/>
      <c r="T484" s="9"/>
      <c r="U484" s="9"/>
      <c r="V484" s="2"/>
      <c r="W484" s="2"/>
      <c r="X484" s="3"/>
      <c r="Y484" s="80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</row>
    <row r="485" spans="1:190" s="800" customFormat="1" x14ac:dyDescent="0.2">
      <c r="A485" s="9"/>
      <c r="B485" s="1"/>
      <c r="C485" s="1"/>
      <c r="D485" s="1"/>
      <c r="E485" s="55"/>
      <c r="F485" s="8"/>
      <c r="G485" s="8"/>
      <c r="I485" s="2"/>
      <c r="J485" s="2"/>
      <c r="K485" s="4"/>
      <c r="L485" s="9"/>
      <c r="M485" s="802"/>
      <c r="N485" s="9"/>
      <c r="O485" s="802"/>
      <c r="P485" s="170"/>
      <c r="Q485" s="9"/>
      <c r="R485" s="9"/>
      <c r="T485" s="9"/>
      <c r="U485" s="9"/>
      <c r="V485" s="2"/>
      <c r="W485" s="2"/>
      <c r="X485" s="3"/>
      <c r="Y485" s="80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</row>
    <row r="486" spans="1:190" s="800" customFormat="1" x14ac:dyDescent="0.2">
      <c r="A486" s="9"/>
      <c r="B486" s="1"/>
      <c r="C486" s="1"/>
      <c r="D486" s="1"/>
      <c r="E486" s="55"/>
      <c r="F486" s="8"/>
      <c r="G486" s="8"/>
      <c r="I486" s="2"/>
      <c r="J486" s="2"/>
      <c r="K486" s="4"/>
      <c r="L486" s="9"/>
      <c r="M486" s="802"/>
      <c r="N486" s="9"/>
      <c r="O486" s="802"/>
      <c r="P486" s="170"/>
      <c r="Q486" s="9"/>
      <c r="R486" s="9"/>
      <c r="T486" s="9"/>
      <c r="U486" s="9"/>
      <c r="V486" s="2"/>
      <c r="W486" s="2"/>
      <c r="X486" s="3"/>
      <c r="Y486" s="80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</row>
    <row r="487" spans="1:190" s="800" customFormat="1" x14ac:dyDescent="0.2">
      <c r="A487" s="9"/>
      <c r="B487" s="1"/>
      <c r="C487" s="1"/>
      <c r="D487" s="1"/>
      <c r="E487" s="55"/>
      <c r="F487" s="8"/>
      <c r="G487" s="8"/>
      <c r="I487" s="2"/>
      <c r="J487" s="2"/>
      <c r="K487" s="4"/>
      <c r="L487" s="9"/>
      <c r="M487" s="802"/>
      <c r="N487" s="9"/>
      <c r="O487" s="802"/>
      <c r="P487" s="170"/>
      <c r="Q487" s="9"/>
      <c r="R487" s="9"/>
      <c r="T487" s="9"/>
      <c r="U487" s="9"/>
      <c r="V487" s="2"/>
      <c r="W487" s="2"/>
      <c r="X487" s="3"/>
      <c r="Y487" s="80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</row>
    <row r="488" spans="1:190" s="800" customFormat="1" x14ac:dyDescent="0.2">
      <c r="A488" s="9"/>
      <c r="B488" s="1"/>
      <c r="C488" s="1"/>
      <c r="D488" s="1"/>
      <c r="E488" s="55"/>
      <c r="F488" s="8"/>
      <c r="G488" s="8"/>
      <c r="I488" s="2"/>
      <c r="J488" s="2"/>
      <c r="K488" s="4"/>
      <c r="L488" s="9"/>
      <c r="M488" s="802"/>
      <c r="N488" s="9"/>
      <c r="O488" s="802"/>
      <c r="P488" s="170"/>
      <c r="Q488" s="9"/>
      <c r="R488" s="9"/>
      <c r="T488" s="9"/>
      <c r="U488" s="9"/>
      <c r="V488" s="2"/>
      <c r="W488" s="2"/>
      <c r="X488" s="3"/>
      <c r="Y488" s="80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</row>
    <row r="489" spans="1:190" s="800" customFormat="1" x14ac:dyDescent="0.2">
      <c r="A489" s="9"/>
      <c r="B489" s="1"/>
      <c r="C489" s="1"/>
      <c r="D489" s="1"/>
      <c r="E489" s="55"/>
      <c r="F489" s="8"/>
      <c r="G489" s="8"/>
      <c r="I489" s="2"/>
      <c r="J489" s="2"/>
      <c r="K489" s="4"/>
      <c r="L489" s="9"/>
      <c r="M489" s="802"/>
      <c r="N489" s="9"/>
      <c r="O489" s="802"/>
      <c r="P489" s="170"/>
      <c r="Q489" s="9"/>
      <c r="R489" s="9"/>
      <c r="T489" s="9"/>
      <c r="U489" s="9"/>
      <c r="V489" s="2"/>
      <c r="W489" s="2"/>
      <c r="X489" s="3"/>
      <c r="Y489" s="80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</row>
    <row r="490" spans="1:190" s="800" customFormat="1" x14ac:dyDescent="0.2">
      <c r="A490" s="9"/>
      <c r="B490" s="1"/>
      <c r="C490" s="1"/>
      <c r="D490" s="1"/>
      <c r="E490" s="55"/>
      <c r="F490" s="8"/>
      <c r="G490" s="8"/>
      <c r="I490" s="2"/>
      <c r="J490" s="2"/>
      <c r="K490" s="4"/>
      <c r="L490" s="9"/>
      <c r="M490" s="802"/>
      <c r="N490" s="9"/>
      <c r="O490" s="802"/>
      <c r="P490" s="170"/>
      <c r="Q490" s="9"/>
      <c r="R490" s="9"/>
      <c r="T490" s="9"/>
      <c r="U490" s="9"/>
      <c r="V490" s="2"/>
      <c r="W490" s="2"/>
      <c r="X490" s="3"/>
      <c r="Y490" s="80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</row>
    <row r="491" spans="1:190" s="800" customFormat="1" x14ac:dyDescent="0.2">
      <c r="A491" s="9"/>
      <c r="B491" s="1"/>
      <c r="C491" s="1"/>
      <c r="D491" s="1"/>
      <c r="E491" s="55"/>
      <c r="F491" s="8"/>
      <c r="G491" s="8"/>
      <c r="I491" s="2"/>
      <c r="J491" s="2"/>
      <c r="K491" s="4"/>
      <c r="L491" s="9"/>
      <c r="M491" s="802"/>
      <c r="N491" s="9"/>
      <c r="O491" s="802"/>
      <c r="P491" s="170"/>
      <c r="Q491" s="9"/>
      <c r="R491" s="9"/>
      <c r="T491" s="9"/>
      <c r="U491" s="9"/>
      <c r="V491" s="2"/>
      <c r="W491" s="2"/>
      <c r="X491" s="3"/>
      <c r="Y491" s="80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</row>
    <row r="492" spans="1:190" s="800" customFormat="1" x14ac:dyDescent="0.2">
      <c r="A492" s="9"/>
      <c r="B492" s="1"/>
      <c r="C492" s="1"/>
      <c r="D492" s="1"/>
      <c r="E492" s="55"/>
      <c r="F492" s="8"/>
      <c r="G492" s="8"/>
      <c r="I492" s="2"/>
      <c r="J492" s="2"/>
      <c r="K492" s="4"/>
      <c r="L492" s="9"/>
      <c r="M492" s="802"/>
      <c r="N492" s="9"/>
      <c r="O492" s="802"/>
      <c r="P492" s="170"/>
      <c r="Q492" s="9"/>
      <c r="R492" s="9"/>
      <c r="T492" s="9"/>
      <c r="U492" s="9"/>
      <c r="V492" s="2"/>
      <c r="W492" s="2"/>
      <c r="X492" s="3"/>
      <c r="Y492" s="80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</row>
    <row r="493" spans="1:190" s="800" customFormat="1" x14ac:dyDescent="0.2">
      <c r="A493" s="9"/>
      <c r="B493" s="1"/>
      <c r="C493" s="1"/>
      <c r="D493" s="1"/>
      <c r="E493" s="55"/>
      <c r="F493" s="8"/>
      <c r="G493" s="8"/>
      <c r="I493" s="2"/>
      <c r="J493" s="2"/>
      <c r="K493" s="4"/>
      <c r="L493" s="9"/>
      <c r="M493" s="802"/>
      <c r="N493" s="9"/>
      <c r="O493" s="802"/>
      <c r="P493" s="170"/>
      <c r="Q493" s="9"/>
      <c r="R493" s="9"/>
      <c r="T493" s="9"/>
      <c r="U493" s="9"/>
      <c r="V493" s="2"/>
      <c r="W493" s="2"/>
      <c r="X493" s="3"/>
      <c r="Y493" s="80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</row>
    <row r="494" spans="1:190" s="800" customFormat="1" x14ac:dyDescent="0.2">
      <c r="A494" s="9"/>
      <c r="B494" s="1"/>
      <c r="C494" s="1"/>
      <c r="D494" s="1"/>
      <c r="E494" s="55"/>
      <c r="F494" s="8"/>
      <c r="G494" s="8"/>
      <c r="I494" s="2"/>
      <c r="J494" s="2"/>
      <c r="K494" s="4"/>
      <c r="L494" s="9"/>
      <c r="M494" s="802"/>
      <c r="N494" s="9"/>
      <c r="O494" s="802"/>
      <c r="P494" s="170"/>
      <c r="Q494" s="9"/>
      <c r="R494" s="9"/>
      <c r="T494" s="9"/>
      <c r="U494" s="9"/>
      <c r="V494" s="2"/>
      <c r="W494" s="2"/>
      <c r="X494" s="3"/>
      <c r="Y494" s="80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</row>
    <row r="495" spans="1:190" s="800" customFormat="1" x14ac:dyDescent="0.2">
      <c r="A495" s="9"/>
      <c r="B495" s="1"/>
      <c r="C495" s="1"/>
      <c r="D495" s="1"/>
      <c r="E495" s="55"/>
      <c r="F495" s="8"/>
      <c r="G495" s="8"/>
      <c r="I495" s="2"/>
      <c r="J495" s="2"/>
      <c r="K495" s="4"/>
      <c r="L495" s="9"/>
      <c r="M495" s="802"/>
      <c r="N495" s="9"/>
      <c r="O495" s="802"/>
      <c r="P495" s="170"/>
      <c r="Q495" s="9"/>
      <c r="R495" s="9"/>
      <c r="T495" s="9"/>
      <c r="U495" s="9"/>
      <c r="V495" s="2"/>
      <c r="W495" s="2"/>
      <c r="X495" s="3"/>
      <c r="Y495" s="80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</row>
    <row r="496" spans="1:190" s="800" customFormat="1" x14ac:dyDescent="0.2">
      <c r="A496" s="9"/>
      <c r="B496" s="1"/>
      <c r="C496" s="1"/>
      <c r="D496" s="1"/>
      <c r="E496" s="55"/>
      <c r="F496" s="8"/>
      <c r="G496" s="8"/>
      <c r="I496" s="2"/>
      <c r="J496" s="2"/>
      <c r="K496" s="4"/>
      <c r="L496" s="9"/>
      <c r="M496" s="802"/>
      <c r="N496" s="9"/>
      <c r="O496" s="802"/>
      <c r="P496" s="170"/>
      <c r="Q496" s="9"/>
      <c r="R496" s="9"/>
      <c r="T496" s="9"/>
      <c r="U496" s="9"/>
      <c r="V496" s="2"/>
      <c r="W496" s="2"/>
      <c r="X496" s="3"/>
      <c r="Y496" s="80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</row>
    <row r="497" spans="1:190" s="800" customFormat="1" x14ac:dyDescent="0.2">
      <c r="A497" s="9"/>
      <c r="B497" s="1"/>
      <c r="C497" s="1"/>
      <c r="D497" s="1"/>
      <c r="E497" s="55"/>
      <c r="F497" s="8"/>
      <c r="G497" s="8"/>
      <c r="I497" s="2"/>
      <c r="J497" s="2"/>
      <c r="K497" s="4"/>
      <c r="L497" s="9"/>
      <c r="M497" s="802"/>
      <c r="N497" s="9"/>
      <c r="O497" s="802"/>
      <c r="P497" s="170"/>
      <c r="Q497" s="9"/>
      <c r="R497" s="9"/>
      <c r="T497" s="9"/>
      <c r="U497" s="9"/>
      <c r="V497" s="2"/>
      <c r="W497" s="2"/>
      <c r="X497" s="3"/>
      <c r="Y497" s="80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</row>
    <row r="498" spans="1:190" s="800" customFormat="1" x14ac:dyDescent="0.2">
      <c r="A498" s="9"/>
      <c r="B498" s="1"/>
      <c r="C498" s="1"/>
      <c r="D498" s="1"/>
      <c r="E498" s="55"/>
      <c r="F498" s="8"/>
      <c r="G498" s="8"/>
      <c r="I498" s="2"/>
      <c r="J498" s="2"/>
      <c r="K498" s="4"/>
      <c r="L498" s="9"/>
      <c r="M498" s="802"/>
      <c r="N498" s="9"/>
      <c r="O498" s="802"/>
      <c r="P498" s="170"/>
      <c r="Q498" s="9"/>
      <c r="R498" s="9"/>
      <c r="T498" s="9"/>
      <c r="U498" s="9"/>
      <c r="V498" s="2"/>
      <c r="W498" s="2"/>
      <c r="X498" s="3"/>
      <c r="Y498" s="80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</row>
    <row r="499" spans="1:190" s="800" customFormat="1" x14ac:dyDescent="0.2">
      <c r="A499" s="9"/>
      <c r="B499" s="1"/>
      <c r="C499" s="1"/>
      <c r="D499" s="1"/>
      <c r="E499" s="55"/>
      <c r="F499" s="8"/>
      <c r="G499" s="8"/>
      <c r="I499" s="2"/>
      <c r="J499" s="2"/>
      <c r="K499" s="4"/>
      <c r="L499" s="9"/>
      <c r="M499" s="802"/>
      <c r="N499" s="9"/>
      <c r="O499" s="802"/>
      <c r="P499" s="170"/>
      <c r="Q499" s="9"/>
      <c r="R499" s="9"/>
      <c r="T499" s="9"/>
      <c r="U499" s="9"/>
      <c r="V499" s="2"/>
      <c r="W499" s="2"/>
      <c r="X499" s="3"/>
      <c r="Y499" s="80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</row>
    <row r="500" spans="1:190" s="800" customFormat="1" x14ac:dyDescent="0.2">
      <c r="A500" s="9"/>
      <c r="B500" s="1"/>
      <c r="C500" s="1"/>
      <c r="D500" s="1"/>
      <c r="E500" s="55"/>
      <c r="F500" s="8"/>
      <c r="G500" s="8"/>
      <c r="I500" s="2"/>
      <c r="J500" s="2"/>
      <c r="K500" s="4"/>
      <c r="L500" s="9"/>
      <c r="M500" s="802"/>
      <c r="N500" s="9"/>
      <c r="O500" s="802"/>
      <c r="P500" s="170"/>
      <c r="Q500" s="9"/>
      <c r="R500" s="9"/>
      <c r="T500" s="9"/>
      <c r="U500" s="9"/>
      <c r="V500" s="2"/>
      <c r="W500" s="2"/>
      <c r="X500" s="3"/>
      <c r="Y500" s="80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</row>
    <row r="501" spans="1:190" s="800" customFormat="1" x14ac:dyDescent="0.2">
      <c r="A501" s="9"/>
      <c r="B501" s="1"/>
      <c r="C501" s="1"/>
      <c r="D501" s="1"/>
      <c r="E501" s="55"/>
      <c r="F501" s="8"/>
      <c r="G501" s="8"/>
      <c r="I501" s="2"/>
      <c r="J501" s="2"/>
      <c r="K501" s="4"/>
      <c r="L501" s="9"/>
      <c r="M501" s="802"/>
      <c r="N501" s="9"/>
      <c r="O501" s="802"/>
      <c r="P501" s="170"/>
      <c r="Q501" s="9"/>
      <c r="R501" s="9"/>
      <c r="T501" s="9"/>
      <c r="U501" s="9"/>
      <c r="V501" s="2"/>
      <c r="W501" s="2"/>
      <c r="X501" s="3"/>
      <c r="Y501" s="80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</row>
    <row r="502" spans="1:190" s="800" customFormat="1" x14ac:dyDescent="0.2">
      <c r="A502" s="9"/>
      <c r="B502" s="1"/>
      <c r="C502" s="1"/>
      <c r="D502" s="1"/>
      <c r="E502" s="55"/>
      <c r="F502" s="8"/>
      <c r="G502" s="8"/>
      <c r="I502" s="2"/>
      <c r="J502" s="2"/>
      <c r="K502" s="4"/>
      <c r="L502" s="9"/>
      <c r="M502" s="802"/>
      <c r="N502" s="9"/>
      <c r="O502" s="802"/>
      <c r="P502" s="170"/>
      <c r="Q502" s="9"/>
      <c r="R502" s="9"/>
      <c r="T502" s="9"/>
      <c r="U502" s="9"/>
      <c r="V502" s="2"/>
      <c r="W502" s="2"/>
      <c r="X502" s="3"/>
      <c r="Y502" s="80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</row>
    <row r="503" spans="1:190" s="800" customFormat="1" x14ac:dyDescent="0.2">
      <c r="A503" s="9"/>
      <c r="B503" s="1"/>
      <c r="C503" s="1"/>
      <c r="D503" s="1"/>
      <c r="E503" s="55"/>
      <c r="F503" s="8"/>
      <c r="G503" s="8"/>
      <c r="I503" s="2"/>
      <c r="J503" s="2"/>
      <c r="K503" s="4"/>
      <c r="L503" s="9"/>
      <c r="M503" s="802"/>
      <c r="N503" s="9"/>
      <c r="O503" s="802"/>
      <c r="P503" s="170"/>
      <c r="Q503" s="9"/>
      <c r="R503" s="9"/>
      <c r="T503" s="9"/>
      <c r="U503" s="9"/>
      <c r="V503" s="2"/>
      <c r="W503" s="2"/>
      <c r="X503" s="3"/>
      <c r="Y503" s="80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</row>
    <row r="504" spans="1:190" s="800" customFormat="1" x14ac:dyDescent="0.2">
      <c r="A504" s="9"/>
      <c r="B504" s="1"/>
      <c r="C504" s="1"/>
      <c r="D504" s="1"/>
      <c r="E504" s="55"/>
      <c r="F504" s="8"/>
      <c r="G504" s="8"/>
      <c r="I504" s="2"/>
      <c r="J504" s="2"/>
      <c r="K504" s="4"/>
      <c r="L504" s="9"/>
      <c r="M504" s="802"/>
      <c r="N504" s="9"/>
      <c r="O504" s="802"/>
      <c r="P504" s="170"/>
      <c r="Q504" s="9"/>
      <c r="R504" s="9"/>
      <c r="T504" s="9"/>
      <c r="U504" s="9"/>
      <c r="V504" s="2"/>
      <c r="W504" s="2"/>
      <c r="X504" s="3"/>
      <c r="Y504" s="80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</row>
    <row r="505" spans="1:190" s="800" customFormat="1" x14ac:dyDescent="0.2">
      <c r="A505" s="9"/>
      <c r="B505" s="1"/>
      <c r="C505" s="1"/>
      <c r="D505" s="1"/>
      <c r="E505" s="55"/>
      <c r="F505" s="8"/>
      <c r="G505" s="8"/>
      <c r="I505" s="2"/>
      <c r="J505" s="2"/>
      <c r="K505" s="4"/>
      <c r="L505" s="9"/>
      <c r="M505" s="802"/>
      <c r="N505" s="9"/>
      <c r="O505" s="802"/>
      <c r="P505" s="170"/>
      <c r="Q505" s="9"/>
      <c r="R505" s="9"/>
      <c r="T505" s="9"/>
      <c r="U505" s="9"/>
      <c r="V505" s="2"/>
      <c r="W505" s="2"/>
      <c r="X505" s="3"/>
      <c r="Y505" s="80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</row>
    <row r="506" spans="1:190" s="800" customFormat="1" x14ac:dyDescent="0.2">
      <c r="A506" s="9"/>
      <c r="B506" s="1"/>
      <c r="C506" s="1"/>
      <c r="D506" s="1"/>
      <c r="E506" s="55"/>
      <c r="F506" s="8"/>
      <c r="G506" s="8"/>
      <c r="I506" s="2"/>
      <c r="J506" s="2"/>
      <c r="K506" s="4"/>
      <c r="L506" s="9"/>
      <c r="M506" s="802"/>
      <c r="N506" s="9"/>
      <c r="O506" s="802"/>
      <c r="P506" s="170"/>
      <c r="Q506" s="9"/>
      <c r="R506" s="9"/>
      <c r="T506" s="9"/>
      <c r="U506" s="9"/>
      <c r="V506" s="2"/>
      <c r="W506" s="2"/>
      <c r="X506" s="3"/>
      <c r="Y506" s="80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</row>
    <row r="507" spans="1:190" s="800" customFormat="1" x14ac:dyDescent="0.2">
      <c r="A507" s="9"/>
      <c r="B507" s="1"/>
      <c r="C507" s="1"/>
      <c r="D507" s="1"/>
      <c r="E507" s="55"/>
      <c r="F507" s="8"/>
      <c r="G507" s="8"/>
      <c r="I507" s="2"/>
      <c r="J507" s="2"/>
      <c r="K507" s="4"/>
      <c r="L507" s="9"/>
      <c r="M507" s="802"/>
      <c r="N507" s="9"/>
      <c r="O507" s="802"/>
      <c r="P507" s="170"/>
      <c r="Q507" s="9"/>
      <c r="R507" s="9"/>
      <c r="T507" s="9"/>
      <c r="U507" s="9"/>
      <c r="V507" s="2"/>
      <c r="W507" s="2"/>
      <c r="X507" s="3"/>
      <c r="Y507" s="80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</row>
    <row r="508" spans="1:190" s="800" customFormat="1" x14ac:dyDescent="0.2">
      <c r="A508" s="9"/>
      <c r="B508" s="1"/>
      <c r="C508" s="1"/>
      <c r="D508" s="1"/>
      <c r="E508" s="55"/>
      <c r="F508" s="8"/>
      <c r="G508" s="8"/>
      <c r="I508" s="2"/>
      <c r="J508" s="2"/>
      <c r="K508" s="4"/>
      <c r="L508" s="9"/>
      <c r="M508" s="802"/>
      <c r="N508" s="9"/>
      <c r="O508" s="802"/>
      <c r="P508" s="170"/>
      <c r="Q508" s="9"/>
      <c r="R508" s="9"/>
      <c r="T508" s="9"/>
      <c r="U508" s="9"/>
      <c r="V508" s="2"/>
      <c r="W508" s="2"/>
      <c r="X508" s="3"/>
      <c r="Y508" s="80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</row>
    <row r="509" spans="1:190" s="800" customFormat="1" x14ac:dyDescent="0.2">
      <c r="A509" s="9"/>
      <c r="B509" s="1"/>
      <c r="C509" s="1"/>
      <c r="D509" s="1"/>
      <c r="E509" s="55"/>
      <c r="F509" s="8"/>
      <c r="G509" s="8"/>
      <c r="I509" s="2"/>
      <c r="J509" s="2"/>
      <c r="K509" s="4"/>
      <c r="L509" s="9"/>
      <c r="M509" s="802"/>
      <c r="N509" s="9"/>
      <c r="O509" s="802"/>
      <c r="P509" s="170"/>
      <c r="Q509" s="9"/>
      <c r="R509" s="9"/>
      <c r="T509" s="9"/>
      <c r="U509" s="9"/>
      <c r="V509" s="2"/>
      <c r="W509" s="2"/>
      <c r="X509" s="3"/>
      <c r="Y509" s="80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</row>
    <row r="510" spans="1:190" s="800" customFormat="1" x14ac:dyDescent="0.2">
      <c r="A510" s="9"/>
      <c r="B510" s="1"/>
      <c r="C510" s="1"/>
      <c r="D510" s="1"/>
      <c r="E510" s="55"/>
      <c r="F510" s="8"/>
      <c r="G510" s="8"/>
      <c r="I510" s="2"/>
      <c r="J510" s="2"/>
      <c r="K510" s="4"/>
      <c r="L510" s="9"/>
      <c r="M510" s="802"/>
      <c r="N510" s="9"/>
      <c r="O510" s="802"/>
      <c r="P510" s="170"/>
      <c r="Q510" s="9"/>
      <c r="R510" s="9"/>
      <c r="T510" s="9"/>
      <c r="U510" s="9"/>
      <c r="V510" s="2"/>
      <c r="W510" s="2"/>
      <c r="X510" s="3"/>
      <c r="Y510" s="80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</row>
    <row r="511" spans="1:190" s="800" customFormat="1" x14ac:dyDescent="0.2">
      <c r="A511" s="9"/>
      <c r="B511" s="1"/>
      <c r="C511" s="1"/>
      <c r="D511" s="1"/>
      <c r="E511" s="55"/>
      <c r="F511" s="8"/>
      <c r="G511" s="8"/>
      <c r="I511" s="2"/>
      <c r="J511" s="2"/>
      <c r="K511" s="4"/>
      <c r="L511" s="9"/>
      <c r="M511" s="802"/>
      <c r="N511" s="9"/>
      <c r="O511" s="802"/>
      <c r="P511" s="170"/>
      <c r="Q511" s="9"/>
      <c r="R511" s="9"/>
      <c r="T511" s="9"/>
      <c r="U511" s="9"/>
      <c r="V511" s="2"/>
      <c r="W511" s="2"/>
      <c r="X511" s="3"/>
      <c r="Y511" s="80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</row>
    <row r="512" spans="1:190" s="800" customFormat="1" x14ac:dyDescent="0.2">
      <c r="A512" s="9"/>
      <c r="B512" s="1"/>
      <c r="C512" s="1"/>
      <c r="D512" s="1"/>
      <c r="E512" s="55"/>
      <c r="F512" s="8"/>
      <c r="G512" s="8"/>
      <c r="I512" s="2"/>
      <c r="J512" s="2"/>
      <c r="K512" s="4"/>
      <c r="L512" s="9"/>
      <c r="M512" s="802"/>
      <c r="N512" s="9"/>
      <c r="O512" s="802"/>
      <c r="P512" s="170"/>
      <c r="Q512" s="9"/>
      <c r="R512" s="9"/>
      <c r="T512" s="9"/>
      <c r="U512" s="9"/>
      <c r="V512" s="2"/>
      <c r="W512" s="2"/>
      <c r="X512" s="3"/>
      <c r="Y512" s="80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</row>
    <row r="513" spans="1:190" s="800" customFormat="1" x14ac:dyDescent="0.2">
      <c r="A513" s="9"/>
      <c r="B513" s="1"/>
      <c r="C513" s="1"/>
      <c r="D513" s="1"/>
      <c r="E513" s="55"/>
      <c r="F513" s="8"/>
      <c r="G513" s="8"/>
      <c r="I513" s="2"/>
      <c r="J513" s="2"/>
      <c r="K513" s="4"/>
      <c r="L513" s="9"/>
      <c r="M513" s="802"/>
      <c r="N513" s="9"/>
      <c r="O513" s="802"/>
      <c r="P513" s="170"/>
      <c r="Q513" s="9"/>
      <c r="R513" s="9"/>
      <c r="T513" s="9"/>
      <c r="U513" s="9"/>
      <c r="V513" s="2"/>
      <c r="W513" s="2"/>
      <c r="X513" s="3"/>
      <c r="Y513" s="80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</row>
    <row r="514" spans="1:190" s="800" customFormat="1" x14ac:dyDescent="0.2">
      <c r="A514" s="9"/>
      <c r="B514" s="1"/>
      <c r="C514" s="1"/>
      <c r="D514" s="1"/>
      <c r="E514" s="55"/>
      <c r="F514" s="8"/>
      <c r="G514" s="8"/>
      <c r="I514" s="2"/>
      <c r="J514" s="2"/>
      <c r="K514" s="4"/>
      <c r="L514" s="9"/>
      <c r="M514" s="802"/>
      <c r="N514" s="9"/>
      <c r="O514" s="802"/>
      <c r="P514" s="170"/>
      <c r="Q514" s="9"/>
      <c r="R514" s="9"/>
      <c r="T514" s="9"/>
      <c r="U514" s="9"/>
      <c r="V514" s="2"/>
      <c r="W514" s="2"/>
      <c r="X514" s="3"/>
      <c r="Y514" s="80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</row>
    <row r="515" spans="1:190" s="800" customFormat="1" x14ac:dyDescent="0.2">
      <c r="A515" s="9"/>
      <c r="B515" s="1"/>
      <c r="C515" s="1"/>
      <c r="D515" s="1"/>
      <c r="E515" s="55"/>
      <c r="F515" s="8"/>
      <c r="G515" s="8"/>
      <c r="I515" s="2"/>
      <c r="J515" s="2"/>
      <c r="K515" s="4"/>
      <c r="L515" s="9"/>
      <c r="M515" s="802"/>
      <c r="N515" s="9"/>
      <c r="O515" s="802"/>
      <c r="P515" s="170"/>
      <c r="Q515" s="9"/>
      <c r="R515" s="9"/>
      <c r="T515" s="9"/>
      <c r="U515" s="9"/>
      <c r="V515" s="2"/>
      <c r="W515" s="2"/>
      <c r="X515" s="3"/>
      <c r="Y515" s="80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</row>
    <row r="516" spans="1:190" s="800" customFormat="1" x14ac:dyDescent="0.2">
      <c r="A516" s="9"/>
      <c r="B516" s="1"/>
      <c r="C516" s="1"/>
      <c r="D516" s="1"/>
      <c r="E516" s="55"/>
      <c r="F516" s="8"/>
      <c r="G516" s="8"/>
      <c r="I516" s="2"/>
      <c r="J516" s="2"/>
      <c r="K516" s="4"/>
      <c r="L516" s="9"/>
      <c r="M516" s="802"/>
      <c r="N516" s="9"/>
      <c r="O516" s="802"/>
      <c r="P516" s="170"/>
      <c r="Q516" s="9"/>
      <c r="R516" s="9"/>
      <c r="T516" s="9"/>
      <c r="U516" s="9"/>
      <c r="V516" s="2"/>
      <c r="W516" s="2"/>
      <c r="X516" s="3"/>
      <c r="Y516" s="80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</row>
    <row r="517" spans="1:190" s="800" customFormat="1" x14ac:dyDescent="0.2">
      <c r="A517" s="9"/>
      <c r="B517" s="1"/>
      <c r="C517" s="1"/>
      <c r="D517" s="1"/>
      <c r="E517" s="55"/>
      <c r="F517" s="8"/>
      <c r="G517" s="8"/>
      <c r="I517" s="2"/>
      <c r="J517" s="2"/>
      <c r="K517" s="4"/>
      <c r="L517" s="9"/>
      <c r="M517" s="802"/>
      <c r="N517" s="9"/>
      <c r="O517" s="802"/>
      <c r="P517" s="170"/>
      <c r="Q517" s="9"/>
      <c r="R517" s="9"/>
      <c r="T517" s="9"/>
      <c r="U517" s="9"/>
      <c r="V517" s="2"/>
      <c r="W517" s="2"/>
      <c r="X517" s="3"/>
      <c r="Y517" s="80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</row>
    <row r="518" spans="1:190" s="800" customFormat="1" x14ac:dyDescent="0.2">
      <c r="A518" s="9"/>
      <c r="B518" s="1"/>
      <c r="C518" s="1"/>
      <c r="D518" s="1"/>
      <c r="E518" s="55"/>
      <c r="F518" s="8"/>
      <c r="G518" s="8"/>
      <c r="I518" s="2"/>
      <c r="J518" s="2"/>
      <c r="K518" s="4"/>
      <c r="L518" s="9"/>
      <c r="M518" s="802"/>
      <c r="N518" s="9"/>
      <c r="O518" s="802"/>
      <c r="P518" s="170"/>
      <c r="Q518" s="9"/>
      <c r="R518" s="9"/>
      <c r="T518" s="9"/>
      <c r="U518" s="9"/>
      <c r="V518" s="2"/>
      <c r="W518" s="2"/>
      <c r="X518" s="3"/>
      <c r="Y518" s="80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</row>
    <row r="519" spans="1:190" s="800" customFormat="1" x14ac:dyDescent="0.2">
      <c r="A519" s="9"/>
      <c r="B519" s="1"/>
      <c r="C519" s="1"/>
      <c r="D519" s="1"/>
      <c r="E519" s="55"/>
      <c r="F519" s="8"/>
      <c r="G519" s="8"/>
      <c r="I519" s="2"/>
      <c r="J519" s="2"/>
      <c r="K519" s="4"/>
      <c r="L519" s="9"/>
      <c r="M519" s="802"/>
      <c r="N519" s="9"/>
      <c r="O519" s="802"/>
      <c r="P519" s="170"/>
      <c r="Q519" s="9"/>
      <c r="R519" s="9"/>
      <c r="T519" s="9"/>
      <c r="U519" s="9"/>
      <c r="V519" s="2"/>
      <c r="W519" s="2"/>
      <c r="X519" s="3"/>
      <c r="Y519" s="80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</row>
    <row r="520" spans="1:190" s="800" customFormat="1" x14ac:dyDescent="0.2">
      <c r="A520" s="9"/>
      <c r="B520" s="1"/>
      <c r="C520" s="1"/>
      <c r="D520" s="1"/>
      <c r="E520" s="55"/>
      <c r="F520" s="8"/>
      <c r="G520" s="8"/>
      <c r="I520" s="2"/>
      <c r="J520" s="2"/>
      <c r="K520" s="4"/>
      <c r="L520" s="9"/>
      <c r="M520" s="802"/>
      <c r="N520" s="9"/>
      <c r="O520" s="802"/>
      <c r="P520" s="170"/>
      <c r="Q520" s="9"/>
      <c r="R520" s="9"/>
      <c r="T520" s="9"/>
      <c r="U520" s="9"/>
      <c r="V520" s="2"/>
      <c r="W520" s="2"/>
      <c r="X520" s="3"/>
      <c r="Y520" s="80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</row>
    <row r="521" spans="1:190" s="800" customFormat="1" x14ac:dyDescent="0.2">
      <c r="A521" s="9"/>
      <c r="B521" s="1"/>
      <c r="C521" s="1"/>
      <c r="D521" s="1"/>
      <c r="E521" s="55"/>
      <c r="F521" s="8"/>
      <c r="G521" s="8"/>
      <c r="I521" s="2"/>
      <c r="J521" s="2"/>
      <c r="K521" s="4"/>
      <c r="L521" s="9"/>
      <c r="M521" s="802"/>
      <c r="N521" s="9"/>
      <c r="O521" s="802"/>
      <c r="P521" s="170"/>
      <c r="Q521" s="9"/>
      <c r="R521" s="9"/>
      <c r="T521" s="9"/>
      <c r="U521" s="9"/>
      <c r="V521" s="2"/>
      <c r="W521" s="2"/>
      <c r="X521" s="3"/>
      <c r="Y521" s="80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</row>
    <row r="522" spans="1:190" s="800" customFormat="1" x14ac:dyDescent="0.2">
      <c r="A522" s="9"/>
      <c r="B522" s="1"/>
      <c r="C522" s="1"/>
      <c r="D522" s="1"/>
      <c r="E522" s="55"/>
      <c r="F522" s="8"/>
      <c r="G522" s="8"/>
      <c r="I522" s="2"/>
      <c r="J522" s="2"/>
      <c r="K522" s="4"/>
      <c r="L522" s="9"/>
      <c r="M522" s="802"/>
      <c r="N522" s="9"/>
      <c r="O522" s="802"/>
      <c r="P522" s="170"/>
      <c r="Q522" s="9"/>
      <c r="R522" s="9"/>
      <c r="T522" s="9"/>
      <c r="U522" s="9"/>
      <c r="V522" s="2"/>
      <c r="W522" s="2"/>
      <c r="X522" s="3"/>
      <c r="Y522" s="80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</row>
    <row r="523" spans="1:190" s="800" customFormat="1" x14ac:dyDescent="0.2">
      <c r="A523" s="9"/>
      <c r="B523" s="1"/>
      <c r="C523" s="1"/>
      <c r="D523" s="1"/>
      <c r="E523" s="55"/>
      <c r="F523" s="8"/>
      <c r="G523" s="8"/>
      <c r="I523" s="2"/>
      <c r="J523" s="2"/>
      <c r="K523" s="4"/>
      <c r="L523" s="9"/>
      <c r="M523" s="802"/>
      <c r="N523" s="9"/>
      <c r="O523" s="802"/>
      <c r="P523" s="170"/>
      <c r="Q523" s="9"/>
      <c r="R523" s="9"/>
      <c r="T523" s="9"/>
      <c r="U523" s="9"/>
      <c r="V523" s="2"/>
      <c r="W523" s="2"/>
      <c r="X523" s="3"/>
      <c r="Y523" s="80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</row>
    <row r="524" spans="1:190" s="800" customFormat="1" x14ac:dyDescent="0.2">
      <c r="A524" s="9"/>
      <c r="B524" s="1"/>
      <c r="C524" s="1"/>
      <c r="D524" s="1"/>
      <c r="E524" s="55"/>
      <c r="F524" s="8"/>
      <c r="G524" s="8"/>
      <c r="I524" s="2"/>
      <c r="J524" s="2"/>
      <c r="K524" s="4"/>
      <c r="L524" s="9"/>
      <c r="M524" s="802"/>
      <c r="N524" s="9"/>
      <c r="O524" s="802"/>
      <c r="P524" s="170"/>
      <c r="Q524" s="9"/>
      <c r="R524" s="9"/>
      <c r="T524" s="9"/>
      <c r="U524" s="9"/>
      <c r="V524" s="2"/>
      <c r="W524" s="2"/>
      <c r="X524" s="3"/>
      <c r="Y524" s="80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</row>
    <row r="525" spans="1:190" s="800" customFormat="1" x14ac:dyDescent="0.2">
      <c r="A525" s="9"/>
      <c r="B525" s="1"/>
      <c r="C525" s="1"/>
      <c r="D525" s="1"/>
      <c r="E525" s="55"/>
      <c r="F525" s="8"/>
      <c r="G525" s="8"/>
      <c r="I525" s="2"/>
      <c r="J525" s="2"/>
      <c r="K525" s="4"/>
      <c r="L525" s="9"/>
      <c r="M525" s="802"/>
      <c r="N525" s="9"/>
      <c r="O525" s="802"/>
      <c r="P525" s="170"/>
      <c r="Q525" s="9"/>
      <c r="R525" s="9"/>
      <c r="T525" s="9"/>
      <c r="U525" s="9"/>
      <c r="V525" s="2"/>
      <c r="W525" s="2"/>
      <c r="X525" s="3"/>
      <c r="Y525" s="80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</row>
    <row r="526" spans="1:190" s="800" customFormat="1" x14ac:dyDescent="0.2">
      <c r="A526" s="9"/>
      <c r="B526" s="1"/>
      <c r="C526" s="1"/>
      <c r="D526" s="1"/>
      <c r="E526" s="55"/>
      <c r="F526" s="8"/>
      <c r="G526" s="8"/>
      <c r="I526" s="2"/>
      <c r="J526" s="2"/>
      <c r="K526" s="4"/>
      <c r="L526" s="9"/>
      <c r="M526" s="802"/>
      <c r="N526" s="9"/>
      <c r="O526" s="802"/>
      <c r="P526" s="170"/>
      <c r="Q526" s="9"/>
      <c r="R526" s="9"/>
      <c r="T526" s="9"/>
      <c r="U526" s="9"/>
      <c r="V526" s="2"/>
      <c r="W526" s="2"/>
      <c r="X526" s="3"/>
      <c r="Y526" s="80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</row>
    <row r="527" spans="1:190" s="800" customFormat="1" x14ac:dyDescent="0.2">
      <c r="A527" s="9"/>
      <c r="B527" s="1"/>
      <c r="C527" s="1"/>
      <c r="D527" s="1"/>
      <c r="E527" s="55"/>
      <c r="F527" s="8"/>
      <c r="G527" s="8"/>
      <c r="I527" s="2"/>
      <c r="J527" s="2"/>
      <c r="K527" s="4"/>
      <c r="L527" s="9"/>
      <c r="M527" s="802"/>
      <c r="N527" s="9"/>
      <c r="O527" s="802"/>
      <c r="P527" s="170"/>
      <c r="Q527" s="9"/>
      <c r="R527" s="9"/>
      <c r="T527" s="9"/>
      <c r="U527" s="9"/>
      <c r="V527" s="2"/>
      <c r="W527" s="2"/>
      <c r="X527" s="3"/>
      <c r="Y527" s="80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</row>
    <row r="528" spans="1:190" s="800" customFormat="1" x14ac:dyDescent="0.2">
      <c r="A528" s="9"/>
      <c r="B528" s="1"/>
      <c r="C528" s="1"/>
      <c r="D528" s="1"/>
      <c r="E528" s="55"/>
      <c r="F528" s="8"/>
      <c r="G528" s="8"/>
      <c r="I528" s="2"/>
      <c r="J528" s="2"/>
      <c r="K528" s="4"/>
      <c r="L528" s="9"/>
      <c r="M528" s="802"/>
      <c r="N528" s="9"/>
      <c r="O528" s="802"/>
      <c r="P528" s="170"/>
      <c r="Q528" s="9"/>
      <c r="R528" s="9"/>
      <c r="T528" s="9"/>
      <c r="U528" s="9"/>
      <c r="V528" s="2"/>
      <c r="W528" s="2"/>
      <c r="X528" s="3"/>
      <c r="Y528" s="80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</row>
    <row r="529" spans="1:190" s="800" customFormat="1" x14ac:dyDescent="0.2">
      <c r="A529" s="9"/>
      <c r="B529" s="1"/>
      <c r="C529" s="1"/>
      <c r="D529" s="1"/>
      <c r="E529" s="55"/>
      <c r="F529" s="8"/>
      <c r="G529" s="8"/>
      <c r="I529" s="2"/>
      <c r="J529" s="2"/>
      <c r="K529" s="4"/>
      <c r="L529" s="9"/>
      <c r="M529" s="802"/>
      <c r="N529" s="9"/>
      <c r="O529" s="802"/>
      <c r="P529" s="170"/>
      <c r="Q529" s="9"/>
      <c r="R529" s="9"/>
      <c r="T529" s="9"/>
      <c r="U529" s="9"/>
      <c r="V529" s="2"/>
      <c r="W529" s="2"/>
      <c r="X529" s="3"/>
      <c r="Y529" s="80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</row>
    <row r="530" spans="1:190" s="800" customFormat="1" x14ac:dyDescent="0.2">
      <c r="A530" s="9"/>
      <c r="B530" s="1"/>
      <c r="C530" s="1"/>
      <c r="D530" s="1"/>
      <c r="E530" s="55"/>
      <c r="F530" s="8"/>
      <c r="G530" s="8"/>
      <c r="I530" s="2"/>
      <c r="J530" s="2"/>
      <c r="K530" s="4"/>
      <c r="L530" s="9"/>
      <c r="M530" s="802"/>
      <c r="N530" s="9"/>
      <c r="O530" s="802"/>
      <c r="P530" s="170"/>
      <c r="Q530" s="9"/>
      <c r="R530" s="9"/>
      <c r="T530" s="9"/>
      <c r="U530" s="9"/>
      <c r="V530" s="2"/>
      <c r="W530" s="2"/>
      <c r="X530" s="3"/>
      <c r="Y530" s="80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</row>
    <row r="531" spans="1:190" s="800" customFormat="1" x14ac:dyDescent="0.2">
      <c r="A531" s="9"/>
      <c r="B531" s="1"/>
      <c r="C531" s="1"/>
      <c r="D531" s="1"/>
      <c r="E531" s="55"/>
      <c r="F531" s="8"/>
      <c r="G531" s="8"/>
      <c r="I531" s="2"/>
      <c r="J531" s="2"/>
      <c r="K531" s="4"/>
      <c r="L531" s="9"/>
      <c r="M531" s="802"/>
      <c r="N531" s="9"/>
      <c r="O531" s="802"/>
      <c r="P531" s="170"/>
      <c r="Q531" s="9"/>
      <c r="R531" s="9"/>
      <c r="T531" s="9"/>
      <c r="U531" s="9"/>
      <c r="V531" s="2"/>
      <c r="W531" s="2"/>
      <c r="X531" s="3"/>
      <c r="Y531" s="80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</row>
    <row r="532" spans="1:190" s="800" customFormat="1" x14ac:dyDescent="0.2">
      <c r="A532" s="9"/>
      <c r="B532" s="1"/>
      <c r="C532" s="1"/>
      <c r="D532" s="1"/>
      <c r="E532" s="55"/>
      <c r="F532" s="8"/>
      <c r="G532" s="8"/>
      <c r="I532" s="2"/>
      <c r="J532" s="2"/>
      <c r="K532" s="4"/>
      <c r="L532" s="9"/>
      <c r="M532" s="802"/>
      <c r="N532" s="9"/>
      <c r="O532" s="802"/>
      <c r="P532" s="170"/>
      <c r="Q532" s="9"/>
      <c r="R532" s="9"/>
      <c r="T532" s="9"/>
      <c r="U532" s="9"/>
      <c r="V532" s="2"/>
      <c r="W532" s="2"/>
      <c r="X532" s="3"/>
      <c r="Y532" s="80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</row>
    <row r="533" spans="1:190" s="800" customFormat="1" x14ac:dyDescent="0.2">
      <c r="A533" s="9"/>
      <c r="B533" s="1"/>
      <c r="C533" s="1"/>
      <c r="D533" s="1"/>
      <c r="E533" s="55"/>
      <c r="F533" s="8"/>
      <c r="G533" s="8"/>
      <c r="I533" s="2"/>
      <c r="J533" s="2"/>
      <c r="K533" s="4"/>
      <c r="L533" s="9"/>
      <c r="M533" s="802"/>
      <c r="N533" s="9"/>
      <c r="O533" s="802"/>
      <c r="P533" s="170"/>
      <c r="Q533" s="9"/>
      <c r="R533" s="9"/>
      <c r="T533" s="9"/>
      <c r="U533" s="9"/>
      <c r="V533" s="2"/>
      <c r="W533" s="2"/>
      <c r="X533" s="3"/>
      <c r="Y533" s="80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</row>
    <row r="534" spans="1:190" s="800" customFormat="1" x14ac:dyDescent="0.2">
      <c r="A534" s="9"/>
      <c r="B534" s="1"/>
      <c r="C534" s="1"/>
      <c r="D534" s="1"/>
      <c r="E534" s="55"/>
      <c r="F534" s="8"/>
      <c r="G534" s="8"/>
      <c r="I534" s="2"/>
      <c r="J534" s="2"/>
      <c r="K534" s="4"/>
      <c r="L534" s="9"/>
      <c r="M534" s="802"/>
      <c r="N534" s="9"/>
      <c r="O534" s="802"/>
      <c r="P534" s="170"/>
      <c r="Q534" s="9"/>
      <c r="R534" s="9"/>
      <c r="T534" s="9"/>
      <c r="U534" s="9"/>
      <c r="V534" s="2"/>
      <c r="W534" s="2"/>
      <c r="X534" s="3"/>
      <c r="Y534" s="80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</row>
    <row r="535" spans="1:190" s="800" customFormat="1" x14ac:dyDescent="0.2">
      <c r="A535" s="9"/>
      <c r="B535" s="1"/>
      <c r="C535" s="1"/>
      <c r="D535" s="1"/>
      <c r="E535" s="55"/>
      <c r="F535" s="8"/>
      <c r="G535" s="8"/>
      <c r="I535" s="2"/>
      <c r="J535" s="2"/>
      <c r="K535" s="4"/>
      <c r="L535" s="9"/>
      <c r="M535" s="802"/>
      <c r="N535" s="9"/>
      <c r="O535" s="802"/>
      <c r="P535" s="170"/>
      <c r="Q535" s="9"/>
      <c r="R535" s="9"/>
      <c r="T535" s="9"/>
      <c r="U535" s="9"/>
      <c r="V535" s="2"/>
      <c r="W535" s="2"/>
      <c r="X535" s="3"/>
      <c r="Y535" s="80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</row>
    <row r="536" spans="1:190" s="800" customFormat="1" x14ac:dyDescent="0.2">
      <c r="A536" s="9"/>
      <c r="B536" s="1"/>
      <c r="C536" s="1"/>
      <c r="D536" s="1"/>
      <c r="E536" s="55"/>
      <c r="F536" s="8"/>
      <c r="G536" s="8"/>
      <c r="I536" s="2"/>
      <c r="J536" s="2"/>
      <c r="K536" s="4"/>
      <c r="L536" s="9"/>
      <c r="M536" s="802"/>
      <c r="N536" s="9"/>
      <c r="O536" s="802"/>
      <c r="P536" s="170"/>
      <c r="Q536" s="9"/>
      <c r="R536" s="9"/>
      <c r="T536" s="9"/>
      <c r="U536" s="9"/>
      <c r="V536" s="2"/>
      <c r="W536" s="2"/>
      <c r="X536" s="3"/>
      <c r="Y536" s="80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</row>
    <row r="537" spans="1:190" s="800" customFormat="1" x14ac:dyDescent="0.2">
      <c r="A537" s="9"/>
      <c r="B537" s="1"/>
      <c r="C537" s="1"/>
      <c r="D537" s="1"/>
      <c r="E537" s="55"/>
      <c r="F537" s="8"/>
      <c r="G537" s="8"/>
      <c r="I537" s="2"/>
      <c r="J537" s="2"/>
      <c r="K537" s="4"/>
      <c r="L537" s="9"/>
      <c r="M537" s="802"/>
      <c r="N537" s="9"/>
      <c r="O537" s="802"/>
      <c r="P537" s="170"/>
      <c r="Q537" s="9"/>
      <c r="R537" s="9"/>
      <c r="T537" s="9"/>
      <c r="U537" s="9"/>
      <c r="V537" s="2"/>
      <c r="W537" s="2"/>
      <c r="X537" s="3"/>
      <c r="Y537" s="80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</row>
    <row r="538" spans="1:190" s="800" customFormat="1" x14ac:dyDescent="0.2">
      <c r="A538" s="9"/>
      <c r="B538" s="1"/>
      <c r="C538" s="1"/>
      <c r="D538" s="1"/>
      <c r="E538" s="55"/>
      <c r="F538" s="8"/>
      <c r="G538" s="8"/>
      <c r="I538" s="2"/>
      <c r="J538" s="2"/>
      <c r="K538" s="4"/>
      <c r="L538" s="9"/>
      <c r="M538" s="802"/>
      <c r="N538" s="9"/>
      <c r="O538" s="802"/>
      <c r="P538" s="170"/>
      <c r="Q538" s="9"/>
      <c r="R538" s="9"/>
      <c r="T538" s="9"/>
      <c r="U538" s="9"/>
      <c r="V538" s="2"/>
      <c r="W538" s="2"/>
      <c r="X538" s="3"/>
      <c r="Y538" s="80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</row>
    <row r="539" spans="1:190" s="800" customFormat="1" x14ac:dyDescent="0.2">
      <c r="A539" s="9"/>
      <c r="B539" s="1"/>
      <c r="C539" s="1"/>
      <c r="D539" s="1"/>
      <c r="E539" s="55"/>
      <c r="F539" s="8"/>
      <c r="G539" s="8"/>
      <c r="I539" s="2"/>
      <c r="J539" s="2"/>
      <c r="K539" s="4"/>
      <c r="L539" s="9"/>
      <c r="M539" s="802"/>
      <c r="N539" s="9"/>
      <c r="O539" s="802"/>
      <c r="P539" s="170"/>
      <c r="Q539" s="9"/>
      <c r="R539" s="9"/>
      <c r="T539" s="9"/>
      <c r="U539" s="9"/>
      <c r="V539" s="2"/>
      <c r="W539" s="2"/>
      <c r="X539" s="3"/>
      <c r="Y539" s="80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</row>
    <row r="540" spans="1:190" s="800" customFormat="1" x14ac:dyDescent="0.2">
      <c r="A540" s="9"/>
      <c r="B540" s="1"/>
      <c r="C540" s="1"/>
      <c r="D540" s="1"/>
      <c r="E540" s="55"/>
      <c r="F540" s="8"/>
      <c r="G540" s="8"/>
      <c r="I540" s="2"/>
      <c r="J540" s="2"/>
      <c r="K540" s="4"/>
      <c r="L540" s="9"/>
      <c r="M540" s="802"/>
      <c r="N540" s="9"/>
      <c r="O540" s="802"/>
      <c r="P540" s="170"/>
      <c r="Q540" s="9"/>
      <c r="R540" s="9"/>
      <c r="T540" s="9"/>
      <c r="U540" s="9"/>
      <c r="V540" s="2"/>
      <c r="W540" s="2"/>
      <c r="X540" s="3"/>
      <c r="Y540" s="80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</row>
    <row r="541" spans="1:190" s="800" customFormat="1" x14ac:dyDescent="0.2">
      <c r="A541" s="9"/>
      <c r="B541" s="1"/>
      <c r="C541" s="1"/>
      <c r="D541" s="1"/>
      <c r="E541" s="55"/>
      <c r="F541" s="8"/>
      <c r="G541" s="8"/>
      <c r="I541" s="2"/>
      <c r="J541" s="2"/>
      <c r="K541" s="4"/>
      <c r="L541" s="9"/>
      <c r="M541" s="802"/>
      <c r="N541" s="9"/>
      <c r="O541" s="802"/>
      <c r="P541" s="170"/>
      <c r="Q541" s="9"/>
      <c r="R541" s="9"/>
      <c r="T541" s="9"/>
      <c r="U541" s="9"/>
      <c r="V541" s="2"/>
      <c r="W541" s="2"/>
      <c r="X541" s="3"/>
      <c r="Y541" s="80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</row>
    <row r="542" spans="1:190" s="800" customFormat="1" x14ac:dyDescent="0.2">
      <c r="A542" s="9"/>
      <c r="B542" s="1"/>
      <c r="C542" s="1"/>
      <c r="D542" s="1"/>
      <c r="E542" s="55"/>
      <c r="F542" s="8"/>
      <c r="G542" s="8"/>
      <c r="I542" s="2"/>
      <c r="J542" s="2"/>
      <c r="K542" s="4"/>
      <c r="L542" s="9"/>
      <c r="M542" s="802"/>
      <c r="N542" s="9"/>
      <c r="O542" s="802"/>
      <c r="P542" s="170"/>
      <c r="Q542" s="9"/>
      <c r="R542" s="9"/>
      <c r="T542" s="9"/>
      <c r="U542" s="9"/>
      <c r="V542" s="2"/>
      <c r="W542" s="2"/>
      <c r="X542" s="3"/>
      <c r="Y542" s="80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</row>
    <row r="543" spans="1:190" s="800" customFormat="1" x14ac:dyDescent="0.2">
      <c r="A543" s="9"/>
      <c r="B543" s="1"/>
      <c r="C543" s="1"/>
      <c r="D543" s="1"/>
      <c r="E543" s="55"/>
      <c r="F543" s="8"/>
      <c r="G543" s="8"/>
      <c r="I543" s="2"/>
      <c r="J543" s="2"/>
      <c r="K543" s="4"/>
      <c r="L543" s="9"/>
      <c r="M543" s="802"/>
      <c r="N543" s="9"/>
      <c r="O543" s="802"/>
      <c r="P543" s="170"/>
      <c r="Q543" s="9"/>
      <c r="R543" s="9"/>
      <c r="T543" s="9"/>
      <c r="U543" s="9"/>
      <c r="V543" s="2"/>
      <c r="W543" s="2"/>
      <c r="X543" s="3"/>
      <c r="Y543" s="80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</row>
    <row r="544" spans="1:190" s="800" customFormat="1" x14ac:dyDescent="0.2">
      <c r="A544" s="9"/>
      <c r="B544" s="1"/>
      <c r="C544" s="1"/>
      <c r="D544" s="1"/>
      <c r="E544" s="55"/>
      <c r="F544" s="8"/>
      <c r="G544" s="8"/>
      <c r="I544" s="2"/>
      <c r="J544" s="2"/>
      <c r="K544" s="4"/>
      <c r="L544" s="9"/>
      <c r="M544" s="802"/>
      <c r="N544" s="9"/>
      <c r="O544" s="802"/>
      <c r="P544" s="170"/>
      <c r="Q544" s="9"/>
      <c r="R544" s="9"/>
      <c r="T544" s="9"/>
      <c r="U544" s="9"/>
      <c r="V544" s="2"/>
      <c r="W544" s="2"/>
      <c r="X544" s="3"/>
      <c r="Y544" s="80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</row>
    <row r="545" spans="1:190" s="800" customFormat="1" x14ac:dyDescent="0.2">
      <c r="A545" s="9"/>
      <c r="B545" s="1"/>
      <c r="C545" s="1"/>
      <c r="D545" s="1"/>
      <c r="E545" s="55"/>
      <c r="F545" s="8"/>
      <c r="G545" s="8"/>
      <c r="I545" s="2"/>
      <c r="J545" s="2"/>
      <c r="K545" s="4"/>
      <c r="L545" s="9"/>
      <c r="M545" s="802"/>
      <c r="N545" s="9"/>
      <c r="O545" s="802"/>
      <c r="P545" s="170"/>
      <c r="Q545" s="9"/>
      <c r="R545" s="9"/>
      <c r="T545" s="9"/>
      <c r="U545" s="9"/>
      <c r="V545" s="2"/>
      <c r="W545" s="2"/>
      <c r="X545" s="3"/>
      <c r="Y545" s="80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</row>
    <row r="546" spans="1:190" s="800" customFormat="1" x14ac:dyDescent="0.2">
      <c r="A546" s="9"/>
      <c r="B546" s="1"/>
      <c r="C546" s="1"/>
      <c r="D546" s="1"/>
      <c r="E546" s="55"/>
      <c r="F546" s="8"/>
      <c r="G546" s="8"/>
      <c r="I546" s="2"/>
      <c r="J546" s="2"/>
      <c r="K546" s="4"/>
      <c r="L546" s="9"/>
      <c r="M546" s="802"/>
      <c r="N546" s="9"/>
      <c r="O546" s="802"/>
      <c r="P546" s="170"/>
      <c r="Q546" s="9"/>
      <c r="R546" s="9"/>
      <c r="T546" s="9"/>
      <c r="U546" s="9"/>
      <c r="V546" s="2"/>
      <c r="W546" s="2"/>
      <c r="X546" s="3"/>
      <c r="Y546" s="80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</row>
    <row r="547" spans="1:190" s="800" customFormat="1" x14ac:dyDescent="0.2">
      <c r="A547" s="9"/>
      <c r="B547" s="1"/>
      <c r="C547" s="1"/>
      <c r="D547" s="1"/>
      <c r="E547" s="55"/>
      <c r="F547" s="8"/>
      <c r="G547" s="8"/>
      <c r="I547" s="2"/>
      <c r="J547" s="2"/>
      <c r="K547" s="4"/>
      <c r="L547" s="9"/>
      <c r="M547" s="802"/>
      <c r="N547" s="9"/>
      <c r="O547" s="802"/>
      <c r="P547" s="170"/>
      <c r="Q547" s="9"/>
      <c r="R547" s="9"/>
      <c r="T547" s="9"/>
      <c r="U547" s="9"/>
      <c r="V547" s="2"/>
      <c r="W547" s="2"/>
      <c r="X547" s="3"/>
      <c r="Y547" s="80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</row>
    <row r="548" spans="1:190" s="800" customFormat="1" x14ac:dyDescent="0.2">
      <c r="A548" s="9"/>
      <c r="B548" s="1"/>
      <c r="C548" s="1"/>
      <c r="D548" s="1"/>
      <c r="E548" s="55"/>
      <c r="F548" s="8"/>
      <c r="G548" s="8"/>
      <c r="I548" s="2"/>
      <c r="J548" s="2"/>
      <c r="K548" s="4"/>
      <c r="L548" s="9"/>
      <c r="M548" s="802"/>
      <c r="N548" s="9"/>
      <c r="O548" s="802"/>
      <c r="P548" s="170"/>
      <c r="Q548" s="9"/>
      <c r="R548" s="9"/>
      <c r="T548" s="9"/>
      <c r="U548" s="9"/>
      <c r="V548" s="2"/>
      <c r="W548" s="2"/>
      <c r="X548" s="3"/>
      <c r="Y548" s="80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</row>
    <row r="549" spans="1:190" s="800" customFormat="1" x14ac:dyDescent="0.2">
      <c r="A549" s="9"/>
      <c r="B549" s="1"/>
      <c r="C549" s="1"/>
      <c r="D549" s="1"/>
      <c r="E549" s="55"/>
      <c r="F549" s="8"/>
      <c r="G549" s="8"/>
      <c r="I549" s="2"/>
      <c r="J549" s="2"/>
      <c r="K549" s="4"/>
      <c r="L549" s="9"/>
      <c r="M549" s="802"/>
      <c r="N549" s="9"/>
      <c r="O549" s="802"/>
      <c r="P549" s="170"/>
      <c r="Q549" s="9"/>
      <c r="R549" s="9"/>
      <c r="T549" s="9"/>
      <c r="U549" s="9"/>
      <c r="V549" s="2"/>
      <c r="W549" s="2"/>
      <c r="X549" s="3"/>
      <c r="Y549" s="80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</row>
    <row r="550" spans="1:190" s="800" customFormat="1" x14ac:dyDescent="0.2">
      <c r="A550" s="9"/>
      <c r="B550" s="1"/>
      <c r="C550" s="1"/>
      <c r="D550" s="1"/>
      <c r="E550" s="55"/>
      <c r="F550" s="8"/>
      <c r="G550" s="8"/>
      <c r="I550" s="2"/>
      <c r="J550" s="2"/>
      <c r="K550" s="4"/>
      <c r="L550" s="9"/>
      <c r="M550" s="802"/>
      <c r="N550" s="9"/>
      <c r="O550" s="802"/>
      <c r="P550" s="170"/>
      <c r="Q550" s="9"/>
      <c r="R550" s="9"/>
      <c r="T550" s="9"/>
      <c r="U550" s="9"/>
      <c r="V550" s="2"/>
      <c r="W550" s="2"/>
      <c r="X550" s="3"/>
      <c r="Y550" s="80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</row>
    <row r="551" spans="1:190" s="800" customFormat="1" x14ac:dyDescent="0.2">
      <c r="A551" s="9"/>
      <c r="B551" s="1"/>
      <c r="C551" s="1"/>
      <c r="D551" s="1"/>
      <c r="E551" s="55"/>
      <c r="F551" s="8"/>
      <c r="G551" s="8"/>
      <c r="I551" s="2"/>
      <c r="J551" s="2"/>
      <c r="K551" s="4"/>
      <c r="L551" s="9"/>
      <c r="M551" s="802"/>
      <c r="N551" s="9"/>
      <c r="O551" s="802"/>
      <c r="P551" s="170"/>
      <c r="Q551" s="9"/>
      <c r="R551" s="9"/>
      <c r="T551" s="9"/>
      <c r="U551" s="9"/>
      <c r="V551" s="2"/>
      <c r="W551" s="2"/>
      <c r="X551" s="3"/>
      <c r="Y551" s="80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</row>
    <row r="552" spans="1:190" s="800" customFormat="1" x14ac:dyDescent="0.2">
      <c r="A552" s="9"/>
      <c r="B552" s="1"/>
      <c r="C552" s="1"/>
      <c r="D552" s="1"/>
      <c r="E552" s="55"/>
      <c r="F552" s="8"/>
      <c r="G552" s="8"/>
      <c r="I552" s="2"/>
      <c r="J552" s="2"/>
      <c r="K552" s="4"/>
      <c r="L552" s="9"/>
      <c r="M552" s="802"/>
      <c r="N552" s="9"/>
      <c r="O552" s="802"/>
      <c r="P552" s="170"/>
      <c r="Q552" s="9"/>
      <c r="R552" s="9"/>
      <c r="T552" s="9"/>
      <c r="U552" s="9"/>
      <c r="V552" s="2"/>
      <c r="W552" s="2"/>
      <c r="X552" s="3"/>
      <c r="Y552" s="80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</row>
    <row r="553" spans="1:190" s="800" customFormat="1" x14ac:dyDescent="0.2">
      <c r="A553" s="9"/>
      <c r="B553" s="1"/>
      <c r="C553" s="1"/>
      <c r="D553" s="1"/>
      <c r="E553" s="55"/>
      <c r="F553" s="8"/>
      <c r="G553" s="8"/>
      <c r="I553" s="2"/>
      <c r="J553" s="2"/>
      <c r="K553" s="4"/>
      <c r="L553" s="9"/>
      <c r="M553" s="802"/>
      <c r="N553" s="9"/>
      <c r="O553" s="802"/>
      <c r="P553" s="170"/>
      <c r="Q553" s="9"/>
      <c r="R553" s="9"/>
      <c r="T553" s="9"/>
      <c r="U553" s="9"/>
      <c r="V553" s="2"/>
      <c r="W553" s="2"/>
      <c r="X553" s="3"/>
      <c r="Y553" s="80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</row>
    <row r="554" spans="1:190" s="800" customFormat="1" x14ac:dyDescent="0.2">
      <c r="A554" s="9"/>
      <c r="B554" s="1"/>
      <c r="C554" s="1"/>
      <c r="D554" s="1"/>
      <c r="E554" s="55"/>
      <c r="F554" s="8"/>
      <c r="G554" s="8"/>
      <c r="I554" s="2"/>
      <c r="J554" s="2"/>
      <c r="K554" s="4"/>
      <c r="L554" s="9"/>
      <c r="M554" s="802"/>
      <c r="N554" s="9"/>
      <c r="O554" s="802"/>
      <c r="P554" s="170"/>
      <c r="Q554" s="9"/>
      <c r="R554" s="9"/>
      <c r="T554" s="9"/>
      <c r="U554" s="9"/>
      <c r="V554" s="2"/>
      <c r="W554" s="2"/>
      <c r="X554" s="3"/>
      <c r="Y554" s="80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</row>
    <row r="555" spans="1:190" s="800" customFormat="1" x14ac:dyDescent="0.2">
      <c r="A555" s="9"/>
      <c r="B555" s="1"/>
      <c r="C555" s="1"/>
      <c r="D555" s="1"/>
      <c r="E555" s="55"/>
      <c r="F555" s="8"/>
      <c r="G555" s="8"/>
      <c r="I555" s="2"/>
      <c r="J555" s="2"/>
      <c r="K555" s="4"/>
      <c r="L555" s="9"/>
      <c r="M555" s="802"/>
      <c r="N555" s="9"/>
      <c r="O555" s="802"/>
      <c r="P555" s="170"/>
      <c r="Q555" s="9"/>
      <c r="R555" s="9"/>
      <c r="T555" s="9"/>
      <c r="U555" s="9"/>
      <c r="V555" s="2"/>
      <c r="W555" s="2"/>
      <c r="X555" s="3"/>
      <c r="Y555" s="80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</row>
    <row r="556" spans="1:190" s="800" customFormat="1" x14ac:dyDescent="0.2">
      <c r="A556" s="9"/>
      <c r="B556" s="1"/>
      <c r="C556" s="1"/>
      <c r="D556" s="1"/>
      <c r="E556" s="55"/>
      <c r="F556" s="8"/>
      <c r="G556" s="8"/>
      <c r="I556" s="2"/>
      <c r="J556" s="2"/>
      <c r="K556" s="4"/>
      <c r="L556" s="9"/>
      <c r="M556" s="802"/>
      <c r="N556" s="9"/>
      <c r="O556" s="802"/>
      <c r="P556" s="170"/>
      <c r="Q556" s="9"/>
      <c r="R556" s="9"/>
      <c r="T556" s="9"/>
      <c r="U556" s="9"/>
      <c r="V556" s="2"/>
      <c r="W556" s="2"/>
      <c r="X556" s="3"/>
      <c r="Y556" s="80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</row>
    <row r="557" spans="1:190" s="800" customFormat="1" x14ac:dyDescent="0.2">
      <c r="A557" s="9"/>
      <c r="B557" s="1"/>
      <c r="C557" s="1"/>
      <c r="D557" s="1"/>
      <c r="E557" s="55"/>
      <c r="F557" s="8"/>
      <c r="G557" s="8"/>
      <c r="I557" s="2"/>
      <c r="J557" s="2"/>
      <c r="K557" s="4"/>
      <c r="L557" s="9"/>
      <c r="M557" s="802"/>
      <c r="N557" s="9"/>
      <c r="O557" s="802"/>
      <c r="P557" s="170"/>
      <c r="Q557" s="9"/>
      <c r="R557" s="9"/>
      <c r="T557" s="9"/>
      <c r="U557" s="9"/>
      <c r="V557" s="2"/>
      <c r="W557" s="2"/>
      <c r="X557" s="3"/>
      <c r="Y557" s="80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</row>
    <row r="558" spans="1:190" s="800" customFormat="1" x14ac:dyDescent="0.2">
      <c r="A558" s="9"/>
      <c r="B558" s="1"/>
      <c r="C558" s="1"/>
      <c r="D558" s="1"/>
      <c r="E558" s="55"/>
      <c r="F558" s="8"/>
      <c r="G558" s="8"/>
      <c r="I558" s="2"/>
      <c r="J558" s="2"/>
      <c r="K558" s="4"/>
      <c r="L558" s="9"/>
      <c r="M558" s="802"/>
      <c r="N558" s="9"/>
      <c r="O558" s="802"/>
      <c r="P558" s="170"/>
      <c r="Q558" s="9"/>
      <c r="R558" s="9"/>
      <c r="T558" s="9"/>
      <c r="U558" s="9"/>
      <c r="V558" s="2"/>
      <c r="W558" s="2"/>
      <c r="X558" s="3"/>
      <c r="Y558" s="80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</row>
    <row r="559" spans="1:190" s="800" customFormat="1" x14ac:dyDescent="0.2">
      <c r="A559" s="9"/>
      <c r="B559" s="1"/>
      <c r="C559" s="1"/>
      <c r="D559" s="1"/>
      <c r="E559" s="55"/>
      <c r="F559" s="8"/>
      <c r="G559" s="8"/>
      <c r="I559" s="2"/>
      <c r="J559" s="2"/>
      <c r="K559" s="4"/>
      <c r="L559" s="9"/>
      <c r="M559" s="802"/>
      <c r="N559" s="9"/>
      <c r="O559" s="802"/>
      <c r="P559" s="170"/>
      <c r="Q559" s="9"/>
      <c r="R559" s="9"/>
      <c r="T559" s="9"/>
      <c r="U559" s="9"/>
      <c r="V559" s="2"/>
      <c r="W559" s="2"/>
      <c r="X559" s="3"/>
      <c r="Y559" s="80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</row>
    <row r="560" spans="1:190" s="800" customFormat="1" x14ac:dyDescent="0.2">
      <c r="A560" s="9"/>
      <c r="B560" s="1"/>
      <c r="C560" s="1"/>
      <c r="D560" s="1"/>
      <c r="E560" s="55"/>
      <c r="F560" s="8"/>
      <c r="G560" s="8"/>
      <c r="I560" s="2"/>
      <c r="J560" s="2"/>
      <c r="K560" s="4"/>
      <c r="L560" s="9"/>
      <c r="M560" s="802"/>
      <c r="N560" s="9"/>
      <c r="O560" s="802"/>
      <c r="P560" s="170"/>
      <c r="Q560" s="9"/>
      <c r="R560" s="9"/>
      <c r="T560" s="9"/>
      <c r="U560" s="9"/>
      <c r="V560" s="2"/>
      <c r="W560" s="2"/>
      <c r="X560" s="3"/>
      <c r="Y560" s="80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</row>
    <row r="561" spans="1:190" s="800" customFormat="1" x14ac:dyDescent="0.2">
      <c r="A561" s="9"/>
      <c r="B561" s="1"/>
      <c r="C561" s="1"/>
      <c r="D561" s="1"/>
      <c r="E561" s="55"/>
      <c r="F561" s="8"/>
      <c r="G561" s="8"/>
      <c r="I561" s="2"/>
      <c r="J561" s="2"/>
      <c r="K561" s="4"/>
      <c r="L561" s="9"/>
      <c r="M561" s="802"/>
      <c r="N561" s="9"/>
      <c r="O561" s="802"/>
      <c r="P561" s="170"/>
      <c r="Q561" s="9"/>
      <c r="R561" s="9"/>
      <c r="T561" s="9"/>
      <c r="U561" s="9"/>
      <c r="V561" s="2"/>
      <c r="W561" s="2"/>
      <c r="X561" s="3"/>
      <c r="Y561" s="80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</row>
    <row r="562" spans="1:190" s="800" customFormat="1" x14ac:dyDescent="0.2">
      <c r="A562" s="9"/>
      <c r="B562" s="1"/>
      <c r="C562" s="1"/>
      <c r="D562" s="1"/>
      <c r="E562" s="55"/>
      <c r="F562" s="8"/>
      <c r="G562" s="8"/>
      <c r="I562" s="2"/>
      <c r="J562" s="2"/>
      <c r="K562" s="4"/>
      <c r="L562" s="9"/>
      <c r="M562" s="802"/>
      <c r="N562" s="9"/>
      <c r="O562" s="802"/>
      <c r="P562" s="170"/>
      <c r="Q562" s="9"/>
      <c r="R562" s="9"/>
      <c r="T562" s="9"/>
      <c r="U562" s="9"/>
      <c r="V562" s="2"/>
      <c r="W562" s="2"/>
      <c r="X562" s="3"/>
      <c r="Y562" s="80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</row>
    <row r="563" spans="1:190" s="800" customFormat="1" x14ac:dyDescent="0.2">
      <c r="A563" s="9"/>
      <c r="B563" s="1"/>
      <c r="C563" s="1"/>
      <c r="D563" s="1"/>
      <c r="E563" s="55"/>
      <c r="F563" s="8"/>
      <c r="G563" s="8"/>
      <c r="I563" s="2"/>
      <c r="J563" s="2"/>
      <c r="K563" s="4"/>
      <c r="L563" s="9"/>
      <c r="M563" s="802"/>
      <c r="N563" s="9"/>
      <c r="O563" s="802"/>
      <c r="P563" s="170"/>
      <c r="Q563" s="9"/>
      <c r="R563" s="9"/>
      <c r="T563" s="9"/>
      <c r="U563" s="9"/>
      <c r="V563" s="2"/>
      <c r="W563" s="2"/>
      <c r="X563" s="3"/>
      <c r="Y563" s="80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</row>
    <row r="564" spans="1:190" s="800" customFormat="1" x14ac:dyDescent="0.2">
      <c r="A564" s="9"/>
      <c r="B564" s="1"/>
      <c r="C564" s="1"/>
      <c r="D564" s="1"/>
      <c r="E564" s="55"/>
      <c r="F564" s="8"/>
      <c r="G564" s="8"/>
      <c r="I564" s="2"/>
      <c r="J564" s="2"/>
      <c r="K564" s="4"/>
      <c r="L564" s="9"/>
      <c r="M564" s="802"/>
      <c r="N564" s="9"/>
      <c r="O564" s="802"/>
      <c r="P564" s="170"/>
      <c r="Q564" s="9"/>
      <c r="R564" s="9"/>
      <c r="T564" s="9"/>
      <c r="U564" s="9"/>
      <c r="V564" s="2"/>
      <c r="W564" s="2"/>
      <c r="X564" s="3"/>
      <c r="Y564" s="80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</row>
    <row r="565" spans="1:190" s="800" customFormat="1" x14ac:dyDescent="0.2">
      <c r="A565" s="9"/>
      <c r="B565" s="1"/>
      <c r="C565" s="1"/>
      <c r="D565" s="1"/>
      <c r="E565" s="55"/>
      <c r="F565" s="8"/>
      <c r="G565" s="8"/>
      <c r="I565" s="2"/>
      <c r="J565" s="2"/>
      <c r="K565" s="4"/>
      <c r="L565" s="9"/>
      <c r="M565" s="802"/>
      <c r="N565" s="9"/>
      <c r="O565" s="802"/>
      <c r="P565" s="170"/>
      <c r="Q565" s="9"/>
      <c r="R565" s="9"/>
      <c r="T565" s="9"/>
      <c r="U565" s="9"/>
      <c r="V565" s="2"/>
      <c r="W565" s="2"/>
      <c r="X565" s="3"/>
      <c r="Y565" s="80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</row>
    <row r="566" spans="1:190" s="800" customFormat="1" x14ac:dyDescent="0.2">
      <c r="A566" s="9"/>
      <c r="B566" s="1"/>
      <c r="C566" s="1"/>
      <c r="D566" s="1"/>
      <c r="E566" s="55"/>
      <c r="F566" s="8"/>
      <c r="G566" s="8"/>
      <c r="I566" s="2"/>
      <c r="J566" s="2"/>
      <c r="K566" s="4"/>
      <c r="L566" s="9"/>
      <c r="M566" s="802"/>
      <c r="N566" s="9"/>
      <c r="O566" s="802"/>
      <c r="P566" s="170"/>
      <c r="Q566" s="9"/>
      <c r="R566" s="9"/>
      <c r="T566" s="9"/>
      <c r="U566" s="9"/>
      <c r="V566" s="2"/>
      <c r="W566" s="2"/>
      <c r="X566" s="3"/>
      <c r="Y566" s="80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</row>
    <row r="567" spans="1:190" s="800" customFormat="1" x14ac:dyDescent="0.2">
      <c r="A567" s="9"/>
      <c r="B567" s="1"/>
      <c r="C567" s="1"/>
      <c r="D567" s="1"/>
      <c r="E567" s="55"/>
      <c r="F567" s="8"/>
      <c r="G567" s="8"/>
      <c r="I567" s="2"/>
      <c r="J567" s="2"/>
      <c r="K567" s="4"/>
      <c r="L567" s="9"/>
      <c r="M567" s="802"/>
      <c r="N567" s="9"/>
      <c r="O567" s="802"/>
      <c r="P567" s="170"/>
      <c r="Q567" s="9"/>
      <c r="R567" s="9"/>
      <c r="T567" s="9"/>
      <c r="U567" s="9"/>
      <c r="V567" s="2"/>
      <c r="W567" s="2"/>
      <c r="X567" s="3"/>
      <c r="Y567" s="80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</row>
    <row r="568" spans="1:190" s="800" customFormat="1" x14ac:dyDescent="0.2">
      <c r="A568" s="9"/>
      <c r="B568" s="1"/>
      <c r="C568" s="1"/>
      <c r="D568" s="1"/>
      <c r="E568" s="55"/>
      <c r="F568" s="8"/>
      <c r="G568" s="8"/>
      <c r="I568" s="2"/>
      <c r="J568" s="2"/>
      <c r="K568" s="4"/>
      <c r="L568" s="9"/>
      <c r="M568" s="802"/>
      <c r="N568" s="9"/>
      <c r="O568" s="802"/>
      <c r="P568" s="170"/>
      <c r="Q568" s="9"/>
      <c r="R568" s="9"/>
      <c r="T568" s="9"/>
      <c r="U568" s="9"/>
      <c r="V568" s="2"/>
      <c r="W568" s="2"/>
      <c r="X568" s="3"/>
      <c r="Y568" s="80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</row>
    <row r="569" spans="1:190" s="800" customFormat="1" x14ac:dyDescent="0.2">
      <c r="A569" s="9"/>
      <c r="B569" s="1"/>
      <c r="C569" s="1"/>
      <c r="D569" s="1"/>
      <c r="E569" s="55"/>
      <c r="F569" s="8"/>
      <c r="G569" s="8"/>
      <c r="I569" s="2"/>
      <c r="J569" s="2"/>
      <c r="K569" s="4"/>
      <c r="L569" s="9"/>
      <c r="M569" s="802"/>
      <c r="N569" s="9"/>
      <c r="O569" s="802"/>
      <c r="P569" s="170"/>
      <c r="Q569" s="9"/>
      <c r="R569" s="9"/>
      <c r="T569" s="9"/>
      <c r="U569" s="9"/>
      <c r="V569" s="2"/>
      <c r="W569" s="2"/>
      <c r="X569" s="3"/>
      <c r="Y569" s="80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</row>
    <row r="570" spans="1:190" s="800" customFormat="1" x14ac:dyDescent="0.2">
      <c r="A570" s="9"/>
      <c r="B570" s="1"/>
      <c r="C570" s="1"/>
      <c r="D570" s="1"/>
      <c r="E570" s="55"/>
      <c r="F570" s="8"/>
      <c r="G570" s="8"/>
      <c r="I570" s="2"/>
      <c r="J570" s="2"/>
      <c r="K570" s="4"/>
      <c r="L570" s="9"/>
      <c r="M570" s="802"/>
      <c r="N570" s="9"/>
      <c r="O570" s="802"/>
      <c r="P570" s="170"/>
      <c r="Q570" s="9"/>
      <c r="R570" s="9"/>
      <c r="T570" s="9"/>
      <c r="U570" s="9"/>
      <c r="V570" s="2"/>
      <c r="W570" s="2"/>
      <c r="X570" s="3"/>
      <c r="Y570" s="80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</row>
    <row r="571" spans="1:190" s="800" customFormat="1" x14ac:dyDescent="0.2">
      <c r="A571" s="9"/>
      <c r="B571" s="1"/>
      <c r="C571" s="1"/>
      <c r="D571" s="1"/>
      <c r="E571" s="55"/>
      <c r="F571" s="8"/>
      <c r="G571" s="8"/>
      <c r="I571" s="2"/>
      <c r="J571" s="2"/>
      <c r="K571" s="4"/>
      <c r="L571" s="9"/>
      <c r="M571" s="802"/>
      <c r="N571" s="9"/>
      <c r="O571" s="802"/>
      <c r="P571" s="170"/>
      <c r="Q571" s="9"/>
      <c r="R571" s="9"/>
      <c r="T571" s="9"/>
      <c r="U571" s="9"/>
      <c r="V571" s="2"/>
      <c r="W571" s="2"/>
      <c r="X571" s="3"/>
      <c r="Y571" s="80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</row>
    <row r="572" spans="1:190" s="800" customFormat="1" x14ac:dyDescent="0.2">
      <c r="A572" s="9"/>
      <c r="B572" s="1"/>
      <c r="C572" s="1"/>
      <c r="D572" s="1"/>
      <c r="E572" s="55"/>
      <c r="F572" s="8"/>
      <c r="G572" s="8"/>
      <c r="I572" s="2"/>
      <c r="J572" s="2"/>
      <c r="K572" s="4"/>
      <c r="L572" s="9"/>
      <c r="M572" s="802"/>
      <c r="N572" s="9"/>
      <c r="O572" s="802"/>
      <c r="P572" s="170"/>
      <c r="Q572" s="9"/>
      <c r="R572" s="9"/>
      <c r="T572" s="9"/>
      <c r="U572" s="9"/>
      <c r="V572" s="2"/>
      <c r="W572" s="2"/>
      <c r="X572" s="3"/>
      <c r="Y572" s="80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</row>
    <row r="573" spans="1:190" s="800" customFormat="1" x14ac:dyDescent="0.2">
      <c r="A573" s="9"/>
      <c r="B573" s="1"/>
      <c r="C573" s="1"/>
      <c r="D573" s="1"/>
      <c r="E573" s="55"/>
      <c r="F573" s="8"/>
      <c r="G573" s="8"/>
      <c r="I573" s="2"/>
      <c r="J573" s="2"/>
      <c r="K573" s="4"/>
      <c r="L573" s="9"/>
      <c r="M573" s="802"/>
      <c r="N573" s="9"/>
      <c r="O573" s="802"/>
      <c r="P573" s="170"/>
      <c r="Q573" s="9"/>
      <c r="R573" s="9"/>
      <c r="T573" s="9"/>
      <c r="U573" s="9"/>
      <c r="V573" s="2"/>
      <c r="W573" s="2"/>
      <c r="X573" s="3"/>
      <c r="Y573" s="80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</row>
    <row r="574" spans="1:190" s="800" customFormat="1" x14ac:dyDescent="0.2">
      <c r="A574" s="9"/>
      <c r="B574" s="1"/>
      <c r="C574" s="1"/>
      <c r="D574" s="1"/>
      <c r="E574" s="55"/>
      <c r="F574" s="8"/>
      <c r="G574" s="8"/>
      <c r="I574" s="2"/>
      <c r="J574" s="2"/>
      <c r="K574" s="4"/>
      <c r="L574" s="9"/>
      <c r="M574" s="802"/>
      <c r="N574" s="9"/>
      <c r="O574" s="802"/>
      <c r="P574" s="170"/>
      <c r="Q574" s="9"/>
      <c r="R574" s="9"/>
      <c r="T574" s="9"/>
      <c r="U574" s="9"/>
      <c r="V574" s="2"/>
      <c r="W574" s="2"/>
      <c r="X574" s="3"/>
      <c r="Y574" s="80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</row>
    <row r="575" spans="1:190" s="800" customFormat="1" x14ac:dyDescent="0.2">
      <c r="A575" s="9"/>
      <c r="B575" s="1"/>
      <c r="C575" s="1"/>
      <c r="D575" s="1"/>
      <c r="E575" s="55"/>
      <c r="F575" s="8"/>
      <c r="G575" s="8"/>
      <c r="I575" s="2"/>
      <c r="J575" s="2"/>
      <c r="K575" s="4"/>
      <c r="L575" s="9"/>
      <c r="M575" s="802"/>
      <c r="N575" s="9"/>
      <c r="O575" s="802"/>
      <c r="P575" s="170"/>
      <c r="Q575" s="9"/>
      <c r="R575" s="9"/>
      <c r="T575" s="9"/>
      <c r="U575" s="9"/>
      <c r="V575" s="2"/>
      <c r="W575" s="2"/>
      <c r="X575" s="3"/>
      <c r="Y575" s="80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</row>
    <row r="576" spans="1:190" s="800" customFormat="1" x14ac:dyDescent="0.2">
      <c r="A576" s="9"/>
      <c r="B576" s="1"/>
      <c r="C576" s="1"/>
      <c r="D576" s="1"/>
      <c r="E576" s="55"/>
      <c r="F576" s="8"/>
      <c r="G576" s="8"/>
      <c r="I576" s="2"/>
      <c r="J576" s="2"/>
      <c r="K576" s="4"/>
      <c r="L576" s="9"/>
      <c r="M576" s="802"/>
      <c r="N576" s="9"/>
      <c r="O576" s="802"/>
      <c r="P576" s="170"/>
      <c r="Q576" s="9"/>
      <c r="R576" s="9"/>
      <c r="T576" s="9"/>
      <c r="U576" s="9"/>
      <c r="V576" s="2"/>
      <c r="W576" s="2"/>
      <c r="X576" s="3"/>
      <c r="Y576" s="80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</row>
    <row r="577" spans="1:190" s="800" customFormat="1" x14ac:dyDescent="0.2">
      <c r="A577" s="9"/>
      <c r="B577" s="1"/>
      <c r="C577" s="1"/>
      <c r="D577" s="1"/>
      <c r="E577" s="55"/>
      <c r="F577" s="8"/>
      <c r="G577" s="8"/>
      <c r="I577" s="2"/>
      <c r="J577" s="2"/>
      <c r="K577" s="4"/>
      <c r="L577" s="9"/>
      <c r="M577" s="802"/>
      <c r="N577" s="9"/>
      <c r="O577" s="802"/>
      <c r="P577" s="170"/>
      <c r="Q577" s="9"/>
      <c r="R577" s="9"/>
      <c r="T577" s="9"/>
      <c r="U577" s="9"/>
      <c r="V577" s="2"/>
      <c r="W577" s="2"/>
      <c r="X577" s="3"/>
      <c r="Y577" s="80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</row>
    <row r="578" spans="1:190" s="800" customFormat="1" x14ac:dyDescent="0.2">
      <c r="A578" s="9"/>
      <c r="B578" s="1"/>
      <c r="C578" s="1"/>
      <c r="D578" s="1"/>
      <c r="E578" s="55"/>
      <c r="F578" s="8"/>
      <c r="G578" s="8"/>
      <c r="I578" s="2"/>
      <c r="J578" s="2"/>
      <c r="K578" s="4"/>
      <c r="L578" s="9"/>
      <c r="M578" s="802"/>
      <c r="N578" s="9"/>
      <c r="O578" s="802"/>
      <c r="P578" s="170"/>
      <c r="Q578" s="9"/>
      <c r="R578" s="9"/>
      <c r="T578" s="9"/>
      <c r="U578" s="9"/>
      <c r="V578" s="2"/>
      <c r="W578" s="2"/>
      <c r="X578" s="3"/>
      <c r="Y578" s="80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</row>
    <row r="579" spans="1:190" s="800" customFormat="1" x14ac:dyDescent="0.2">
      <c r="A579" s="9"/>
      <c r="B579" s="1"/>
      <c r="C579" s="1"/>
      <c r="D579" s="1"/>
      <c r="E579" s="55"/>
      <c r="F579" s="8"/>
      <c r="G579" s="8"/>
      <c r="I579" s="2"/>
      <c r="J579" s="2"/>
      <c r="K579" s="4"/>
      <c r="L579" s="9"/>
      <c r="M579" s="802"/>
      <c r="N579" s="9"/>
      <c r="O579" s="802"/>
      <c r="P579" s="170"/>
      <c r="Q579" s="9"/>
      <c r="R579" s="9"/>
      <c r="T579" s="9"/>
      <c r="U579" s="9"/>
      <c r="V579" s="2"/>
      <c r="W579" s="2"/>
      <c r="X579" s="3"/>
      <c r="Y579" s="80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</row>
    <row r="580" spans="1:190" s="800" customFormat="1" x14ac:dyDescent="0.2">
      <c r="A580" s="9"/>
      <c r="B580" s="1"/>
      <c r="C580" s="1"/>
      <c r="D580" s="1"/>
      <c r="E580" s="55"/>
      <c r="F580" s="8"/>
      <c r="G580" s="8"/>
      <c r="I580" s="2"/>
      <c r="J580" s="2"/>
      <c r="K580" s="4"/>
      <c r="L580" s="9"/>
      <c r="M580" s="802"/>
      <c r="N580" s="9"/>
      <c r="O580" s="802"/>
      <c r="P580" s="170"/>
      <c r="Q580" s="9"/>
      <c r="R580" s="9"/>
      <c r="T580" s="9"/>
      <c r="U580" s="9"/>
      <c r="V580" s="2"/>
      <c r="W580" s="2"/>
      <c r="X580" s="3"/>
      <c r="Y580" s="80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</row>
    <row r="581" spans="1:190" s="800" customFormat="1" x14ac:dyDescent="0.2">
      <c r="A581" s="9"/>
      <c r="B581" s="1"/>
      <c r="C581" s="1"/>
      <c r="D581" s="1"/>
      <c r="E581" s="55"/>
      <c r="F581" s="8"/>
      <c r="G581" s="8"/>
      <c r="I581" s="2"/>
      <c r="J581" s="2"/>
      <c r="K581" s="4"/>
      <c r="L581" s="9"/>
      <c r="M581" s="802"/>
      <c r="N581" s="9"/>
      <c r="O581" s="802"/>
      <c r="P581" s="170"/>
      <c r="Q581" s="9"/>
      <c r="R581" s="9"/>
      <c r="T581" s="9"/>
      <c r="U581" s="9"/>
      <c r="V581" s="2"/>
      <c r="W581" s="2"/>
      <c r="X581" s="3"/>
      <c r="Y581" s="80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</row>
    <row r="582" spans="1:190" s="800" customFormat="1" x14ac:dyDescent="0.2">
      <c r="A582" s="9"/>
      <c r="B582" s="1"/>
      <c r="C582" s="1"/>
      <c r="D582" s="1"/>
      <c r="E582" s="55"/>
      <c r="F582" s="8"/>
      <c r="G582" s="8"/>
      <c r="I582" s="2"/>
      <c r="J582" s="2"/>
      <c r="K582" s="4"/>
      <c r="L582" s="9"/>
      <c r="M582" s="802"/>
      <c r="N582" s="9"/>
      <c r="O582" s="802"/>
      <c r="P582" s="170"/>
      <c r="Q582" s="9"/>
      <c r="R582" s="9"/>
      <c r="T582" s="9"/>
      <c r="U582" s="9"/>
      <c r="V582" s="2"/>
      <c r="W582" s="2"/>
      <c r="X582" s="3"/>
      <c r="Y582" s="80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</row>
    <row r="583" spans="1:190" s="800" customFormat="1" x14ac:dyDescent="0.2">
      <c r="A583" s="9"/>
      <c r="B583" s="1"/>
      <c r="C583" s="1"/>
      <c r="D583" s="1"/>
      <c r="E583" s="55"/>
      <c r="F583" s="8"/>
      <c r="G583" s="8"/>
      <c r="I583" s="2"/>
      <c r="J583" s="2"/>
      <c r="K583" s="4"/>
      <c r="L583" s="9"/>
      <c r="M583" s="802"/>
      <c r="N583" s="9"/>
      <c r="O583" s="802"/>
      <c r="P583" s="170"/>
      <c r="Q583" s="9"/>
      <c r="R583" s="9"/>
      <c r="T583" s="9"/>
      <c r="U583" s="9"/>
      <c r="V583" s="2"/>
      <c r="W583" s="2"/>
      <c r="X583" s="3"/>
      <c r="Y583" s="80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</row>
    <row r="584" spans="1:190" s="800" customFormat="1" x14ac:dyDescent="0.2">
      <c r="A584" s="9"/>
      <c r="B584" s="1"/>
      <c r="C584" s="1"/>
      <c r="D584" s="1"/>
      <c r="E584" s="55"/>
      <c r="F584" s="8"/>
      <c r="G584" s="8"/>
      <c r="I584" s="2"/>
      <c r="J584" s="2"/>
      <c r="K584" s="4"/>
      <c r="L584" s="9"/>
      <c r="M584" s="802"/>
      <c r="N584" s="9"/>
      <c r="O584" s="802"/>
      <c r="P584" s="170"/>
      <c r="Q584" s="9"/>
      <c r="R584" s="9"/>
      <c r="T584" s="9"/>
      <c r="U584" s="9"/>
      <c r="V584" s="2"/>
      <c r="W584" s="2"/>
      <c r="X584" s="3"/>
      <c r="Y584" s="80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</row>
    <row r="585" spans="1:190" s="800" customFormat="1" x14ac:dyDescent="0.2">
      <c r="A585" s="9"/>
      <c r="B585" s="1"/>
      <c r="C585" s="1"/>
      <c r="D585" s="1"/>
      <c r="E585" s="55"/>
      <c r="F585" s="8"/>
      <c r="G585" s="8"/>
      <c r="I585" s="2"/>
      <c r="J585" s="2"/>
      <c r="K585" s="4"/>
      <c r="L585" s="9"/>
      <c r="M585" s="802"/>
      <c r="N585" s="9"/>
      <c r="O585" s="802"/>
      <c r="P585" s="170"/>
      <c r="Q585" s="9"/>
      <c r="R585" s="9"/>
      <c r="T585" s="9"/>
      <c r="U585" s="9"/>
      <c r="V585" s="2"/>
      <c r="W585" s="2"/>
      <c r="X585" s="3"/>
      <c r="Y585" s="80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</row>
    <row r="586" spans="1:190" s="800" customFormat="1" x14ac:dyDescent="0.2">
      <c r="A586" s="9"/>
      <c r="B586" s="1"/>
      <c r="C586" s="1"/>
      <c r="D586" s="1"/>
      <c r="E586" s="55"/>
      <c r="F586" s="8"/>
      <c r="G586" s="8"/>
      <c r="I586" s="2"/>
      <c r="J586" s="2"/>
      <c r="K586" s="4"/>
      <c r="L586" s="9"/>
      <c r="M586" s="802"/>
      <c r="N586" s="9"/>
      <c r="O586" s="802"/>
      <c r="P586" s="170"/>
      <c r="Q586" s="9"/>
      <c r="R586" s="9"/>
      <c r="T586" s="9"/>
      <c r="U586" s="9"/>
      <c r="V586" s="2"/>
      <c r="W586" s="2"/>
      <c r="X586" s="3"/>
      <c r="Y586" s="80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</row>
    <row r="587" spans="1:190" s="800" customFormat="1" x14ac:dyDescent="0.2">
      <c r="A587" s="9"/>
      <c r="B587" s="1"/>
      <c r="C587" s="1"/>
      <c r="D587" s="1"/>
      <c r="E587" s="55"/>
      <c r="F587" s="8"/>
      <c r="G587" s="8"/>
      <c r="I587" s="2"/>
      <c r="J587" s="2"/>
      <c r="K587" s="4"/>
      <c r="L587" s="9"/>
      <c r="M587" s="802"/>
      <c r="N587" s="9"/>
      <c r="O587" s="802"/>
      <c r="P587" s="170"/>
      <c r="Q587" s="9"/>
      <c r="R587" s="9"/>
      <c r="T587" s="9"/>
      <c r="U587" s="9"/>
      <c r="V587" s="2"/>
      <c r="W587" s="2"/>
      <c r="X587" s="3"/>
      <c r="Y587" s="80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</row>
    <row r="588" spans="1:190" s="800" customFormat="1" x14ac:dyDescent="0.2">
      <c r="A588" s="9"/>
      <c r="B588" s="1"/>
      <c r="C588" s="1"/>
      <c r="D588" s="1"/>
      <c r="E588" s="55"/>
      <c r="F588" s="8"/>
      <c r="G588" s="8"/>
      <c r="I588" s="2"/>
      <c r="J588" s="2"/>
      <c r="K588" s="4"/>
      <c r="L588" s="9"/>
      <c r="M588" s="802"/>
      <c r="N588" s="9"/>
      <c r="O588" s="802"/>
      <c r="P588" s="170"/>
      <c r="Q588" s="9"/>
      <c r="R588" s="9"/>
      <c r="T588" s="9"/>
      <c r="U588" s="9"/>
      <c r="V588" s="2"/>
      <c r="W588" s="2"/>
      <c r="X588" s="3"/>
      <c r="Y588" s="80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</row>
    <row r="589" spans="1:190" s="800" customFormat="1" x14ac:dyDescent="0.2">
      <c r="A589" s="9"/>
      <c r="B589" s="1"/>
      <c r="C589" s="1"/>
      <c r="D589" s="1"/>
      <c r="E589" s="55"/>
      <c r="F589" s="8"/>
      <c r="G589" s="8"/>
      <c r="I589" s="2"/>
      <c r="J589" s="2"/>
      <c r="K589" s="4"/>
      <c r="L589" s="9"/>
      <c r="M589" s="802"/>
      <c r="N589" s="9"/>
      <c r="O589" s="802"/>
      <c r="P589" s="170"/>
      <c r="Q589" s="9"/>
      <c r="R589" s="9"/>
      <c r="T589" s="9"/>
      <c r="U589" s="9"/>
      <c r="V589" s="2"/>
      <c r="W589" s="2"/>
      <c r="X589" s="3"/>
      <c r="Y589" s="80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</row>
    <row r="590" spans="1:190" s="800" customFormat="1" x14ac:dyDescent="0.2">
      <c r="A590" s="9"/>
      <c r="B590" s="1"/>
      <c r="C590" s="1"/>
      <c r="D590" s="1"/>
      <c r="E590" s="55"/>
      <c r="F590" s="8"/>
      <c r="G590" s="8"/>
      <c r="I590" s="2"/>
      <c r="J590" s="2"/>
      <c r="K590" s="4"/>
      <c r="L590" s="9"/>
      <c r="M590" s="802"/>
      <c r="N590" s="9"/>
      <c r="O590" s="802"/>
      <c r="P590" s="170"/>
      <c r="Q590" s="9"/>
      <c r="R590" s="9"/>
      <c r="T590" s="9"/>
      <c r="U590" s="9"/>
      <c r="V590" s="2"/>
      <c r="W590" s="2"/>
      <c r="X590" s="3"/>
      <c r="Y590" s="80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</row>
    <row r="591" spans="1:190" s="800" customFormat="1" x14ac:dyDescent="0.2">
      <c r="A591" s="9"/>
      <c r="B591" s="1"/>
      <c r="C591" s="1"/>
      <c r="D591" s="1"/>
      <c r="E591" s="55"/>
      <c r="F591" s="8"/>
      <c r="G591" s="8"/>
      <c r="I591" s="2"/>
      <c r="J591" s="2"/>
      <c r="K591" s="4"/>
      <c r="L591" s="9"/>
      <c r="M591" s="802"/>
      <c r="N591" s="9"/>
      <c r="O591" s="802"/>
      <c r="P591" s="170"/>
      <c r="Q591" s="9"/>
      <c r="R591" s="9"/>
      <c r="T591" s="9"/>
      <c r="U591" s="9"/>
      <c r="V591" s="2"/>
      <c r="W591" s="2"/>
      <c r="X591" s="3"/>
      <c r="Y591" s="80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</row>
    <row r="592" spans="1:190" s="800" customFormat="1" x14ac:dyDescent="0.2">
      <c r="A592" s="9"/>
      <c r="B592" s="1"/>
      <c r="C592" s="1"/>
      <c r="D592" s="1"/>
      <c r="E592" s="55"/>
      <c r="F592" s="8"/>
      <c r="G592" s="8"/>
      <c r="I592" s="2"/>
      <c r="J592" s="2"/>
      <c r="K592" s="4"/>
      <c r="L592" s="9"/>
      <c r="M592" s="802"/>
      <c r="N592" s="9"/>
      <c r="O592" s="802"/>
      <c r="P592" s="170"/>
      <c r="Q592" s="9"/>
      <c r="R592" s="9"/>
      <c r="T592" s="9"/>
      <c r="U592" s="9"/>
      <c r="V592" s="2"/>
      <c r="W592" s="2"/>
      <c r="X592" s="3"/>
      <c r="Y592" s="80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</row>
    <row r="593" spans="1:190" s="800" customFormat="1" x14ac:dyDescent="0.2">
      <c r="A593" s="9"/>
      <c r="B593" s="1"/>
      <c r="C593" s="1"/>
      <c r="D593" s="1"/>
      <c r="E593" s="55"/>
      <c r="F593" s="8"/>
      <c r="G593" s="8"/>
      <c r="I593" s="2"/>
      <c r="J593" s="2"/>
      <c r="K593" s="4"/>
      <c r="L593" s="9"/>
      <c r="M593" s="802"/>
      <c r="N593" s="9"/>
      <c r="O593" s="802"/>
      <c r="P593" s="170"/>
      <c r="Q593" s="9"/>
      <c r="R593" s="9"/>
      <c r="T593" s="9"/>
      <c r="U593" s="9"/>
      <c r="V593" s="2"/>
      <c r="W593" s="2"/>
      <c r="X593" s="3"/>
      <c r="Y593" s="80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</row>
    <row r="594" spans="1:190" s="800" customFormat="1" x14ac:dyDescent="0.2">
      <c r="A594" s="9"/>
      <c r="B594" s="1"/>
      <c r="C594" s="1"/>
      <c r="D594" s="1"/>
      <c r="E594" s="55"/>
      <c r="F594" s="8"/>
      <c r="G594" s="8"/>
      <c r="I594" s="2"/>
      <c r="J594" s="2"/>
      <c r="K594" s="4"/>
      <c r="L594" s="9"/>
      <c r="M594" s="802"/>
      <c r="N594" s="9"/>
      <c r="O594" s="802"/>
      <c r="P594" s="170"/>
      <c r="Q594" s="9"/>
      <c r="R594" s="9"/>
      <c r="T594" s="9"/>
      <c r="U594" s="9"/>
      <c r="V594" s="2"/>
      <c r="W594" s="2"/>
      <c r="X594" s="3"/>
      <c r="Y594" s="80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</row>
    <row r="595" spans="1:190" s="800" customFormat="1" x14ac:dyDescent="0.2">
      <c r="A595" s="9"/>
      <c r="B595" s="1"/>
      <c r="C595" s="1"/>
      <c r="D595" s="1"/>
      <c r="E595" s="55"/>
      <c r="F595" s="8"/>
      <c r="G595" s="8"/>
      <c r="I595" s="2"/>
      <c r="J595" s="2"/>
      <c r="K595" s="4"/>
      <c r="L595" s="9"/>
      <c r="M595" s="802"/>
      <c r="N595" s="9"/>
      <c r="O595" s="802"/>
      <c r="P595" s="170"/>
      <c r="Q595" s="9"/>
      <c r="R595" s="9"/>
      <c r="T595" s="9"/>
      <c r="U595" s="9"/>
      <c r="V595" s="2"/>
      <c r="W595" s="2"/>
      <c r="X595" s="3"/>
      <c r="Y595" s="80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</row>
    <row r="596" spans="1:190" s="800" customFormat="1" x14ac:dyDescent="0.2">
      <c r="A596" s="9"/>
      <c r="B596" s="1"/>
      <c r="C596" s="1"/>
      <c r="D596" s="1"/>
      <c r="E596" s="55"/>
      <c r="F596" s="8"/>
      <c r="G596" s="8"/>
      <c r="I596" s="2"/>
      <c r="J596" s="2"/>
      <c r="K596" s="4"/>
      <c r="L596" s="9"/>
      <c r="M596" s="802"/>
      <c r="N596" s="9"/>
      <c r="O596" s="802"/>
      <c r="P596" s="170"/>
      <c r="Q596" s="9"/>
      <c r="R596" s="9"/>
      <c r="T596" s="9"/>
      <c r="U596" s="9"/>
      <c r="V596" s="2"/>
      <c r="W596" s="2"/>
      <c r="X596" s="3"/>
      <c r="Y596" s="80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</row>
    <row r="597" spans="1:190" s="800" customFormat="1" x14ac:dyDescent="0.2">
      <c r="A597" s="9"/>
      <c r="B597" s="1"/>
      <c r="C597" s="1"/>
      <c r="D597" s="1"/>
      <c r="E597" s="55"/>
      <c r="F597" s="8"/>
      <c r="G597" s="8"/>
      <c r="I597" s="2"/>
      <c r="J597" s="2"/>
      <c r="K597" s="4"/>
      <c r="L597" s="9"/>
      <c r="M597" s="802"/>
      <c r="N597" s="9"/>
      <c r="O597" s="802"/>
      <c r="P597" s="170"/>
      <c r="Q597" s="9"/>
      <c r="R597" s="9"/>
      <c r="T597" s="9"/>
      <c r="U597" s="9"/>
      <c r="V597" s="2"/>
      <c r="W597" s="2"/>
      <c r="X597" s="3"/>
      <c r="Y597" s="80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</row>
    <row r="598" spans="1:190" s="800" customFormat="1" x14ac:dyDescent="0.2">
      <c r="A598" s="9"/>
      <c r="B598" s="1"/>
      <c r="C598" s="1"/>
      <c r="D598" s="1"/>
      <c r="E598" s="55"/>
      <c r="F598" s="8"/>
      <c r="G598" s="8"/>
      <c r="I598" s="2"/>
      <c r="J598" s="2"/>
      <c r="K598" s="4"/>
      <c r="L598" s="9"/>
      <c r="M598" s="802"/>
      <c r="N598" s="9"/>
      <c r="O598" s="802"/>
      <c r="P598" s="170"/>
      <c r="Q598" s="9"/>
      <c r="R598" s="9"/>
      <c r="T598" s="9"/>
      <c r="U598" s="9"/>
      <c r="V598" s="2"/>
      <c r="W598" s="2"/>
      <c r="X598" s="3"/>
      <c r="Y598" s="80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</row>
    <row r="599" spans="1:190" s="800" customFormat="1" x14ac:dyDescent="0.2">
      <c r="A599" s="9"/>
      <c r="B599" s="1"/>
      <c r="C599" s="1"/>
      <c r="D599" s="1"/>
      <c r="E599" s="55"/>
      <c r="F599" s="8"/>
      <c r="G599" s="8"/>
      <c r="I599" s="2"/>
      <c r="J599" s="2"/>
      <c r="K599" s="4"/>
      <c r="L599" s="9"/>
      <c r="M599" s="802"/>
      <c r="N599" s="9"/>
      <c r="O599" s="802"/>
      <c r="P599" s="170"/>
      <c r="Q599" s="9"/>
      <c r="R599" s="9"/>
      <c r="T599" s="9"/>
      <c r="U599" s="9"/>
      <c r="V599" s="2"/>
      <c r="W599" s="2"/>
      <c r="X599" s="3"/>
      <c r="Y599" s="80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</row>
    <row r="600" spans="1:190" s="800" customFormat="1" x14ac:dyDescent="0.2">
      <c r="A600" s="9"/>
      <c r="B600" s="1"/>
      <c r="C600" s="1"/>
      <c r="D600" s="1"/>
      <c r="E600" s="55"/>
      <c r="F600" s="8"/>
      <c r="G600" s="8"/>
      <c r="I600" s="2"/>
      <c r="J600" s="2"/>
      <c r="K600" s="4"/>
      <c r="L600" s="9"/>
      <c r="M600" s="802"/>
      <c r="N600" s="9"/>
      <c r="O600" s="802"/>
      <c r="P600" s="170"/>
      <c r="Q600" s="9"/>
      <c r="R600" s="9"/>
      <c r="T600" s="9"/>
      <c r="U600" s="9"/>
      <c r="V600" s="2"/>
      <c r="W600" s="2"/>
      <c r="X600" s="3"/>
      <c r="Y600" s="80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</row>
    <row r="601" spans="1:190" s="800" customFormat="1" x14ac:dyDescent="0.2">
      <c r="A601" s="9"/>
      <c r="B601" s="1"/>
      <c r="C601" s="1"/>
      <c r="D601" s="1"/>
      <c r="E601" s="55"/>
      <c r="F601" s="8"/>
      <c r="G601" s="8"/>
      <c r="I601" s="2"/>
      <c r="J601" s="2"/>
      <c r="K601" s="4"/>
      <c r="L601" s="9"/>
      <c r="M601" s="802"/>
      <c r="N601" s="9"/>
      <c r="O601" s="802"/>
      <c r="P601" s="170"/>
      <c r="Q601" s="9"/>
      <c r="R601" s="9"/>
      <c r="T601" s="9"/>
      <c r="U601" s="9"/>
      <c r="V601" s="2"/>
      <c r="W601" s="2"/>
      <c r="X601" s="3"/>
      <c r="Y601" s="80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</row>
    <row r="602" spans="1:190" s="800" customFormat="1" x14ac:dyDescent="0.2">
      <c r="A602" s="9"/>
      <c r="B602" s="1"/>
      <c r="C602" s="1"/>
      <c r="D602" s="1"/>
      <c r="E602" s="55"/>
      <c r="F602" s="8"/>
      <c r="G602" s="8"/>
      <c r="I602" s="2"/>
      <c r="J602" s="2"/>
      <c r="K602" s="4"/>
      <c r="L602" s="9"/>
      <c r="M602" s="802"/>
      <c r="N602" s="9"/>
      <c r="O602" s="802"/>
      <c r="P602" s="170"/>
      <c r="Q602" s="9"/>
      <c r="R602" s="9"/>
      <c r="T602" s="9"/>
      <c r="U602" s="9"/>
      <c r="V602" s="2"/>
      <c r="W602" s="2"/>
      <c r="X602" s="3"/>
      <c r="Y602" s="80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</row>
    <row r="603" spans="1:190" s="800" customFormat="1" x14ac:dyDescent="0.2">
      <c r="A603" s="9"/>
      <c r="B603" s="1"/>
      <c r="C603" s="1"/>
      <c r="D603" s="1"/>
      <c r="E603" s="55"/>
      <c r="F603" s="8"/>
      <c r="G603" s="8"/>
      <c r="I603" s="2"/>
      <c r="J603" s="2"/>
      <c r="K603" s="4"/>
      <c r="L603" s="9"/>
      <c r="M603" s="802"/>
      <c r="N603" s="9"/>
      <c r="O603" s="802"/>
      <c r="P603" s="170"/>
      <c r="Q603" s="9"/>
      <c r="R603" s="9"/>
      <c r="T603" s="9"/>
      <c r="U603" s="9"/>
      <c r="V603" s="2"/>
      <c r="W603" s="2"/>
      <c r="X603" s="3"/>
      <c r="Y603" s="80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</row>
    <row r="604" spans="1:190" s="800" customFormat="1" x14ac:dyDescent="0.2">
      <c r="A604" s="9"/>
      <c r="B604" s="1"/>
      <c r="C604" s="1"/>
      <c r="D604" s="1"/>
      <c r="E604" s="55"/>
      <c r="F604" s="8"/>
      <c r="G604" s="8"/>
      <c r="I604" s="2"/>
      <c r="J604" s="2"/>
      <c r="K604" s="4"/>
      <c r="L604" s="9"/>
      <c r="M604" s="802"/>
      <c r="N604" s="9"/>
      <c r="O604" s="802"/>
      <c r="P604" s="170"/>
      <c r="Q604" s="9"/>
      <c r="R604" s="9"/>
      <c r="T604" s="9"/>
      <c r="U604" s="9"/>
      <c r="V604" s="2"/>
      <c r="W604" s="2"/>
      <c r="X604" s="3"/>
      <c r="Y604" s="80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</row>
    <row r="605" spans="1:190" s="800" customFormat="1" x14ac:dyDescent="0.2">
      <c r="A605" s="9"/>
      <c r="B605" s="1"/>
      <c r="C605" s="1"/>
      <c r="D605" s="1"/>
      <c r="E605" s="55"/>
      <c r="F605" s="8"/>
      <c r="G605" s="8"/>
      <c r="I605" s="2"/>
      <c r="J605" s="2"/>
      <c r="K605" s="4"/>
      <c r="L605" s="9"/>
      <c r="M605" s="802"/>
      <c r="N605" s="9"/>
      <c r="O605" s="802"/>
      <c r="P605" s="170"/>
      <c r="Q605" s="9"/>
      <c r="R605" s="9"/>
      <c r="T605" s="9"/>
      <c r="U605" s="9"/>
      <c r="V605" s="2"/>
      <c r="W605" s="2"/>
      <c r="X605" s="3"/>
      <c r="Y605" s="80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</row>
    <row r="606" spans="1:190" s="800" customFormat="1" x14ac:dyDescent="0.2">
      <c r="A606" s="9"/>
      <c r="B606" s="1"/>
      <c r="C606" s="1"/>
      <c r="D606" s="1"/>
      <c r="E606" s="55"/>
      <c r="F606" s="8"/>
      <c r="G606" s="8"/>
      <c r="I606" s="2"/>
      <c r="J606" s="2"/>
      <c r="K606" s="4"/>
      <c r="L606" s="9"/>
      <c r="M606" s="802"/>
      <c r="N606" s="9"/>
      <c r="O606" s="802"/>
      <c r="P606" s="170"/>
      <c r="Q606" s="9"/>
      <c r="R606" s="9"/>
      <c r="T606" s="9"/>
      <c r="U606" s="9"/>
      <c r="V606" s="2"/>
      <c r="W606" s="2"/>
      <c r="X606" s="3"/>
      <c r="Y606" s="80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</row>
    <row r="607" spans="1:190" s="800" customFormat="1" x14ac:dyDescent="0.2">
      <c r="A607" s="9"/>
      <c r="B607" s="1"/>
      <c r="C607" s="1"/>
      <c r="D607" s="1"/>
      <c r="E607" s="55"/>
      <c r="F607" s="8"/>
      <c r="G607" s="8"/>
      <c r="I607" s="2"/>
      <c r="J607" s="2"/>
      <c r="K607" s="4"/>
      <c r="L607" s="9"/>
      <c r="M607" s="802"/>
      <c r="N607" s="9"/>
      <c r="O607" s="802"/>
      <c r="P607" s="170"/>
      <c r="Q607" s="9"/>
      <c r="R607" s="9"/>
      <c r="T607" s="9"/>
      <c r="U607" s="9"/>
      <c r="V607" s="2"/>
      <c r="W607" s="2"/>
      <c r="X607" s="3"/>
      <c r="Y607" s="80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</row>
    <row r="608" spans="1:190" s="800" customFormat="1" x14ac:dyDescent="0.2">
      <c r="A608" s="9"/>
      <c r="B608" s="1"/>
      <c r="C608" s="1"/>
      <c r="D608" s="1"/>
      <c r="E608" s="55"/>
      <c r="F608" s="8"/>
      <c r="G608" s="8"/>
      <c r="I608" s="2"/>
      <c r="J608" s="2"/>
      <c r="K608" s="4"/>
      <c r="L608" s="9"/>
      <c r="M608" s="802"/>
      <c r="N608" s="9"/>
      <c r="O608" s="802"/>
      <c r="P608" s="170"/>
      <c r="Q608" s="9"/>
      <c r="R608" s="9"/>
      <c r="T608" s="9"/>
      <c r="U608" s="9"/>
      <c r="V608" s="2"/>
      <c r="W608" s="2"/>
      <c r="X608" s="3"/>
      <c r="Y608" s="80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</row>
    <row r="609" spans="1:190" s="800" customFormat="1" x14ac:dyDescent="0.2">
      <c r="A609" s="9"/>
      <c r="B609" s="1"/>
      <c r="C609" s="1"/>
      <c r="D609" s="1"/>
      <c r="E609" s="55"/>
      <c r="F609" s="8"/>
      <c r="G609" s="8"/>
      <c r="I609" s="2"/>
      <c r="J609" s="2"/>
      <c r="K609" s="4"/>
      <c r="L609" s="9"/>
      <c r="M609" s="802"/>
      <c r="N609" s="9"/>
      <c r="O609" s="802"/>
      <c r="P609" s="170"/>
      <c r="Q609" s="9"/>
      <c r="R609" s="9"/>
      <c r="T609" s="9"/>
      <c r="U609" s="9"/>
      <c r="V609" s="2"/>
      <c r="W609" s="2"/>
      <c r="X609" s="3"/>
      <c r="Y609" s="80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</row>
    <row r="610" spans="1:190" s="800" customFormat="1" x14ac:dyDescent="0.2">
      <c r="A610" s="9"/>
      <c r="B610" s="1"/>
      <c r="C610" s="1"/>
      <c r="D610" s="1"/>
      <c r="E610" s="55"/>
      <c r="F610" s="8"/>
      <c r="G610" s="8"/>
      <c r="I610" s="2"/>
      <c r="J610" s="2"/>
      <c r="K610" s="4"/>
      <c r="L610" s="9"/>
      <c r="M610" s="802"/>
      <c r="N610" s="9"/>
      <c r="O610" s="802"/>
      <c r="P610" s="170"/>
      <c r="Q610" s="9"/>
      <c r="R610" s="9"/>
      <c r="T610" s="9"/>
      <c r="U610" s="9"/>
      <c r="V610" s="2"/>
      <c r="W610" s="2"/>
      <c r="X610" s="3"/>
      <c r="Y610" s="80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</row>
    <row r="611" spans="1:190" s="800" customFormat="1" x14ac:dyDescent="0.2">
      <c r="A611" s="9"/>
      <c r="B611" s="1"/>
      <c r="C611" s="1"/>
      <c r="D611" s="1"/>
      <c r="E611" s="55"/>
      <c r="F611" s="8"/>
      <c r="G611" s="8"/>
      <c r="I611" s="2"/>
      <c r="J611" s="2"/>
      <c r="K611" s="4"/>
      <c r="L611" s="9"/>
      <c r="M611" s="802"/>
      <c r="N611" s="9"/>
      <c r="O611" s="802"/>
      <c r="P611" s="170"/>
      <c r="Q611" s="9"/>
      <c r="R611" s="9"/>
      <c r="T611" s="9"/>
      <c r="U611" s="9"/>
      <c r="V611" s="2"/>
      <c r="W611" s="2"/>
      <c r="X611" s="3"/>
      <c r="Y611" s="80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</row>
    <row r="612" spans="1:190" s="800" customFormat="1" x14ac:dyDescent="0.2">
      <c r="A612" s="9"/>
      <c r="B612" s="1"/>
      <c r="C612" s="1"/>
      <c r="D612" s="1"/>
      <c r="E612" s="55"/>
      <c r="F612" s="8"/>
      <c r="G612" s="8"/>
      <c r="I612" s="2"/>
      <c r="J612" s="2"/>
      <c r="K612" s="4"/>
      <c r="L612" s="9"/>
      <c r="M612" s="802"/>
      <c r="N612" s="9"/>
      <c r="O612" s="802"/>
      <c r="P612" s="170"/>
      <c r="Q612" s="9"/>
      <c r="R612" s="9"/>
      <c r="T612" s="9"/>
      <c r="U612" s="9"/>
      <c r="V612" s="2"/>
      <c r="W612" s="2"/>
      <c r="X612" s="3"/>
      <c r="Y612" s="80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</row>
    <row r="613" spans="1:190" s="800" customFormat="1" x14ac:dyDescent="0.2">
      <c r="A613" s="9"/>
      <c r="B613" s="1"/>
      <c r="C613" s="1"/>
      <c r="D613" s="1"/>
      <c r="E613" s="55"/>
      <c r="F613" s="8"/>
      <c r="G613" s="8"/>
      <c r="I613" s="2"/>
      <c r="J613" s="2"/>
      <c r="K613" s="4"/>
      <c r="L613" s="9"/>
      <c r="M613" s="802"/>
      <c r="N613" s="9"/>
      <c r="O613" s="802"/>
      <c r="P613" s="170"/>
      <c r="Q613" s="9"/>
      <c r="R613" s="9"/>
      <c r="T613" s="9"/>
      <c r="U613" s="9"/>
      <c r="V613" s="2"/>
      <c r="W613" s="2"/>
      <c r="X613" s="3"/>
      <c r="Y613" s="80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</row>
    <row r="614" spans="1:190" s="800" customFormat="1" x14ac:dyDescent="0.2">
      <c r="A614" s="9"/>
      <c r="B614" s="1"/>
      <c r="C614" s="1"/>
      <c r="D614" s="1"/>
      <c r="E614" s="55"/>
      <c r="F614" s="8"/>
      <c r="G614" s="8"/>
      <c r="I614" s="2"/>
      <c r="J614" s="2"/>
      <c r="K614" s="4"/>
      <c r="L614" s="9"/>
      <c r="M614" s="802"/>
      <c r="N614" s="9"/>
      <c r="O614" s="802"/>
      <c r="P614" s="170"/>
      <c r="Q614" s="9"/>
      <c r="R614" s="9"/>
      <c r="T614" s="9"/>
      <c r="U614" s="9"/>
      <c r="V614" s="2"/>
      <c r="W614" s="2"/>
      <c r="X614" s="3"/>
      <c r="Y614" s="80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</row>
    <row r="615" spans="1:190" s="800" customFormat="1" x14ac:dyDescent="0.2">
      <c r="A615" s="9"/>
      <c r="B615" s="1"/>
      <c r="C615" s="1"/>
      <c r="D615" s="1"/>
      <c r="E615" s="55"/>
      <c r="F615" s="8"/>
      <c r="G615" s="8"/>
      <c r="I615" s="2"/>
      <c r="J615" s="2"/>
      <c r="K615" s="4"/>
      <c r="L615" s="9"/>
      <c r="M615" s="802"/>
      <c r="N615" s="9"/>
      <c r="O615" s="802"/>
      <c r="P615" s="170"/>
      <c r="Q615" s="9"/>
      <c r="R615" s="9"/>
      <c r="T615" s="9"/>
      <c r="U615" s="9"/>
      <c r="V615" s="2"/>
      <c r="W615" s="2"/>
      <c r="X615" s="3"/>
      <c r="Y615" s="80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</row>
    <row r="616" spans="1:190" s="800" customFormat="1" x14ac:dyDescent="0.2">
      <c r="A616" s="9"/>
      <c r="B616" s="1"/>
      <c r="C616" s="1"/>
      <c r="D616" s="1"/>
      <c r="E616" s="55"/>
      <c r="F616" s="8"/>
      <c r="G616" s="8"/>
      <c r="I616" s="2"/>
      <c r="J616" s="2"/>
      <c r="K616" s="4"/>
      <c r="L616" s="9"/>
      <c r="M616" s="802"/>
      <c r="N616" s="9"/>
      <c r="O616" s="802"/>
      <c r="P616" s="170"/>
      <c r="Q616" s="9"/>
      <c r="R616" s="9"/>
      <c r="T616" s="9"/>
      <c r="U616" s="9"/>
      <c r="V616" s="2"/>
      <c r="W616" s="2"/>
      <c r="X616" s="3"/>
      <c r="Y616" s="80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</row>
    <row r="617" spans="1:190" s="800" customFormat="1" x14ac:dyDescent="0.2">
      <c r="A617" s="9"/>
      <c r="B617" s="1"/>
      <c r="C617" s="1"/>
      <c r="D617" s="1"/>
      <c r="E617" s="55"/>
      <c r="F617" s="8"/>
      <c r="G617" s="8"/>
      <c r="I617" s="2"/>
      <c r="J617" s="2"/>
      <c r="K617" s="4"/>
      <c r="L617" s="9"/>
      <c r="M617" s="802"/>
      <c r="N617" s="9"/>
      <c r="O617" s="802"/>
      <c r="P617" s="170"/>
      <c r="Q617" s="9"/>
      <c r="R617" s="9"/>
      <c r="T617" s="9"/>
      <c r="U617" s="9"/>
      <c r="V617" s="2"/>
      <c r="W617" s="2"/>
      <c r="X617" s="3"/>
      <c r="Y617" s="80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</row>
    <row r="618" spans="1:190" s="800" customFormat="1" x14ac:dyDescent="0.2">
      <c r="A618" s="9"/>
      <c r="B618" s="1"/>
      <c r="C618" s="1"/>
      <c r="D618" s="1"/>
      <c r="E618" s="55"/>
      <c r="F618" s="8"/>
      <c r="G618" s="8"/>
      <c r="I618" s="2"/>
      <c r="J618" s="2"/>
      <c r="K618" s="4"/>
      <c r="L618" s="9"/>
      <c r="M618" s="802"/>
      <c r="N618" s="9"/>
      <c r="O618" s="802"/>
      <c r="P618" s="170"/>
      <c r="Q618" s="9"/>
      <c r="R618" s="9"/>
      <c r="T618" s="9"/>
      <c r="U618" s="9"/>
      <c r="V618" s="2"/>
      <c r="W618" s="2"/>
      <c r="X618" s="3"/>
      <c r="Y618" s="80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</row>
    <row r="619" spans="1:190" s="800" customFormat="1" x14ac:dyDescent="0.2">
      <c r="A619" s="9"/>
      <c r="B619" s="1"/>
      <c r="C619" s="1"/>
      <c r="D619" s="1"/>
      <c r="E619" s="55"/>
      <c r="F619" s="8"/>
      <c r="G619" s="8"/>
      <c r="I619" s="2"/>
      <c r="J619" s="2"/>
      <c r="K619" s="4"/>
      <c r="L619" s="9"/>
      <c r="M619" s="802"/>
      <c r="N619" s="9"/>
      <c r="O619" s="802"/>
      <c r="P619" s="170"/>
      <c r="Q619" s="9"/>
      <c r="R619" s="9"/>
      <c r="T619" s="9"/>
      <c r="U619" s="9"/>
      <c r="V619" s="2"/>
      <c r="W619" s="2"/>
      <c r="X619" s="3"/>
      <c r="Y619" s="80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</row>
    <row r="620" spans="1:190" s="800" customFormat="1" x14ac:dyDescent="0.2">
      <c r="A620" s="9"/>
      <c r="B620" s="1"/>
      <c r="C620" s="1"/>
      <c r="D620" s="1"/>
      <c r="E620" s="55"/>
      <c r="F620" s="8"/>
      <c r="G620" s="8"/>
      <c r="I620" s="2"/>
      <c r="J620" s="2"/>
      <c r="K620" s="4"/>
      <c r="L620" s="9"/>
      <c r="M620" s="802"/>
      <c r="N620" s="9"/>
      <c r="O620" s="802"/>
      <c r="P620" s="170"/>
      <c r="Q620" s="9"/>
      <c r="R620" s="9"/>
      <c r="T620" s="9"/>
      <c r="U620" s="9"/>
      <c r="V620" s="2"/>
      <c r="W620" s="2"/>
      <c r="X620" s="3"/>
      <c r="Y620" s="80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</row>
    <row r="621" spans="1:190" s="800" customFormat="1" x14ac:dyDescent="0.2">
      <c r="A621" s="9"/>
      <c r="B621" s="1"/>
      <c r="C621" s="1"/>
      <c r="D621" s="1"/>
      <c r="E621" s="55"/>
      <c r="F621" s="8"/>
      <c r="G621" s="8"/>
      <c r="I621" s="2"/>
      <c r="J621" s="2"/>
      <c r="K621" s="4"/>
      <c r="L621" s="9"/>
      <c r="M621" s="802"/>
      <c r="N621" s="9"/>
      <c r="O621" s="802"/>
      <c r="P621" s="170"/>
      <c r="Q621" s="9"/>
      <c r="R621" s="9"/>
      <c r="T621" s="9"/>
      <c r="U621" s="9"/>
      <c r="V621" s="2"/>
      <c r="W621" s="2"/>
      <c r="X621" s="3"/>
      <c r="Y621" s="80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</row>
    <row r="622" spans="1:190" s="800" customFormat="1" x14ac:dyDescent="0.2">
      <c r="A622" s="9"/>
      <c r="B622" s="1"/>
      <c r="C622" s="1"/>
      <c r="D622" s="1"/>
      <c r="E622" s="55"/>
      <c r="F622" s="8"/>
      <c r="G622" s="8"/>
      <c r="I622" s="2"/>
      <c r="J622" s="2"/>
      <c r="K622" s="4"/>
      <c r="L622" s="9"/>
      <c r="M622" s="802"/>
      <c r="N622" s="9"/>
      <c r="O622" s="802"/>
      <c r="P622" s="170"/>
      <c r="Q622" s="9"/>
      <c r="R622" s="9"/>
      <c r="T622" s="9"/>
      <c r="U622" s="9"/>
      <c r="V622" s="2"/>
      <c r="W622" s="2"/>
      <c r="X622" s="3"/>
      <c r="Y622" s="80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</row>
    <row r="623" spans="1:190" s="800" customFormat="1" x14ac:dyDescent="0.2">
      <c r="A623" s="9"/>
      <c r="B623" s="1"/>
      <c r="C623" s="1"/>
      <c r="D623" s="1"/>
      <c r="E623" s="55"/>
      <c r="F623" s="8"/>
      <c r="G623" s="8"/>
      <c r="I623" s="2"/>
      <c r="J623" s="2"/>
      <c r="K623" s="4"/>
      <c r="L623" s="9"/>
      <c r="M623" s="802"/>
      <c r="N623" s="9"/>
      <c r="O623" s="802"/>
      <c r="P623" s="170"/>
      <c r="Q623" s="9"/>
      <c r="R623" s="9"/>
      <c r="T623" s="9"/>
      <c r="U623" s="9"/>
      <c r="V623" s="2"/>
      <c r="W623" s="2"/>
      <c r="X623" s="3"/>
      <c r="Y623" s="80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</row>
    <row r="624" spans="1:190" s="800" customFormat="1" x14ac:dyDescent="0.2">
      <c r="A624" s="9"/>
      <c r="B624" s="1"/>
      <c r="C624" s="1"/>
      <c r="D624" s="1"/>
      <c r="E624" s="55"/>
      <c r="F624" s="8"/>
      <c r="G624" s="8"/>
      <c r="I624" s="2"/>
      <c r="J624" s="2"/>
      <c r="K624" s="4"/>
      <c r="L624" s="9"/>
      <c r="M624" s="802"/>
      <c r="N624" s="9"/>
      <c r="O624" s="802"/>
      <c r="P624" s="170"/>
      <c r="Q624" s="9"/>
      <c r="R624" s="9"/>
      <c r="T624" s="9"/>
      <c r="U624" s="9"/>
      <c r="V624" s="2"/>
      <c r="W624" s="2"/>
      <c r="X624" s="3"/>
      <c r="Y624" s="80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</row>
    <row r="625" spans="1:190" s="800" customFormat="1" x14ac:dyDescent="0.2">
      <c r="A625" s="9"/>
      <c r="B625" s="1"/>
      <c r="C625" s="1"/>
      <c r="D625" s="1"/>
      <c r="E625" s="55"/>
      <c r="F625" s="8"/>
      <c r="G625" s="8"/>
      <c r="I625" s="2"/>
      <c r="J625" s="2"/>
      <c r="K625" s="4"/>
      <c r="L625" s="9"/>
      <c r="M625" s="802"/>
      <c r="N625" s="9"/>
      <c r="O625" s="802"/>
      <c r="P625" s="170"/>
      <c r="Q625" s="9"/>
      <c r="R625" s="9"/>
      <c r="T625" s="9"/>
      <c r="U625" s="9"/>
      <c r="V625" s="2"/>
      <c r="W625" s="2"/>
      <c r="X625" s="3"/>
      <c r="Y625" s="80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</row>
    <row r="626" spans="1:190" s="800" customFormat="1" x14ac:dyDescent="0.2">
      <c r="A626" s="9"/>
      <c r="B626" s="1"/>
      <c r="C626" s="1"/>
      <c r="D626" s="1"/>
      <c r="E626" s="55"/>
      <c r="F626" s="8"/>
      <c r="G626" s="8"/>
      <c r="I626" s="2"/>
      <c r="J626" s="2"/>
      <c r="K626" s="4"/>
      <c r="L626" s="9"/>
      <c r="M626" s="802"/>
      <c r="N626" s="9"/>
      <c r="O626" s="802"/>
      <c r="P626" s="170"/>
      <c r="Q626" s="9"/>
      <c r="R626" s="9"/>
      <c r="T626" s="9"/>
      <c r="U626" s="9"/>
      <c r="V626" s="2"/>
      <c r="W626" s="2"/>
      <c r="X626" s="3"/>
      <c r="Y626" s="80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</row>
    <row r="627" spans="1:190" s="800" customFormat="1" x14ac:dyDescent="0.2">
      <c r="A627" s="9"/>
      <c r="B627" s="1"/>
      <c r="C627" s="1"/>
      <c r="D627" s="1"/>
      <c r="E627" s="55"/>
      <c r="F627" s="8"/>
      <c r="G627" s="8"/>
      <c r="I627" s="2"/>
      <c r="J627" s="2"/>
      <c r="K627" s="4"/>
      <c r="L627" s="9"/>
      <c r="M627" s="802"/>
      <c r="N627" s="9"/>
      <c r="O627" s="802"/>
      <c r="P627" s="170"/>
      <c r="Q627" s="9"/>
      <c r="R627" s="9"/>
      <c r="T627" s="9"/>
      <c r="U627" s="9"/>
      <c r="V627" s="2"/>
      <c r="W627" s="2"/>
      <c r="X627" s="3"/>
      <c r="Y627" s="80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</row>
    <row r="628" spans="1:190" s="800" customFormat="1" x14ac:dyDescent="0.2">
      <c r="A628" s="9"/>
      <c r="B628" s="1"/>
      <c r="C628" s="1"/>
      <c r="D628" s="1"/>
      <c r="E628" s="55"/>
      <c r="F628" s="8"/>
      <c r="G628" s="8"/>
      <c r="I628" s="2"/>
      <c r="J628" s="2"/>
      <c r="K628" s="4"/>
      <c r="L628" s="9"/>
      <c r="M628" s="802"/>
      <c r="N628" s="9"/>
      <c r="O628" s="802"/>
      <c r="P628" s="170"/>
      <c r="Q628" s="9"/>
      <c r="R628" s="9"/>
      <c r="T628" s="9"/>
      <c r="U628" s="9"/>
      <c r="V628" s="2"/>
      <c r="W628" s="2"/>
      <c r="X628" s="3"/>
      <c r="Y628" s="80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</row>
    <row r="629" spans="1:190" s="800" customFormat="1" x14ac:dyDescent="0.2">
      <c r="A629" s="9"/>
      <c r="B629" s="1"/>
      <c r="C629" s="1"/>
      <c r="D629" s="1"/>
      <c r="E629" s="55"/>
      <c r="F629" s="8"/>
      <c r="G629" s="8"/>
      <c r="I629" s="2"/>
      <c r="J629" s="2"/>
      <c r="K629" s="4"/>
      <c r="L629" s="9"/>
      <c r="M629" s="802"/>
      <c r="N629" s="9"/>
      <c r="O629" s="802"/>
      <c r="P629" s="170"/>
      <c r="Q629" s="9"/>
      <c r="R629" s="9"/>
      <c r="T629" s="9"/>
      <c r="U629" s="9"/>
      <c r="V629" s="2"/>
      <c r="W629" s="2"/>
      <c r="X629" s="3"/>
      <c r="Y629" s="80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</row>
    <row r="630" spans="1:190" s="800" customFormat="1" x14ac:dyDescent="0.2">
      <c r="A630" s="9"/>
      <c r="B630" s="1"/>
      <c r="C630" s="1"/>
      <c r="D630" s="1"/>
      <c r="E630" s="55"/>
      <c r="F630" s="8"/>
      <c r="G630" s="8"/>
      <c r="I630" s="2"/>
      <c r="J630" s="2"/>
      <c r="K630" s="4"/>
      <c r="L630" s="9"/>
      <c r="M630" s="802"/>
      <c r="N630" s="9"/>
      <c r="O630" s="802"/>
      <c r="P630" s="170"/>
      <c r="Q630" s="9"/>
      <c r="R630" s="9"/>
      <c r="T630" s="9"/>
      <c r="U630" s="9"/>
      <c r="V630" s="2"/>
      <c r="W630" s="2"/>
      <c r="X630" s="3"/>
      <c r="Y630" s="80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</row>
    <row r="631" spans="1:190" s="800" customFormat="1" x14ac:dyDescent="0.2">
      <c r="A631" s="9"/>
      <c r="B631" s="1"/>
      <c r="C631" s="1"/>
      <c r="D631" s="1"/>
      <c r="E631" s="55"/>
      <c r="F631" s="8"/>
      <c r="G631" s="8"/>
      <c r="I631" s="2"/>
      <c r="J631" s="2"/>
      <c r="K631" s="4"/>
      <c r="L631" s="9"/>
      <c r="M631" s="802"/>
      <c r="N631" s="9"/>
      <c r="O631" s="802"/>
      <c r="P631" s="170"/>
      <c r="Q631" s="9"/>
      <c r="R631" s="9"/>
      <c r="T631" s="9"/>
      <c r="U631" s="9"/>
      <c r="V631" s="2"/>
      <c r="W631" s="2"/>
      <c r="X631" s="3"/>
      <c r="Y631" s="80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</row>
    <row r="632" spans="1:190" s="800" customFormat="1" x14ac:dyDescent="0.2">
      <c r="A632" s="9"/>
      <c r="B632" s="1"/>
      <c r="C632" s="1"/>
      <c r="D632" s="1"/>
      <c r="E632" s="55"/>
      <c r="F632" s="8"/>
      <c r="G632" s="8"/>
      <c r="I632" s="2"/>
      <c r="J632" s="2"/>
      <c r="K632" s="4"/>
      <c r="L632" s="9"/>
      <c r="M632" s="802"/>
      <c r="N632" s="9"/>
      <c r="O632" s="802"/>
      <c r="P632" s="170"/>
      <c r="Q632" s="9"/>
      <c r="R632" s="9"/>
      <c r="T632" s="9"/>
      <c r="U632" s="9"/>
      <c r="V632" s="2"/>
      <c r="W632" s="2"/>
      <c r="X632" s="3"/>
      <c r="Y632" s="80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</row>
    <row r="633" spans="1:190" s="800" customFormat="1" x14ac:dyDescent="0.2">
      <c r="A633" s="9"/>
      <c r="B633" s="1"/>
      <c r="C633" s="1"/>
      <c r="D633" s="1"/>
      <c r="E633" s="55"/>
      <c r="F633" s="8"/>
      <c r="G633" s="8"/>
      <c r="I633" s="2"/>
      <c r="J633" s="2"/>
      <c r="K633" s="4"/>
      <c r="L633" s="9"/>
      <c r="M633" s="802"/>
      <c r="N633" s="9"/>
      <c r="O633" s="802"/>
      <c r="P633" s="170"/>
      <c r="Q633" s="9"/>
      <c r="R633" s="9"/>
      <c r="T633" s="9"/>
      <c r="U633" s="9"/>
      <c r="V633" s="2"/>
      <c r="W633" s="2"/>
      <c r="X633" s="3"/>
      <c r="Y633" s="80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</row>
    <row r="634" spans="1:190" s="800" customFormat="1" x14ac:dyDescent="0.2">
      <c r="A634" s="9"/>
      <c r="B634" s="1"/>
      <c r="C634" s="1"/>
      <c r="D634" s="1"/>
      <c r="E634" s="55"/>
      <c r="F634" s="8"/>
      <c r="G634" s="8"/>
      <c r="I634" s="2"/>
      <c r="J634" s="2"/>
      <c r="K634" s="4"/>
      <c r="L634" s="9"/>
      <c r="M634" s="802"/>
      <c r="N634" s="9"/>
      <c r="O634" s="802"/>
      <c r="P634" s="170"/>
      <c r="Q634" s="9"/>
      <c r="R634" s="9"/>
      <c r="T634" s="9"/>
      <c r="U634" s="9"/>
      <c r="V634" s="2"/>
      <c r="W634" s="2"/>
      <c r="X634" s="3"/>
      <c r="Y634" s="80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</row>
    <row r="635" spans="1:190" s="800" customFormat="1" x14ac:dyDescent="0.2">
      <c r="A635" s="9"/>
      <c r="B635" s="1"/>
      <c r="C635" s="1"/>
      <c r="D635" s="1"/>
      <c r="E635" s="55"/>
      <c r="F635" s="8"/>
      <c r="G635" s="8"/>
      <c r="I635" s="2"/>
      <c r="J635" s="2"/>
      <c r="K635" s="4"/>
      <c r="L635" s="9"/>
      <c r="M635" s="802"/>
      <c r="N635" s="9"/>
      <c r="O635" s="802"/>
      <c r="P635" s="170"/>
      <c r="Q635" s="9"/>
      <c r="R635" s="9"/>
      <c r="T635" s="9"/>
      <c r="U635" s="9"/>
      <c r="V635" s="2"/>
      <c r="W635" s="2"/>
      <c r="X635" s="3"/>
      <c r="Y635" s="80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</row>
    <row r="636" spans="1:190" s="800" customFormat="1" x14ac:dyDescent="0.2">
      <c r="A636" s="9"/>
      <c r="B636" s="1"/>
      <c r="C636" s="1"/>
      <c r="D636" s="1"/>
      <c r="E636" s="55"/>
      <c r="F636" s="8"/>
      <c r="G636" s="8"/>
      <c r="I636" s="2"/>
      <c r="J636" s="2"/>
      <c r="K636" s="4"/>
      <c r="L636" s="9"/>
      <c r="M636" s="802"/>
      <c r="N636" s="9"/>
      <c r="O636" s="802"/>
      <c r="P636" s="170"/>
      <c r="Q636" s="9"/>
      <c r="R636" s="9"/>
      <c r="T636" s="9"/>
      <c r="U636" s="9"/>
      <c r="V636" s="2"/>
      <c r="W636" s="2"/>
      <c r="X636" s="3"/>
      <c r="Y636" s="80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</row>
    <row r="637" spans="1:190" s="800" customFormat="1" x14ac:dyDescent="0.2">
      <c r="A637" s="9"/>
      <c r="B637" s="1"/>
      <c r="C637" s="1"/>
      <c r="D637" s="1"/>
      <c r="E637" s="55"/>
      <c r="F637" s="8"/>
      <c r="G637" s="8"/>
      <c r="I637" s="2"/>
      <c r="J637" s="2"/>
      <c r="K637" s="4"/>
      <c r="L637" s="9"/>
      <c r="M637" s="802"/>
      <c r="N637" s="9"/>
      <c r="O637" s="802"/>
      <c r="P637" s="170"/>
      <c r="Q637" s="9"/>
      <c r="R637" s="9"/>
      <c r="T637" s="9"/>
      <c r="U637" s="9"/>
      <c r="V637" s="2"/>
      <c r="W637" s="2"/>
      <c r="X637" s="3"/>
      <c r="Y637" s="80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</row>
    <row r="638" spans="1:190" s="800" customFormat="1" x14ac:dyDescent="0.2">
      <c r="A638" s="9"/>
      <c r="B638" s="1"/>
      <c r="C638" s="1"/>
      <c r="D638" s="1"/>
      <c r="E638" s="55"/>
      <c r="F638" s="8"/>
      <c r="G638" s="8"/>
      <c r="I638" s="2"/>
      <c r="J638" s="2"/>
      <c r="K638" s="4"/>
      <c r="L638" s="9"/>
      <c r="M638" s="802"/>
      <c r="N638" s="9"/>
      <c r="O638" s="802"/>
      <c r="P638" s="170"/>
      <c r="Q638" s="9"/>
      <c r="R638" s="9"/>
      <c r="T638" s="9"/>
      <c r="U638" s="9"/>
      <c r="V638" s="2"/>
      <c r="W638" s="2"/>
      <c r="X638" s="3"/>
      <c r="Y638" s="80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</row>
    <row r="639" spans="1:190" s="800" customFormat="1" x14ac:dyDescent="0.2">
      <c r="A639" s="9"/>
      <c r="B639" s="1"/>
      <c r="C639" s="1"/>
      <c r="D639" s="1"/>
      <c r="E639" s="55"/>
      <c r="F639" s="8"/>
      <c r="G639" s="8"/>
      <c r="I639" s="2"/>
      <c r="J639" s="2"/>
      <c r="K639" s="4"/>
      <c r="L639" s="9"/>
      <c r="M639" s="802"/>
      <c r="N639" s="9"/>
      <c r="O639" s="802"/>
      <c r="P639" s="170"/>
      <c r="Q639" s="9"/>
      <c r="R639" s="9"/>
      <c r="T639" s="9"/>
      <c r="U639" s="9"/>
      <c r="V639" s="2"/>
      <c r="W639" s="2"/>
      <c r="X639" s="3"/>
      <c r="Y639" s="80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</row>
    <row r="640" spans="1:190" s="800" customFormat="1" x14ac:dyDescent="0.2">
      <c r="A640" s="9"/>
      <c r="B640" s="1"/>
      <c r="C640" s="1"/>
      <c r="D640" s="1"/>
      <c r="E640" s="55"/>
      <c r="F640" s="8"/>
      <c r="G640" s="8"/>
      <c r="I640" s="2"/>
      <c r="J640" s="2"/>
      <c r="K640" s="4"/>
      <c r="L640" s="9"/>
      <c r="M640" s="802"/>
      <c r="N640" s="9"/>
      <c r="O640" s="802"/>
      <c r="P640" s="170"/>
      <c r="Q640" s="9"/>
      <c r="R640" s="9"/>
      <c r="T640" s="9"/>
      <c r="U640" s="9"/>
      <c r="V640" s="2"/>
      <c r="W640" s="2"/>
      <c r="X640" s="3"/>
      <c r="Y640" s="80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</row>
    <row r="641" spans="1:190" s="800" customFormat="1" x14ac:dyDescent="0.2">
      <c r="A641" s="9"/>
      <c r="B641" s="1"/>
      <c r="C641" s="1"/>
      <c r="D641" s="1"/>
      <c r="E641" s="55"/>
      <c r="F641" s="8"/>
      <c r="G641" s="8"/>
      <c r="I641" s="2"/>
      <c r="J641" s="2"/>
      <c r="K641" s="4"/>
      <c r="L641" s="9"/>
      <c r="M641" s="802"/>
      <c r="N641" s="9"/>
      <c r="O641" s="802"/>
      <c r="P641" s="170"/>
      <c r="Q641" s="9"/>
      <c r="R641" s="9"/>
      <c r="T641" s="9"/>
      <c r="U641" s="9"/>
      <c r="V641" s="2"/>
      <c r="W641" s="2"/>
      <c r="X641" s="3"/>
      <c r="Y641" s="80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</row>
    <row r="642" spans="1:190" s="800" customFormat="1" x14ac:dyDescent="0.2">
      <c r="A642" s="9"/>
      <c r="B642" s="1"/>
      <c r="C642" s="1"/>
      <c r="D642" s="1"/>
      <c r="E642" s="55"/>
      <c r="F642" s="8"/>
      <c r="G642" s="8"/>
      <c r="I642" s="2"/>
      <c r="J642" s="2"/>
      <c r="K642" s="4"/>
      <c r="L642" s="9"/>
      <c r="M642" s="802"/>
      <c r="N642" s="9"/>
      <c r="O642" s="802"/>
      <c r="P642" s="170"/>
      <c r="Q642" s="9"/>
      <c r="R642" s="9"/>
      <c r="T642" s="9"/>
      <c r="U642" s="9"/>
      <c r="V642" s="2"/>
      <c r="W642" s="2"/>
      <c r="X642" s="3"/>
      <c r="Y642" s="80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</row>
    <row r="643" spans="1:190" s="800" customFormat="1" x14ac:dyDescent="0.2">
      <c r="A643" s="9"/>
      <c r="B643" s="1"/>
      <c r="C643" s="1"/>
      <c r="D643" s="1"/>
      <c r="E643" s="55"/>
      <c r="F643" s="8"/>
      <c r="G643" s="8"/>
      <c r="I643" s="2"/>
      <c r="J643" s="2"/>
      <c r="K643" s="4"/>
      <c r="L643" s="9"/>
      <c r="M643" s="802"/>
      <c r="N643" s="9"/>
      <c r="O643" s="802"/>
      <c r="P643" s="170"/>
      <c r="Q643" s="9"/>
      <c r="R643" s="9"/>
      <c r="T643" s="9"/>
      <c r="U643" s="9"/>
      <c r="V643" s="2"/>
      <c r="W643" s="2"/>
      <c r="X643" s="3"/>
      <c r="Y643" s="80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</row>
    <row r="644" spans="1:190" s="800" customFormat="1" x14ac:dyDescent="0.2">
      <c r="A644" s="9"/>
      <c r="B644" s="1"/>
      <c r="C644" s="1"/>
      <c r="D644" s="1"/>
      <c r="E644" s="55"/>
      <c r="F644" s="8"/>
      <c r="G644" s="8"/>
      <c r="I644" s="2"/>
      <c r="J644" s="2"/>
      <c r="K644" s="4"/>
      <c r="L644" s="9"/>
      <c r="M644" s="802"/>
      <c r="N644" s="9"/>
      <c r="O644" s="802"/>
      <c r="P644" s="170"/>
      <c r="Q644" s="9"/>
      <c r="R644" s="9"/>
      <c r="T644" s="9"/>
      <c r="U644" s="9"/>
      <c r="V644" s="2"/>
      <c r="W644" s="2"/>
      <c r="X644" s="3"/>
      <c r="Y644" s="80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</row>
    <row r="645" spans="1:190" s="800" customFormat="1" x14ac:dyDescent="0.2">
      <c r="A645" s="9"/>
      <c r="B645" s="1"/>
      <c r="C645" s="1"/>
      <c r="D645" s="1"/>
      <c r="E645" s="55"/>
      <c r="F645" s="8"/>
      <c r="G645" s="8"/>
      <c r="I645" s="2"/>
      <c r="J645" s="2"/>
      <c r="K645" s="4"/>
      <c r="L645" s="9"/>
      <c r="M645" s="802"/>
      <c r="N645" s="9"/>
      <c r="O645" s="802"/>
      <c r="P645" s="170"/>
      <c r="Q645" s="9"/>
      <c r="R645" s="9"/>
      <c r="T645" s="9"/>
      <c r="U645" s="9"/>
      <c r="V645" s="2"/>
      <c r="W645" s="2"/>
      <c r="X645" s="3"/>
      <c r="Y645" s="80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</row>
    <row r="646" spans="1:190" s="800" customFormat="1" x14ac:dyDescent="0.2">
      <c r="A646" s="9"/>
      <c r="B646" s="1"/>
      <c r="C646" s="1"/>
      <c r="D646" s="1"/>
      <c r="E646" s="55"/>
      <c r="F646" s="8"/>
      <c r="G646" s="8"/>
      <c r="I646" s="2"/>
      <c r="J646" s="2"/>
      <c r="K646" s="4"/>
      <c r="L646" s="9"/>
      <c r="M646" s="802"/>
      <c r="N646" s="9"/>
      <c r="O646" s="802"/>
      <c r="P646" s="170"/>
      <c r="Q646" s="9"/>
      <c r="R646" s="9"/>
      <c r="T646" s="9"/>
      <c r="U646" s="9"/>
      <c r="V646" s="2"/>
      <c r="W646" s="2"/>
      <c r="X646" s="3"/>
      <c r="Y646" s="80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</row>
    <row r="647" spans="1:190" s="800" customFormat="1" x14ac:dyDescent="0.2">
      <c r="A647" s="9"/>
      <c r="B647" s="1"/>
      <c r="C647" s="1"/>
      <c r="D647" s="1"/>
      <c r="E647" s="55"/>
      <c r="F647" s="8"/>
      <c r="G647" s="8"/>
      <c r="I647" s="2"/>
      <c r="J647" s="2"/>
      <c r="K647" s="4"/>
      <c r="L647" s="9"/>
      <c r="M647" s="802"/>
      <c r="N647" s="9"/>
      <c r="O647" s="802"/>
      <c r="P647" s="170"/>
      <c r="Q647" s="9"/>
      <c r="R647" s="9"/>
      <c r="T647" s="9"/>
      <c r="U647" s="9"/>
      <c r="V647" s="2"/>
      <c r="W647" s="2"/>
      <c r="X647" s="3"/>
      <c r="Y647" s="80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</row>
    <row r="648" spans="1:190" s="800" customFormat="1" x14ac:dyDescent="0.2">
      <c r="A648" s="9"/>
      <c r="B648" s="1"/>
      <c r="C648" s="1"/>
      <c r="D648" s="1"/>
      <c r="E648" s="55"/>
      <c r="F648" s="8"/>
      <c r="G648" s="8"/>
      <c r="I648" s="2"/>
      <c r="J648" s="2"/>
      <c r="K648" s="4"/>
      <c r="L648" s="9"/>
      <c r="M648" s="802"/>
      <c r="N648" s="9"/>
      <c r="O648" s="802"/>
      <c r="P648" s="170"/>
      <c r="Q648" s="9"/>
      <c r="R648" s="9"/>
      <c r="T648" s="9"/>
      <c r="U648" s="9"/>
      <c r="V648" s="2"/>
      <c r="W648" s="2"/>
      <c r="X648" s="3"/>
      <c r="Y648" s="80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</row>
    <row r="649" spans="1:190" s="800" customFormat="1" x14ac:dyDescent="0.2">
      <c r="A649" s="9"/>
      <c r="B649" s="1"/>
      <c r="C649" s="1"/>
      <c r="D649" s="1"/>
      <c r="E649" s="55"/>
      <c r="F649" s="8"/>
      <c r="G649" s="8"/>
      <c r="I649" s="2"/>
      <c r="J649" s="2"/>
      <c r="K649" s="4"/>
      <c r="L649" s="9"/>
      <c r="M649" s="802"/>
      <c r="N649" s="9"/>
      <c r="O649" s="802"/>
      <c r="P649" s="170"/>
      <c r="Q649" s="9"/>
      <c r="R649" s="9"/>
      <c r="T649" s="9"/>
      <c r="U649" s="9"/>
      <c r="V649" s="2"/>
      <c r="W649" s="2"/>
      <c r="X649" s="3"/>
      <c r="Y649" s="80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</row>
    <row r="650" spans="1:190" s="800" customFormat="1" x14ac:dyDescent="0.2">
      <c r="A650" s="9"/>
      <c r="B650" s="1"/>
      <c r="C650" s="1"/>
      <c r="D650" s="1"/>
      <c r="E650" s="55"/>
      <c r="F650" s="8"/>
      <c r="G650" s="8"/>
      <c r="I650" s="2"/>
      <c r="J650" s="2"/>
      <c r="K650" s="4"/>
      <c r="L650" s="9"/>
      <c r="M650" s="802"/>
      <c r="N650" s="9"/>
      <c r="O650" s="802"/>
      <c r="P650" s="170"/>
      <c r="Q650" s="9"/>
      <c r="R650" s="9"/>
      <c r="T650" s="9"/>
      <c r="U650" s="9"/>
      <c r="V650" s="2"/>
      <c r="W650" s="2"/>
      <c r="X650" s="3"/>
      <c r="Y650" s="80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</row>
    <row r="651" spans="1:190" s="800" customFormat="1" x14ac:dyDescent="0.2">
      <c r="A651" s="9"/>
      <c r="B651" s="1"/>
      <c r="C651" s="1"/>
      <c r="D651" s="1"/>
      <c r="E651" s="55"/>
      <c r="F651" s="8"/>
      <c r="G651" s="8"/>
      <c r="I651" s="2"/>
      <c r="J651" s="2"/>
      <c r="K651" s="4"/>
      <c r="L651" s="9"/>
      <c r="M651" s="802"/>
      <c r="N651" s="9"/>
      <c r="O651" s="802"/>
      <c r="P651" s="170"/>
      <c r="Q651" s="9"/>
      <c r="R651" s="9"/>
      <c r="T651" s="9"/>
      <c r="U651" s="9"/>
      <c r="V651" s="2"/>
      <c r="W651" s="2"/>
      <c r="X651" s="3"/>
      <c r="Y651" s="80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</row>
    <row r="652" spans="1:190" s="800" customFormat="1" x14ac:dyDescent="0.2">
      <c r="A652" s="9"/>
      <c r="B652" s="1"/>
      <c r="C652" s="1"/>
      <c r="D652" s="1"/>
      <c r="E652" s="55"/>
      <c r="F652" s="8"/>
      <c r="G652" s="8"/>
      <c r="I652" s="2"/>
      <c r="J652" s="2"/>
      <c r="K652" s="4"/>
      <c r="L652" s="9"/>
      <c r="M652" s="802"/>
      <c r="N652" s="9"/>
      <c r="O652" s="802"/>
      <c r="P652" s="170"/>
      <c r="Q652" s="9"/>
      <c r="R652" s="9"/>
      <c r="T652" s="9"/>
      <c r="U652" s="9"/>
      <c r="V652" s="2"/>
      <c r="W652" s="2"/>
      <c r="X652" s="3"/>
      <c r="Y652" s="80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</row>
    <row r="653" spans="1:190" s="800" customFormat="1" x14ac:dyDescent="0.2">
      <c r="A653" s="9"/>
      <c r="B653" s="1"/>
      <c r="C653" s="1"/>
      <c r="D653" s="1"/>
      <c r="E653" s="55"/>
      <c r="F653" s="8"/>
      <c r="G653" s="8"/>
      <c r="I653" s="2"/>
      <c r="J653" s="2"/>
      <c r="K653" s="4"/>
      <c r="L653" s="9"/>
      <c r="M653" s="802"/>
      <c r="N653" s="9"/>
      <c r="O653" s="802"/>
      <c r="P653" s="170"/>
      <c r="Q653" s="9"/>
      <c r="R653" s="9"/>
      <c r="T653" s="9"/>
      <c r="U653" s="9"/>
      <c r="V653" s="2"/>
      <c r="W653" s="2"/>
      <c r="X653" s="3"/>
      <c r="Y653" s="80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</row>
    <row r="654" spans="1:190" s="800" customFormat="1" x14ac:dyDescent="0.2">
      <c r="A654" s="9"/>
      <c r="B654" s="1"/>
      <c r="C654" s="1"/>
      <c r="D654" s="1"/>
      <c r="E654" s="55"/>
      <c r="F654" s="8"/>
      <c r="G654" s="8"/>
      <c r="I654" s="2"/>
      <c r="J654" s="2"/>
      <c r="K654" s="4"/>
      <c r="L654" s="9"/>
      <c r="M654" s="802"/>
      <c r="N654" s="9"/>
      <c r="O654" s="802"/>
      <c r="P654" s="170"/>
      <c r="Q654" s="9"/>
      <c r="R654" s="9"/>
      <c r="T654" s="9"/>
      <c r="U654" s="9"/>
      <c r="V654" s="2"/>
      <c r="W654" s="2"/>
      <c r="X654" s="3"/>
      <c r="Y654" s="80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</row>
    <row r="655" spans="1:190" s="800" customFormat="1" x14ac:dyDescent="0.2">
      <c r="A655" s="9"/>
      <c r="B655" s="1"/>
      <c r="C655" s="1"/>
      <c r="D655" s="1"/>
      <c r="E655" s="55"/>
      <c r="F655" s="8"/>
      <c r="G655" s="8"/>
      <c r="I655" s="2"/>
      <c r="J655" s="2"/>
      <c r="K655" s="4"/>
      <c r="L655" s="9"/>
      <c r="M655" s="802"/>
      <c r="N655" s="9"/>
      <c r="O655" s="802"/>
      <c r="P655" s="170"/>
      <c r="Q655" s="9"/>
      <c r="R655" s="9"/>
      <c r="T655" s="9"/>
      <c r="U655" s="9"/>
      <c r="V655" s="2"/>
      <c r="W655" s="2"/>
      <c r="X655" s="3"/>
      <c r="Y655" s="80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</row>
    <row r="656" spans="1:190" s="800" customFormat="1" x14ac:dyDescent="0.2">
      <c r="A656" s="9"/>
      <c r="B656" s="1"/>
      <c r="C656" s="1"/>
      <c r="D656" s="1"/>
      <c r="E656" s="55"/>
      <c r="F656" s="8"/>
      <c r="G656" s="8"/>
      <c r="I656" s="2"/>
      <c r="J656" s="2"/>
      <c r="K656" s="4"/>
      <c r="L656" s="9"/>
      <c r="M656" s="802"/>
      <c r="N656" s="9"/>
      <c r="O656" s="802"/>
      <c r="P656" s="170"/>
      <c r="Q656" s="9"/>
      <c r="R656" s="9"/>
      <c r="T656" s="9"/>
      <c r="U656" s="9"/>
      <c r="V656" s="2"/>
      <c r="W656" s="2"/>
      <c r="X656" s="3"/>
      <c r="Y656" s="80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</row>
    <row r="657" spans="1:190" s="800" customFormat="1" x14ac:dyDescent="0.2">
      <c r="A657" s="9"/>
      <c r="B657" s="1"/>
      <c r="C657" s="1"/>
      <c r="D657" s="1"/>
      <c r="E657" s="55"/>
      <c r="F657" s="8"/>
      <c r="G657" s="8"/>
      <c r="I657" s="2"/>
      <c r="J657" s="2"/>
      <c r="K657" s="4"/>
      <c r="L657" s="9"/>
      <c r="M657" s="802"/>
      <c r="N657" s="9"/>
      <c r="O657" s="802"/>
      <c r="P657" s="170"/>
      <c r="Q657" s="9"/>
      <c r="R657" s="9"/>
      <c r="T657" s="9"/>
      <c r="U657" s="9"/>
      <c r="V657" s="2"/>
      <c r="W657" s="2"/>
      <c r="X657" s="3"/>
      <c r="Y657" s="80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</row>
    <row r="658" spans="1:190" s="800" customFormat="1" x14ac:dyDescent="0.2">
      <c r="A658" s="9"/>
      <c r="B658" s="1"/>
      <c r="C658" s="1"/>
      <c r="D658" s="1"/>
      <c r="E658" s="55"/>
      <c r="F658" s="8"/>
      <c r="G658" s="8"/>
      <c r="I658" s="2"/>
      <c r="J658" s="2"/>
      <c r="K658" s="4"/>
      <c r="L658" s="9"/>
      <c r="M658" s="802"/>
      <c r="N658" s="9"/>
      <c r="O658" s="802"/>
      <c r="P658" s="170"/>
      <c r="Q658" s="9"/>
      <c r="R658" s="9"/>
      <c r="T658" s="9"/>
      <c r="U658" s="9"/>
      <c r="V658" s="2"/>
      <c r="W658" s="2"/>
      <c r="X658" s="3"/>
      <c r="Y658" s="80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</row>
    <row r="659" spans="1:190" s="800" customFormat="1" x14ac:dyDescent="0.2">
      <c r="A659" s="9"/>
      <c r="B659" s="1"/>
      <c r="C659" s="1"/>
      <c r="D659" s="1"/>
      <c r="E659" s="55"/>
      <c r="F659" s="8"/>
      <c r="G659" s="8"/>
      <c r="I659" s="2"/>
      <c r="J659" s="2"/>
      <c r="K659" s="4"/>
      <c r="L659" s="9"/>
      <c r="M659" s="802"/>
      <c r="N659" s="9"/>
      <c r="O659" s="802"/>
      <c r="P659" s="170"/>
      <c r="Q659" s="9"/>
      <c r="R659" s="9"/>
      <c r="T659" s="9"/>
      <c r="U659" s="9"/>
      <c r="V659" s="2"/>
      <c r="W659" s="2"/>
      <c r="X659" s="3"/>
      <c r="Y659" s="80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</row>
    <row r="660" spans="1:190" s="800" customFormat="1" x14ac:dyDescent="0.2">
      <c r="A660" s="9"/>
      <c r="B660" s="1"/>
      <c r="C660" s="1"/>
      <c r="D660" s="1"/>
      <c r="E660" s="55"/>
      <c r="F660" s="8"/>
      <c r="G660" s="8"/>
      <c r="I660" s="2"/>
      <c r="J660" s="2"/>
      <c r="K660" s="4"/>
      <c r="L660" s="9"/>
      <c r="M660" s="802"/>
      <c r="N660" s="9"/>
      <c r="O660" s="802"/>
      <c r="P660" s="170"/>
      <c r="Q660" s="9"/>
      <c r="R660" s="9"/>
      <c r="T660" s="9"/>
      <c r="U660" s="9"/>
      <c r="V660" s="2"/>
      <c r="W660" s="2"/>
      <c r="X660" s="3"/>
      <c r="Y660" s="80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</row>
    <row r="661" spans="1:190" s="800" customFormat="1" x14ac:dyDescent="0.2">
      <c r="A661" s="9"/>
      <c r="B661" s="1"/>
      <c r="C661" s="1"/>
      <c r="D661" s="1"/>
      <c r="E661" s="55"/>
      <c r="F661" s="8"/>
      <c r="G661" s="8"/>
      <c r="I661" s="2"/>
      <c r="J661" s="2"/>
      <c r="K661" s="4"/>
      <c r="L661" s="9"/>
      <c r="M661" s="802"/>
      <c r="N661" s="9"/>
      <c r="O661" s="802"/>
      <c r="P661" s="170"/>
      <c r="Q661" s="9"/>
      <c r="R661" s="9"/>
      <c r="T661" s="9"/>
      <c r="U661" s="9"/>
      <c r="V661" s="2"/>
      <c r="W661" s="2"/>
      <c r="X661" s="3"/>
      <c r="Y661" s="80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</row>
    <row r="662" spans="1:190" s="800" customFormat="1" x14ac:dyDescent="0.2">
      <c r="A662" s="9"/>
      <c r="B662" s="1"/>
      <c r="C662" s="1"/>
      <c r="D662" s="1"/>
      <c r="E662" s="55"/>
      <c r="F662" s="8"/>
      <c r="G662" s="8"/>
      <c r="I662" s="2"/>
      <c r="J662" s="2"/>
      <c r="K662" s="4"/>
      <c r="L662" s="9"/>
      <c r="M662" s="802"/>
      <c r="N662" s="9"/>
      <c r="O662" s="802"/>
      <c r="P662" s="170"/>
      <c r="Q662" s="9"/>
      <c r="R662" s="9"/>
      <c r="T662" s="9"/>
      <c r="U662" s="9"/>
      <c r="V662" s="2"/>
      <c r="W662" s="2"/>
      <c r="X662" s="3"/>
      <c r="Y662" s="80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</row>
    <row r="663" spans="1:190" s="800" customFormat="1" x14ac:dyDescent="0.2">
      <c r="A663" s="9"/>
      <c r="B663" s="1"/>
      <c r="C663" s="1"/>
      <c r="D663" s="1"/>
      <c r="E663" s="55"/>
      <c r="F663" s="8"/>
      <c r="G663" s="8"/>
      <c r="I663" s="2"/>
      <c r="J663" s="2"/>
      <c r="K663" s="4"/>
      <c r="L663" s="9"/>
      <c r="M663" s="802"/>
      <c r="N663" s="9"/>
      <c r="O663" s="802"/>
      <c r="P663" s="170"/>
      <c r="Q663" s="9"/>
      <c r="R663" s="9"/>
      <c r="T663" s="9"/>
      <c r="U663" s="9"/>
      <c r="V663" s="2"/>
      <c r="W663" s="2"/>
      <c r="X663" s="3"/>
      <c r="Y663" s="80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</row>
    <row r="664" spans="1:190" s="800" customFormat="1" x14ac:dyDescent="0.2">
      <c r="A664" s="9"/>
      <c r="B664" s="1"/>
      <c r="C664" s="1"/>
      <c r="D664" s="1"/>
      <c r="E664" s="55"/>
      <c r="F664" s="8"/>
      <c r="G664" s="8"/>
      <c r="I664" s="2"/>
      <c r="J664" s="2"/>
      <c r="K664" s="4"/>
      <c r="L664" s="9"/>
      <c r="M664" s="802"/>
      <c r="N664" s="9"/>
      <c r="O664" s="802"/>
      <c r="P664" s="170"/>
      <c r="Q664" s="9"/>
      <c r="R664" s="9"/>
      <c r="T664" s="9"/>
      <c r="U664" s="9"/>
      <c r="V664" s="2"/>
      <c r="W664" s="2"/>
      <c r="X664" s="3"/>
      <c r="Y664" s="80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</row>
    <row r="665" spans="1:190" s="800" customFormat="1" x14ac:dyDescent="0.2">
      <c r="A665" s="9"/>
      <c r="B665" s="1"/>
      <c r="C665" s="1"/>
      <c r="D665" s="1"/>
      <c r="E665" s="55"/>
      <c r="F665" s="8"/>
      <c r="G665" s="8"/>
      <c r="I665" s="2"/>
      <c r="J665" s="2"/>
      <c r="K665" s="4"/>
      <c r="L665" s="9"/>
      <c r="M665" s="802"/>
      <c r="N665" s="9"/>
      <c r="O665" s="802"/>
      <c r="P665" s="170"/>
      <c r="Q665" s="9"/>
      <c r="R665" s="9"/>
      <c r="T665" s="9"/>
      <c r="U665" s="9"/>
      <c r="V665" s="2"/>
      <c r="W665" s="2"/>
      <c r="X665" s="3"/>
      <c r="Y665" s="80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</row>
    <row r="666" spans="1:190" s="800" customFormat="1" x14ac:dyDescent="0.2">
      <c r="A666" s="9"/>
      <c r="B666" s="1"/>
      <c r="C666" s="1"/>
      <c r="D666" s="1"/>
      <c r="E666" s="55"/>
      <c r="F666" s="8"/>
      <c r="G666" s="8"/>
      <c r="I666" s="2"/>
      <c r="J666" s="2"/>
      <c r="K666" s="4"/>
      <c r="L666" s="9"/>
      <c r="M666" s="802"/>
      <c r="N666" s="9"/>
      <c r="O666" s="802"/>
      <c r="P666" s="170"/>
      <c r="Q666" s="9"/>
      <c r="R666" s="9"/>
      <c r="T666" s="9"/>
      <c r="U666" s="9"/>
      <c r="V666" s="2"/>
      <c r="W666" s="2"/>
      <c r="X666" s="3"/>
      <c r="Y666" s="80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</row>
    <row r="667" spans="1:190" s="800" customFormat="1" x14ac:dyDescent="0.2">
      <c r="A667" s="9"/>
      <c r="B667" s="1"/>
      <c r="C667" s="1"/>
      <c r="D667" s="1"/>
      <c r="E667" s="55"/>
      <c r="F667" s="8"/>
      <c r="G667" s="8"/>
      <c r="I667" s="2"/>
      <c r="J667" s="2"/>
      <c r="K667" s="4"/>
      <c r="L667" s="9"/>
      <c r="M667" s="802"/>
      <c r="N667" s="9"/>
      <c r="O667" s="802"/>
      <c r="P667" s="170"/>
      <c r="Q667" s="9"/>
      <c r="R667" s="9"/>
      <c r="T667" s="9"/>
      <c r="U667" s="9"/>
      <c r="V667" s="2"/>
      <c r="W667" s="2"/>
      <c r="X667" s="3"/>
      <c r="Y667" s="80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</row>
    <row r="668" spans="1:190" s="800" customFormat="1" x14ac:dyDescent="0.2">
      <c r="A668" s="9"/>
      <c r="B668" s="1"/>
      <c r="C668" s="1"/>
      <c r="D668" s="1"/>
      <c r="E668" s="55"/>
      <c r="F668" s="8"/>
      <c r="G668" s="8"/>
      <c r="I668" s="2"/>
      <c r="J668" s="2"/>
      <c r="K668" s="4"/>
      <c r="L668" s="9"/>
      <c r="M668" s="802"/>
      <c r="N668" s="9"/>
      <c r="O668" s="802"/>
      <c r="P668" s="170"/>
      <c r="Q668" s="9"/>
      <c r="R668" s="9"/>
      <c r="T668" s="9"/>
      <c r="U668" s="9"/>
      <c r="V668" s="2"/>
      <c r="W668" s="2"/>
      <c r="X668" s="3"/>
      <c r="Y668" s="80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</row>
    <row r="669" spans="1:190" s="800" customFormat="1" x14ac:dyDescent="0.2">
      <c r="A669" s="9"/>
      <c r="B669" s="1"/>
      <c r="C669" s="1"/>
      <c r="D669" s="1"/>
      <c r="E669" s="55"/>
      <c r="F669" s="8"/>
      <c r="G669" s="8"/>
      <c r="I669" s="2"/>
      <c r="J669" s="2"/>
      <c r="K669" s="4"/>
      <c r="L669" s="9"/>
      <c r="M669" s="802"/>
      <c r="N669" s="9"/>
      <c r="O669" s="802"/>
      <c r="P669" s="170"/>
      <c r="Q669" s="9"/>
      <c r="R669" s="9"/>
      <c r="T669" s="9"/>
      <c r="U669" s="9"/>
      <c r="V669" s="2"/>
      <c r="W669" s="2"/>
      <c r="X669" s="3"/>
      <c r="Y669" s="80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</row>
    <row r="670" spans="1:190" s="800" customFormat="1" x14ac:dyDescent="0.2">
      <c r="A670" s="9"/>
      <c r="B670" s="1"/>
      <c r="C670" s="1"/>
      <c r="D670" s="1"/>
      <c r="E670" s="55"/>
      <c r="F670" s="8"/>
      <c r="G670" s="8"/>
      <c r="I670" s="2"/>
      <c r="J670" s="2"/>
      <c r="K670" s="4"/>
      <c r="L670" s="9"/>
      <c r="M670" s="802"/>
      <c r="N670" s="9"/>
      <c r="O670" s="802"/>
      <c r="P670" s="170"/>
      <c r="Q670" s="9"/>
      <c r="R670" s="9"/>
      <c r="T670" s="9"/>
      <c r="U670" s="9"/>
      <c r="V670" s="2"/>
      <c r="W670" s="2"/>
      <c r="X670" s="3"/>
      <c r="Y670" s="80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</row>
    <row r="671" spans="1:190" s="800" customFormat="1" x14ac:dyDescent="0.2">
      <c r="A671" s="9"/>
      <c r="B671" s="1"/>
      <c r="C671" s="1"/>
      <c r="D671" s="1"/>
      <c r="E671" s="55"/>
      <c r="F671" s="8"/>
      <c r="G671" s="8"/>
      <c r="I671" s="2"/>
      <c r="J671" s="2"/>
      <c r="K671" s="4"/>
      <c r="L671" s="9"/>
      <c r="M671" s="802"/>
      <c r="N671" s="9"/>
      <c r="O671" s="802"/>
      <c r="P671" s="170"/>
      <c r="Q671" s="9"/>
      <c r="R671" s="9"/>
      <c r="T671" s="9"/>
      <c r="U671" s="9"/>
      <c r="V671" s="2"/>
      <c r="W671" s="2"/>
      <c r="X671" s="3"/>
      <c r="Y671" s="80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</row>
    <row r="672" spans="1:190" s="800" customFormat="1" x14ac:dyDescent="0.2">
      <c r="A672" s="9"/>
      <c r="B672" s="1"/>
      <c r="C672" s="1"/>
      <c r="D672" s="1"/>
      <c r="E672" s="55"/>
      <c r="F672" s="8"/>
      <c r="G672" s="8"/>
      <c r="I672" s="2"/>
      <c r="J672" s="2"/>
      <c r="K672" s="4"/>
      <c r="L672" s="9"/>
      <c r="M672" s="802"/>
      <c r="N672" s="9"/>
      <c r="O672" s="802"/>
      <c r="P672" s="170"/>
      <c r="Q672" s="9"/>
      <c r="R672" s="9"/>
      <c r="T672" s="9"/>
      <c r="U672" s="9"/>
      <c r="V672" s="2"/>
      <c r="W672" s="2"/>
      <c r="X672" s="3"/>
      <c r="Y672" s="80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</row>
    <row r="673" spans="1:190" s="800" customFormat="1" x14ac:dyDescent="0.2">
      <c r="A673" s="9"/>
      <c r="B673" s="1"/>
      <c r="C673" s="1"/>
      <c r="D673" s="1"/>
      <c r="E673" s="55"/>
      <c r="F673" s="8"/>
      <c r="G673" s="8"/>
      <c r="I673" s="2"/>
      <c r="J673" s="2"/>
      <c r="K673" s="4"/>
      <c r="L673" s="9"/>
      <c r="M673" s="802"/>
      <c r="N673" s="9"/>
      <c r="O673" s="802"/>
      <c r="P673" s="170"/>
      <c r="Q673" s="9"/>
      <c r="R673" s="9"/>
      <c r="T673" s="9"/>
      <c r="U673" s="9"/>
      <c r="V673" s="2"/>
      <c r="W673" s="2"/>
      <c r="X673" s="3"/>
      <c r="Y673" s="80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</row>
    <row r="674" spans="1:190" s="800" customFormat="1" x14ac:dyDescent="0.2">
      <c r="A674" s="9"/>
      <c r="B674" s="1"/>
      <c r="C674" s="1"/>
      <c r="D674" s="1"/>
      <c r="E674" s="55"/>
      <c r="F674" s="8"/>
      <c r="G674" s="8"/>
      <c r="I674" s="2"/>
      <c r="J674" s="2"/>
      <c r="K674" s="4"/>
      <c r="L674" s="9"/>
      <c r="M674" s="802"/>
      <c r="N674" s="9"/>
      <c r="O674" s="802"/>
      <c r="P674" s="170"/>
      <c r="Q674" s="9"/>
      <c r="R674" s="9"/>
      <c r="T674" s="9"/>
      <c r="U674" s="9"/>
      <c r="V674" s="2"/>
      <c r="W674" s="2"/>
      <c r="X674" s="3"/>
      <c r="Y674" s="80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</row>
    <row r="675" spans="1:190" s="800" customFormat="1" x14ac:dyDescent="0.2">
      <c r="A675" s="9"/>
      <c r="B675" s="1"/>
      <c r="C675" s="1"/>
      <c r="D675" s="1"/>
      <c r="E675" s="55"/>
      <c r="F675" s="8"/>
      <c r="G675" s="8"/>
      <c r="I675" s="2"/>
      <c r="J675" s="2"/>
      <c r="K675" s="4"/>
      <c r="L675" s="9"/>
      <c r="M675" s="802"/>
      <c r="N675" s="9"/>
      <c r="O675" s="802"/>
      <c r="P675" s="170"/>
      <c r="Q675" s="9"/>
      <c r="R675" s="9"/>
      <c r="T675" s="9"/>
      <c r="U675" s="9"/>
      <c r="V675" s="2"/>
      <c r="W675" s="2"/>
      <c r="X675" s="3"/>
      <c r="Y675" s="80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</row>
    <row r="676" spans="1:190" s="800" customFormat="1" x14ac:dyDescent="0.2">
      <c r="A676" s="9"/>
      <c r="B676" s="1"/>
      <c r="C676" s="1"/>
      <c r="D676" s="1"/>
      <c r="E676" s="55"/>
      <c r="F676" s="8"/>
      <c r="G676" s="8"/>
      <c r="I676" s="2"/>
      <c r="J676" s="2"/>
      <c r="K676" s="4"/>
      <c r="L676" s="9"/>
      <c r="M676" s="802"/>
      <c r="N676" s="9"/>
      <c r="O676" s="802"/>
      <c r="P676" s="170"/>
      <c r="Q676" s="9"/>
      <c r="R676" s="9"/>
      <c r="T676" s="9"/>
      <c r="U676" s="9"/>
      <c r="V676" s="2"/>
      <c r="W676" s="2"/>
      <c r="X676" s="3"/>
      <c r="Y676" s="80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</row>
    <row r="677" spans="1:190" s="800" customFormat="1" x14ac:dyDescent="0.2">
      <c r="A677" s="9"/>
      <c r="B677" s="1"/>
      <c r="C677" s="1"/>
      <c r="D677" s="1"/>
      <c r="E677" s="55"/>
      <c r="F677" s="8"/>
      <c r="G677" s="8"/>
      <c r="I677" s="2"/>
      <c r="J677" s="2"/>
      <c r="K677" s="4"/>
      <c r="L677" s="9"/>
      <c r="M677" s="802"/>
      <c r="N677" s="9"/>
      <c r="O677" s="802"/>
      <c r="P677" s="170"/>
      <c r="Q677" s="9"/>
      <c r="R677" s="9"/>
      <c r="T677" s="9"/>
      <c r="U677" s="9"/>
      <c r="V677" s="2"/>
      <c r="W677" s="2"/>
      <c r="X677" s="3"/>
      <c r="Y677" s="80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</row>
    <row r="678" spans="1:190" s="800" customFormat="1" x14ac:dyDescent="0.2">
      <c r="A678" s="9"/>
      <c r="B678" s="1"/>
      <c r="C678" s="1"/>
      <c r="D678" s="1"/>
      <c r="E678" s="55"/>
      <c r="F678" s="8"/>
      <c r="G678" s="8"/>
      <c r="I678" s="2"/>
      <c r="J678" s="2"/>
      <c r="K678" s="4"/>
      <c r="L678" s="9"/>
      <c r="M678" s="802"/>
      <c r="N678" s="9"/>
      <c r="O678" s="802"/>
      <c r="P678" s="170"/>
      <c r="Q678" s="9"/>
      <c r="R678" s="9"/>
      <c r="T678" s="9"/>
      <c r="U678" s="9"/>
      <c r="V678" s="2"/>
      <c r="W678" s="2"/>
      <c r="X678" s="3"/>
      <c r="Y678" s="80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</row>
    <row r="679" spans="1:190" s="800" customFormat="1" x14ac:dyDescent="0.2">
      <c r="A679" s="9"/>
      <c r="B679" s="1"/>
      <c r="C679" s="1"/>
      <c r="D679" s="1"/>
      <c r="E679" s="55"/>
      <c r="F679" s="8"/>
      <c r="G679" s="8"/>
      <c r="I679" s="2"/>
      <c r="J679" s="2"/>
      <c r="K679" s="4"/>
      <c r="L679" s="9"/>
      <c r="M679" s="802"/>
      <c r="N679" s="9"/>
      <c r="O679" s="802"/>
      <c r="P679" s="170"/>
      <c r="Q679" s="9"/>
      <c r="R679" s="9"/>
      <c r="T679" s="9"/>
      <c r="U679" s="9"/>
      <c r="V679" s="2"/>
      <c r="W679" s="2"/>
      <c r="X679" s="3"/>
      <c r="Y679" s="80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</row>
    <row r="680" spans="1:190" s="800" customFormat="1" x14ac:dyDescent="0.2">
      <c r="A680" s="9"/>
      <c r="B680" s="1"/>
      <c r="C680" s="1"/>
      <c r="D680" s="1"/>
      <c r="E680" s="55"/>
      <c r="F680" s="8"/>
      <c r="G680" s="8"/>
      <c r="I680" s="2"/>
      <c r="J680" s="2"/>
      <c r="K680" s="4"/>
      <c r="L680" s="9"/>
      <c r="M680" s="802"/>
      <c r="N680" s="9"/>
      <c r="O680" s="802"/>
      <c r="P680" s="170"/>
      <c r="Q680" s="9"/>
      <c r="R680" s="9"/>
      <c r="T680" s="9"/>
      <c r="U680" s="9"/>
      <c r="V680" s="2"/>
      <c r="W680" s="2"/>
      <c r="X680" s="3"/>
      <c r="Y680" s="80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</row>
    <row r="681" spans="1:190" s="800" customFormat="1" x14ac:dyDescent="0.2">
      <c r="A681" s="9"/>
      <c r="B681" s="1"/>
      <c r="C681" s="1"/>
      <c r="D681" s="1"/>
      <c r="E681" s="55"/>
      <c r="F681" s="8"/>
      <c r="G681" s="8"/>
      <c r="I681" s="2"/>
      <c r="J681" s="2"/>
      <c r="K681" s="4"/>
      <c r="L681" s="9"/>
      <c r="M681" s="802"/>
      <c r="N681" s="9"/>
      <c r="O681" s="802"/>
      <c r="P681" s="170"/>
      <c r="Q681" s="9"/>
      <c r="R681" s="9"/>
      <c r="T681" s="9"/>
      <c r="U681" s="9"/>
      <c r="V681" s="2"/>
      <c r="W681" s="2"/>
      <c r="X681" s="3"/>
      <c r="Y681" s="80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</row>
    <row r="682" spans="1:190" s="800" customFormat="1" x14ac:dyDescent="0.2">
      <c r="A682" s="9"/>
      <c r="B682" s="1"/>
      <c r="C682" s="1"/>
      <c r="D682" s="1"/>
      <c r="E682" s="55"/>
      <c r="F682" s="8"/>
      <c r="G682" s="8"/>
      <c r="I682" s="2"/>
      <c r="J682" s="2"/>
      <c r="K682" s="4"/>
      <c r="L682" s="9"/>
      <c r="M682" s="802"/>
      <c r="N682" s="9"/>
      <c r="O682" s="802"/>
      <c r="P682" s="170"/>
      <c r="Q682" s="9"/>
      <c r="R682" s="9"/>
      <c r="T682" s="9"/>
      <c r="U682" s="9"/>
      <c r="V682" s="2"/>
      <c r="W682" s="2"/>
      <c r="X682" s="3"/>
      <c r="Y682" s="80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</row>
    <row r="683" spans="1:190" s="800" customFormat="1" x14ac:dyDescent="0.2">
      <c r="A683" s="9"/>
      <c r="B683" s="1"/>
      <c r="C683" s="1"/>
      <c r="D683" s="1"/>
      <c r="E683" s="55"/>
      <c r="F683" s="8"/>
      <c r="G683" s="8"/>
      <c r="I683" s="2"/>
      <c r="J683" s="2"/>
      <c r="K683" s="4"/>
      <c r="L683" s="9"/>
      <c r="M683" s="802"/>
      <c r="N683" s="9"/>
      <c r="O683" s="802"/>
      <c r="P683" s="170"/>
      <c r="Q683" s="9"/>
      <c r="R683" s="9"/>
      <c r="T683" s="9"/>
      <c r="U683" s="9"/>
      <c r="V683" s="2"/>
      <c r="W683" s="2"/>
      <c r="X683" s="3"/>
      <c r="Y683" s="80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</row>
    <row r="684" spans="1:190" s="800" customFormat="1" x14ac:dyDescent="0.2">
      <c r="A684" s="9"/>
      <c r="B684" s="1"/>
      <c r="C684" s="1"/>
      <c r="D684" s="1"/>
      <c r="E684" s="55"/>
      <c r="F684" s="8"/>
      <c r="G684" s="8"/>
      <c r="I684" s="2"/>
      <c r="J684" s="2"/>
      <c r="K684" s="4"/>
      <c r="L684" s="9"/>
      <c r="M684" s="802"/>
      <c r="N684" s="9"/>
      <c r="O684" s="802"/>
      <c r="P684" s="170"/>
      <c r="Q684" s="9"/>
      <c r="R684" s="9"/>
      <c r="T684" s="9"/>
      <c r="U684" s="9"/>
      <c r="V684" s="2"/>
      <c r="W684" s="2"/>
      <c r="X684" s="3"/>
      <c r="Y684" s="80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</row>
    <row r="685" spans="1:190" s="800" customFormat="1" x14ac:dyDescent="0.2">
      <c r="A685" s="9"/>
      <c r="B685" s="1"/>
      <c r="C685" s="1"/>
      <c r="D685" s="1"/>
      <c r="E685" s="55"/>
      <c r="F685" s="8"/>
      <c r="G685" s="8"/>
      <c r="I685" s="2"/>
      <c r="J685" s="2"/>
      <c r="K685" s="4"/>
      <c r="L685" s="9"/>
      <c r="M685" s="802"/>
      <c r="N685" s="9"/>
      <c r="O685" s="802"/>
      <c r="P685" s="170"/>
      <c r="Q685" s="9"/>
      <c r="R685" s="9"/>
      <c r="T685" s="9"/>
      <c r="U685" s="9"/>
      <c r="V685" s="2"/>
      <c r="W685" s="2"/>
      <c r="X685" s="3"/>
      <c r="Y685" s="80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</row>
    <row r="686" spans="1:190" s="800" customFormat="1" x14ac:dyDescent="0.2">
      <c r="A686" s="9"/>
      <c r="B686" s="1"/>
      <c r="C686" s="1"/>
      <c r="D686" s="1"/>
      <c r="E686" s="55"/>
      <c r="F686" s="8"/>
      <c r="G686" s="8"/>
      <c r="I686" s="2"/>
      <c r="J686" s="2"/>
      <c r="K686" s="4"/>
      <c r="L686" s="9"/>
      <c r="M686" s="802"/>
      <c r="N686" s="9"/>
      <c r="O686" s="802"/>
      <c r="P686" s="170"/>
      <c r="Q686" s="9"/>
      <c r="R686" s="9"/>
      <c r="T686" s="9"/>
      <c r="U686" s="9"/>
      <c r="V686" s="2"/>
      <c r="W686" s="2"/>
      <c r="X686" s="3"/>
      <c r="Y686" s="80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</row>
    <row r="687" spans="1:190" s="800" customFormat="1" x14ac:dyDescent="0.2">
      <c r="A687" s="9"/>
      <c r="B687" s="1"/>
      <c r="C687" s="1"/>
      <c r="D687" s="1"/>
      <c r="E687" s="55"/>
      <c r="F687" s="8"/>
      <c r="G687" s="8"/>
      <c r="I687" s="2"/>
      <c r="J687" s="2"/>
      <c r="K687" s="4"/>
      <c r="L687" s="9"/>
      <c r="M687" s="802"/>
      <c r="N687" s="9"/>
      <c r="O687" s="802"/>
      <c r="P687" s="170"/>
      <c r="Q687" s="9"/>
      <c r="R687" s="9"/>
      <c r="T687" s="9"/>
      <c r="U687" s="9"/>
      <c r="V687" s="2"/>
      <c r="W687" s="2"/>
      <c r="X687" s="3"/>
      <c r="Y687" s="80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</row>
    <row r="688" spans="1:190" s="800" customFormat="1" x14ac:dyDescent="0.2">
      <c r="A688" s="9"/>
      <c r="B688" s="1"/>
      <c r="C688" s="1"/>
      <c r="D688" s="1"/>
      <c r="E688" s="55"/>
      <c r="F688" s="8"/>
      <c r="G688" s="8"/>
      <c r="I688" s="2"/>
      <c r="J688" s="2"/>
      <c r="K688" s="4"/>
      <c r="L688" s="9"/>
      <c r="M688" s="802"/>
      <c r="N688" s="9"/>
      <c r="O688" s="802"/>
      <c r="P688" s="170"/>
      <c r="Q688" s="9"/>
      <c r="R688" s="9"/>
      <c r="T688" s="9"/>
      <c r="U688" s="9"/>
      <c r="V688" s="2"/>
      <c r="W688" s="2"/>
      <c r="X688" s="3"/>
      <c r="Y688" s="80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</row>
    <row r="689" spans="1:190" s="800" customFormat="1" x14ac:dyDescent="0.2">
      <c r="A689" s="9"/>
      <c r="B689" s="1"/>
      <c r="C689" s="1"/>
      <c r="D689" s="1"/>
      <c r="E689" s="55"/>
      <c r="F689" s="8"/>
      <c r="G689" s="8"/>
      <c r="I689" s="2"/>
      <c r="J689" s="2"/>
      <c r="K689" s="4"/>
      <c r="L689" s="9"/>
      <c r="M689" s="802"/>
      <c r="N689" s="9"/>
      <c r="O689" s="802"/>
      <c r="P689" s="170"/>
      <c r="Q689" s="9"/>
      <c r="R689" s="9"/>
      <c r="T689" s="9"/>
      <c r="U689" s="9"/>
      <c r="V689" s="2"/>
      <c r="W689" s="2"/>
      <c r="X689" s="3"/>
      <c r="Y689" s="80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</row>
    <row r="690" spans="1:190" s="800" customFormat="1" x14ac:dyDescent="0.2">
      <c r="A690" s="9"/>
      <c r="B690" s="1"/>
      <c r="C690" s="1"/>
      <c r="D690" s="1"/>
      <c r="E690" s="55"/>
      <c r="F690" s="8"/>
      <c r="G690" s="8"/>
      <c r="I690" s="2"/>
      <c r="J690" s="2"/>
      <c r="K690" s="4"/>
      <c r="L690" s="9"/>
      <c r="M690" s="802"/>
      <c r="N690" s="9"/>
      <c r="O690" s="802"/>
      <c r="P690" s="170"/>
      <c r="Q690" s="9"/>
      <c r="R690" s="9"/>
      <c r="T690" s="9"/>
      <c r="U690" s="9"/>
      <c r="V690" s="2"/>
      <c r="W690" s="2"/>
      <c r="X690" s="3"/>
      <c r="Y690" s="80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</row>
    <row r="691" spans="1:190" s="800" customFormat="1" x14ac:dyDescent="0.2">
      <c r="A691" s="9"/>
      <c r="B691" s="1"/>
      <c r="C691" s="1"/>
      <c r="D691" s="1"/>
      <c r="E691" s="55"/>
      <c r="F691" s="8"/>
      <c r="G691" s="8"/>
      <c r="I691" s="2"/>
      <c r="J691" s="2"/>
      <c r="K691" s="4"/>
      <c r="L691" s="9"/>
      <c r="M691" s="802"/>
      <c r="N691" s="9"/>
      <c r="O691" s="802"/>
      <c r="P691" s="170"/>
      <c r="Q691" s="9"/>
      <c r="R691" s="9"/>
      <c r="T691" s="9"/>
      <c r="U691" s="9"/>
      <c r="V691" s="2"/>
      <c r="W691" s="2"/>
      <c r="X691" s="3"/>
      <c r="Y691" s="80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</row>
    <row r="692" spans="1:190" s="800" customFormat="1" x14ac:dyDescent="0.2">
      <c r="A692" s="9"/>
      <c r="B692" s="1"/>
      <c r="C692" s="1"/>
      <c r="D692" s="1"/>
      <c r="E692" s="55"/>
      <c r="F692" s="8"/>
      <c r="G692" s="8"/>
      <c r="I692" s="2"/>
      <c r="J692" s="2"/>
      <c r="K692" s="4"/>
      <c r="L692" s="9"/>
      <c r="M692" s="802"/>
      <c r="N692" s="9"/>
      <c r="O692" s="802"/>
      <c r="P692" s="170"/>
      <c r="Q692" s="9"/>
      <c r="R692" s="9"/>
      <c r="T692" s="9"/>
      <c r="U692" s="9"/>
      <c r="V692" s="2"/>
      <c r="W692" s="2"/>
      <c r="X692" s="3"/>
      <c r="Y692" s="80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</row>
    <row r="693" spans="1:190" s="800" customFormat="1" x14ac:dyDescent="0.2">
      <c r="A693" s="9"/>
      <c r="B693" s="1"/>
      <c r="C693" s="1"/>
      <c r="D693" s="1"/>
      <c r="E693" s="55"/>
      <c r="F693" s="8"/>
      <c r="G693" s="8"/>
      <c r="I693" s="2"/>
      <c r="J693" s="2"/>
      <c r="K693" s="4"/>
      <c r="L693" s="9"/>
      <c r="M693" s="802"/>
      <c r="N693" s="9"/>
      <c r="O693" s="802"/>
      <c r="P693" s="170"/>
      <c r="Q693" s="9"/>
      <c r="R693" s="9"/>
      <c r="T693" s="9"/>
      <c r="U693" s="9"/>
      <c r="V693" s="2"/>
      <c r="W693" s="2"/>
      <c r="X693" s="3"/>
      <c r="Y693" s="80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</row>
    <row r="694" spans="1:190" s="800" customFormat="1" x14ac:dyDescent="0.2">
      <c r="A694" s="9"/>
      <c r="B694" s="1"/>
      <c r="C694" s="1"/>
      <c r="D694" s="1"/>
      <c r="E694" s="55"/>
      <c r="F694" s="8"/>
      <c r="G694" s="8"/>
      <c r="I694" s="2"/>
      <c r="J694" s="2"/>
      <c r="K694" s="4"/>
      <c r="L694" s="9"/>
      <c r="M694" s="802"/>
      <c r="N694" s="9"/>
      <c r="O694" s="802"/>
      <c r="P694" s="170"/>
      <c r="Q694" s="9"/>
      <c r="R694" s="9"/>
      <c r="T694" s="9"/>
      <c r="U694" s="9"/>
      <c r="V694" s="2"/>
      <c r="W694" s="2"/>
      <c r="X694" s="3"/>
      <c r="Y694" s="80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</row>
    <row r="695" spans="1:190" s="800" customFormat="1" x14ac:dyDescent="0.2">
      <c r="A695" s="9"/>
      <c r="B695" s="1"/>
      <c r="C695" s="1"/>
      <c r="D695" s="1"/>
      <c r="E695" s="55"/>
      <c r="F695" s="8"/>
      <c r="G695" s="8"/>
      <c r="I695" s="2"/>
      <c r="J695" s="2"/>
      <c r="K695" s="4"/>
      <c r="L695" s="9"/>
      <c r="M695" s="802"/>
      <c r="N695" s="9"/>
      <c r="O695" s="802"/>
      <c r="P695" s="170"/>
      <c r="Q695" s="9"/>
      <c r="R695" s="9"/>
      <c r="T695" s="9"/>
      <c r="U695" s="9"/>
      <c r="V695" s="2"/>
      <c r="W695" s="2"/>
      <c r="X695" s="3"/>
      <c r="Y695" s="80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</row>
    <row r="696" spans="1:190" s="800" customFormat="1" x14ac:dyDescent="0.2">
      <c r="A696" s="9"/>
      <c r="B696" s="1"/>
      <c r="C696" s="1"/>
      <c r="D696" s="1"/>
      <c r="E696" s="55"/>
      <c r="F696" s="8"/>
      <c r="G696" s="8"/>
      <c r="I696" s="2"/>
      <c r="J696" s="2"/>
      <c r="K696" s="4"/>
      <c r="L696" s="9"/>
      <c r="M696" s="802"/>
      <c r="N696" s="9"/>
      <c r="O696" s="802"/>
      <c r="P696" s="170"/>
      <c r="Q696" s="9"/>
      <c r="R696" s="9"/>
      <c r="T696" s="9"/>
      <c r="U696" s="9"/>
      <c r="V696" s="2"/>
      <c r="W696" s="2"/>
      <c r="X696" s="3"/>
      <c r="Y696" s="80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</row>
    <row r="697" spans="1:190" s="800" customFormat="1" x14ac:dyDescent="0.2">
      <c r="A697" s="9"/>
      <c r="B697" s="1"/>
      <c r="C697" s="1"/>
      <c r="D697" s="1"/>
      <c r="E697" s="55"/>
      <c r="F697" s="8"/>
      <c r="G697" s="8"/>
      <c r="I697" s="2"/>
      <c r="J697" s="2"/>
      <c r="K697" s="4"/>
      <c r="L697" s="9"/>
      <c r="M697" s="802"/>
      <c r="N697" s="9"/>
      <c r="O697" s="802"/>
      <c r="P697" s="170"/>
      <c r="Q697" s="9"/>
      <c r="R697" s="9"/>
      <c r="T697" s="9"/>
      <c r="U697" s="9"/>
      <c r="V697" s="2"/>
      <c r="W697" s="2"/>
      <c r="X697" s="3"/>
      <c r="Y697" s="80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</row>
    <row r="698" spans="1:190" s="800" customFormat="1" x14ac:dyDescent="0.2">
      <c r="A698" s="9"/>
      <c r="B698" s="1"/>
      <c r="C698" s="1"/>
      <c r="D698" s="1"/>
      <c r="E698" s="55"/>
      <c r="F698" s="8"/>
      <c r="G698" s="8"/>
      <c r="I698" s="2"/>
      <c r="J698" s="2"/>
      <c r="K698" s="4"/>
      <c r="L698" s="9"/>
      <c r="M698" s="802"/>
      <c r="N698" s="9"/>
      <c r="O698" s="802"/>
      <c r="P698" s="170"/>
      <c r="Q698" s="9"/>
      <c r="R698" s="9"/>
      <c r="T698" s="9"/>
      <c r="U698" s="9"/>
      <c r="V698" s="2"/>
      <c r="W698" s="2"/>
      <c r="X698" s="3"/>
      <c r="Y698" s="80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</row>
    <row r="699" spans="1:190" s="800" customFormat="1" x14ac:dyDescent="0.2">
      <c r="A699" s="9"/>
      <c r="B699" s="1"/>
      <c r="C699" s="1"/>
      <c r="D699" s="1"/>
      <c r="E699" s="55"/>
      <c r="F699" s="8"/>
      <c r="G699" s="8"/>
      <c r="I699" s="2"/>
      <c r="J699" s="2"/>
      <c r="K699" s="4"/>
      <c r="L699" s="9"/>
      <c r="M699" s="802"/>
      <c r="N699" s="9"/>
      <c r="O699" s="802"/>
      <c r="P699" s="170"/>
      <c r="Q699" s="9"/>
      <c r="R699" s="9"/>
      <c r="T699" s="9"/>
      <c r="U699" s="9"/>
      <c r="V699" s="2"/>
      <c r="W699" s="2"/>
      <c r="X699" s="3"/>
      <c r="Y699" s="80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</row>
    <row r="700" spans="1:190" s="800" customFormat="1" x14ac:dyDescent="0.2">
      <c r="A700" s="9"/>
      <c r="B700" s="1"/>
      <c r="C700" s="1"/>
      <c r="D700" s="1"/>
      <c r="E700" s="55"/>
      <c r="F700" s="8"/>
      <c r="G700" s="8"/>
      <c r="I700" s="2"/>
      <c r="J700" s="2"/>
      <c r="K700" s="4"/>
      <c r="L700" s="9"/>
      <c r="M700" s="802"/>
      <c r="N700" s="9"/>
      <c r="O700" s="802"/>
      <c r="P700" s="170"/>
      <c r="Q700" s="9"/>
      <c r="R700" s="9"/>
      <c r="T700" s="9"/>
      <c r="U700" s="9"/>
      <c r="V700" s="2"/>
      <c r="W700" s="2"/>
      <c r="X700" s="3"/>
      <c r="Y700" s="80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</row>
    <row r="701" spans="1:190" s="800" customFormat="1" x14ac:dyDescent="0.2">
      <c r="A701" s="9"/>
      <c r="B701" s="1"/>
      <c r="C701" s="1"/>
      <c r="D701" s="1"/>
      <c r="E701" s="55"/>
      <c r="F701" s="8"/>
      <c r="G701" s="8"/>
      <c r="I701" s="2"/>
      <c r="J701" s="2"/>
      <c r="K701" s="4"/>
      <c r="L701" s="9"/>
      <c r="M701" s="802"/>
      <c r="N701" s="9"/>
      <c r="O701" s="802"/>
      <c r="P701" s="170"/>
      <c r="Q701" s="9"/>
      <c r="R701" s="9"/>
      <c r="T701" s="9"/>
      <c r="U701" s="9"/>
      <c r="V701" s="2"/>
      <c r="W701" s="2"/>
      <c r="X701" s="3"/>
      <c r="Y701" s="80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</row>
    <row r="702" spans="1:190" s="800" customFormat="1" x14ac:dyDescent="0.2">
      <c r="A702" s="9"/>
      <c r="B702" s="1"/>
      <c r="C702" s="1"/>
      <c r="D702" s="1"/>
      <c r="E702" s="55"/>
      <c r="F702" s="8"/>
      <c r="G702" s="8"/>
      <c r="I702" s="2"/>
      <c r="J702" s="2"/>
      <c r="K702" s="4"/>
      <c r="L702" s="9"/>
      <c r="M702" s="802"/>
      <c r="N702" s="9"/>
      <c r="O702" s="802"/>
      <c r="P702" s="170"/>
      <c r="Q702" s="9"/>
      <c r="R702" s="9"/>
      <c r="T702" s="9"/>
      <c r="U702" s="9"/>
      <c r="V702" s="2"/>
      <c r="W702" s="2"/>
      <c r="X702" s="3"/>
      <c r="Y702" s="80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</row>
    <row r="703" spans="1:190" s="800" customFormat="1" x14ac:dyDescent="0.2">
      <c r="A703" s="9"/>
      <c r="B703" s="1"/>
      <c r="C703" s="1"/>
      <c r="D703" s="1"/>
      <c r="E703" s="55"/>
      <c r="F703" s="8"/>
      <c r="G703" s="8"/>
      <c r="I703" s="2"/>
      <c r="J703" s="2"/>
      <c r="K703" s="4"/>
      <c r="L703" s="9"/>
      <c r="M703" s="802"/>
      <c r="N703" s="9"/>
      <c r="O703" s="802"/>
      <c r="P703" s="170"/>
      <c r="Q703" s="9"/>
      <c r="R703" s="9"/>
      <c r="T703" s="9"/>
      <c r="U703" s="9"/>
      <c r="V703" s="2"/>
      <c r="W703" s="2"/>
      <c r="X703" s="3"/>
      <c r="Y703" s="80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</row>
    <row r="704" spans="1:190" s="800" customFormat="1" x14ac:dyDescent="0.2">
      <c r="A704" s="9"/>
      <c r="B704" s="1"/>
      <c r="C704" s="1"/>
      <c r="D704" s="1"/>
      <c r="E704" s="55"/>
      <c r="F704" s="8"/>
      <c r="G704" s="8"/>
      <c r="I704" s="2"/>
      <c r="J704" s="2"/>
      <c r="K704" s="4"/>
      <c r="L704" s="9"/>
      <c r="M704" s="802"/>
      <c r="N704" s="9"/>
      <c r="O704" s="802"/>
      <c r="P704" s="170"/>
      <c r="Q704" s="9"/>
      <c r="R704" s="9"/>
      <c r="T704" s="9"/>
      <c r="U704" s="9"/>
      <c r="V704" s="2"/>
      <c r="W704" s="2"/>
      <c r="X704" s="3"/>
      <c r="Y704" s="80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</row>
    <row r="705" spans="1:190" s="800" customFormat="1" x14ac:dyDescent="0.2">
      <c r="A705" s="9"/>
      <c r="B705" s="1"/>
      <c r="C705" s="1"/>
      <c r="D705" s="1"/>
      <c r="E705" s="55"/>
      <c r="F705" s="8"/>
      <c r="G705" s="8"/>
      <c r="I705" s="2"/>
      <c r="J705" s="2"/>
      <c r="K705" s="4"/>
      <c r="L705" s="9"/>
      <c r="M705" s="802"/>
      <c r="N705" s="9"/>
      <c r="O705" s="802"/>
      <c r="P705" s="170"/>
      <c r="Q705" s="9"/>
      <c r="R705" s="9"/>
      <c r="T705" s="9"/>
      <c r="U705" s="9"/>
      <c r="V705" s="2"/>
      <c r="W705" s="2"/>
      <c r="X705" s="3"/>
      <c r="Y705" s="80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</row>
    <row r="706" spans="1:190" s="800" customFormat="1" x14ac:dyDescent="0.2">
      <c r="A706" s="9"/>
      <c r="B706" s="1"/>
      <c r="C706" s="1"/>
      <c r="D706" s="1"/>
      <c r="E706" s="55"/>
      <c r="F706" s="8"/>
      <c r="G706" s="8"/>
      <c r="I706" s="2"/>
      <c r="J706" s="2"/>
      <c r="K706" s="4"/>
      <c r="L706" s="9"/>
      <c r="M706" s="802"/>
      <c r="N706" s="9"/>
      <c r="O706" s="802"/>
      <c r="P706" s="170"/>
      <c r="Q706" s="9"/>
      <c r="R706" s="9"/>
      <c r="T706" s="9"/>
      <c r="U706" s="9"/>
      <c r="V706" s="2"/>
      <c r="W706" s="2"/>
      <c r="X706" s="3"/>
      <c r="Y706" s="80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</row>
    <row r="707" spans="1:190" s="800" customFormat="1" x14ac:dyDescent="0.2">
      <c r="A707" s="9"/>
      <c r="B707" s="1"/>
      <c r="C707" s="1"/>
      <c r="D707" s="1"/>
      <c r="E707" s="55"/>
      <c r="F707" s="8"/>
      <c r="G707" s="8"/>
      <c r="I707" s="2"/>
      <c r="J707" s="2"/>
      <c r="K707" s="4"/>
      <c r="L707" s="9"/>
      <c r="M707" s="802"/>
      <c r="N707" s="9"/>
      <c r="O707" s="802"/>
      <c r="P707" s="170"/>
      <c r="Q707" s="9"/>
      <c r="R707" s="9"/>
      <c r="T707" s="9"/>
      <c r="U707" s="9"/>
      <c r="V707" s="2"/>
      <c r="W707" s="2"/>
      <c r="X707" s="3"/>
      <c r="Y707" s="80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</row>
    <row r="708" spans="1:190" s="800" customFormat="1" x14ac:dyDescent="0.2">
      <c r="A708" s="9"/>
      <c r="B708" s="1"/>
      <c r="C708" s="1"/>
      <c r="D708" s="1"/>
      <c r="E708" s="55"/>
      <c r="F708" s="8"/>
      <c r="G708" s="8"/>
      <c r="I708" s="2"/>
      <c r="J708" s="2"/>
      <c r="K708" s="4"/>
      <c r="L708" s="9"/>
      <c r="M708" s="802"/>
      <c r="N708" s="9"/>
      <c r="O708" s="802"/>
      <c r="P708" s="170"/>
      <c r="Q708" s="9"/>
      <c r="R708" s="9"/>
      <c r="T708" s="9"/>
      <c r="U708" s="9"/>
      <c r="V708" s="2"/>
      <c r="W708" s="2"/>
      <c r="X708" s="3"/>
      <c r="Y708" s="80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</row>
    <row r="709" spans="1:190" s="800" customFormat="1" x14ac:dyDescent="0.2">
      <c r="A709" s="9"/>
      <c r="B709" s="1"/>
      <c r="C709" s="1"/>
      <c r="D709" s="1"/>
      <c r="E709" s="55"/>
      <c r="F709" s="8"/>
      <c r="G709" s="8"/>
      <c r="I709" s="2"/>
      <c r="J709" s="2"/>
      <c r="K709" s="4"/>
      <c r="L709" s="9"/>
      <c r="M709" s="802"/>
      <c r="N709" s="9"/>
      <c r="O709" s="802"/>
      <c r="P709" s="170"/>
      <c r="Q709" s="9"/>
      <c r="R709" s="9"/>
      <c r="T709" s="9"/>
      <c r="U709" s="9"/>
      <c r="V709" s="2"/>
      <c r="W709" s="2"/>
      <c r="X709" s="3"/>
      <c r="Y709" s="80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</row>
    <row r="710" spans="1:190" s="800" customFormat="1" x14ac:dyDescent="0.2">
      <c r="A710" s="9"/>
      <c r="B710" s="1"/>
      <c r="C710" s="1"/>
      <c r="D710" s="1"/>
      <c r="E710" s="55"/>
      <c r="F710" s="8"/>
      <c r="G710" s="8"/>
      <c r="I710" s="2"/>
      <c r="J710" s="2"/>
      <c r="K710" s="4"/>
      <c r="L710" s="9"/>
      <c r="M710" s="802"/>
      <c r="N710" s="9"/>
      <c r="O710" s="802"/>
      <c r="P710" s="170"/>
      <c r="Q710" s="9"/>
      <c r="R710" s="9"/>
      <c r="T710" s="9"/>
      <c r="U710" s="9"/>
      <c r="V710" s="2"/>
      <c r="W710" s="2"/>
      <c r="X710" s="3"/>
      <c r="Y710" s="80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</row>
    <row r="711" spans="1:190" s="800" customFormat="1" x14ac:dyDescent="0.2">
      <c r="A711" s="9"/>
      <c r="B711" s="1"/>
      <c r="C711" s="1"/>
      <c r="D711" s="1"/>
      <c r="E711" s="55"/>
      <c r="F711" s="8"/>
      <c r="G711" s="8"/>
      <c r="I711" s="2"/>
      <c r="J711" s="2"/>
      <c r="K711" s="4"/>
      <c r="L711" s="9"/>
      <c r="M711" s="802"/>
      <c r="N711" s="9"/>
      <c r="O711" s="802"/>
      <c r="P711" s="170"/>
      <c r="Q711" s="9"/>
      <c r="R711" s="9"/>
      <c r="T711" s="9"/>
      <c r="U711" s="9"/>
      <c r="V711" s="2"/>
      <c r="W711" s="2"/>
      <c r="X711" s="3"/>
      <c r="Y711" s="80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</row>
    <row r="712" spans="1:190" s="800" customFormat="1" x14ac:dyDescent="0.2">
      <c r="A712" s="9"/>
      <c r="B712" s="1"/>
      <c r="C712" s="1"/>
      <c r="D712" s="1"/>
      <c r="E712" s="55"/>
      <c r="F712" s="8"/>
      <c r="G712" s="8"/>
      <c r="I712" s="2"/>
      <c r="J712" s="2"/>
      <c r="K712" s="4"/>
      <c r="L712" s="9"/>
      <c r="M712" s="802"/>
      <c r="N712" s="9"/>
      <c r="O712" s="802"/>
      <c r="P712" s="170"/>
      <c r="Q712" s="9"/>
      <c r="R712" s="9"/>
      <c r="T712" s="9"/>
      <c r="U712" s="9"/>
      <c r="V712" s="2"/>
      <c r="W712" s="2"/>
      <c r="X712" s="3"/>
      <c r="Y712" s="80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</row>
    <row r="713" spans="1:190" s="800" customFormat="1" x14ac:dyDescent="0.2">
      <c r="A713" s="9"/>
      <c r="B713" s="1"/>
      <c r="C713" s="1"/>
      <c r="D713" s="1"/>
      <c r="E713" s="55"/>
      <c r="F713" s="8"/>
      <c r="G713" s="8"/>
      <c r="I713" s="2"/>
      <c r="J713" s="2"/>
      <c r="K713" s="4"/>
      <c r="L713" s="9"/>
      <c r="M713" s="802"/>
      <c r="N713" s="9"/>
      <c r="O713" s="802"/>
      <c r="P713" s="170"/>
      <c r="Q713" s="9"/>
      <c r="R713" s="9"/>
      <c r="T713" s="9"/>
      <c r="U713" s="9"/>
      <c r="V713" s="2"/>
      <c r="W713" s="2"/>
      <c r="X713" s="3"/>
      <c r="Y713" s="80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</row>
    <row r="714" spans="1:190" s="800" customFormat="1" x14ac:dyDescent="0.2">
      <c r="A714" s="9"/>
      <c r="B714" s="1"/>
      <c r="C714" s="1"/>
      <c r="D714" s="1"/>
      <c r="E714" s="55"/>
      <c r="F714" s="8"/>
      <c r="G714" s="8"/>
      <c r="I714" s="2"/>
      <c r="J714" s="2"/>
      <c r="K714" s="4"/>
      <c r="L714" s="9"/>
      <c r="M714" s="802"/>
      <c r="N714" s="9"/>
      <c r="O714" s="802"/>
      <c r="P714" s="170"/>
      <c r="Q714" s="9"/>
      <c r="R714" s="9"/>
      <c r="T714" s="9"/>
      <c r="U714" s="9"/>
      <c r="V714" s="2"/>
      <c r="W714" s="2"/>
      <c r="X714" s="3"/>
      <c r="Y714" s="80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</row>
    <row r="715" spans="1:190" s="800" customFormat="1" x14ac:dyDescent="0.2">
      <c r="A715" s="9"/>
      <c r="B715" s="1"/>
      <c r="C715" s="1"/>
      <c r="D715" s="1"/>
      <c r="E715" s="55"/>
      <c r="F715" s="8"/>
      <c r="G715" s="8"/>
      <c r="I715" s="2"/>
      <c r="J715" s="2"/>
      <c r="K715" s="4"/>
      <c r="L715" s="9"/>
      <c r="M715" s="802"/>
      <c r="N715" s="9"/>
      <c r="O715" s="802"/>
      <c r="P715" s="170"/>
      <c r="Q715" s="9"/>
      <c r="R715" s="9"/>
      <c r="T715" s="9"/>
      <c r="U715" s="9"/>
      <c r="V715" s="2"/>
      <c r="W715" s="2"/>
      <c r="X715" s="3"/>
      <c r="Y715" s="80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</row>
    <row r="716" spans="1:190" s="800" customFormat="1" x14ac:dyDescent="0.2">
      <c r="A716" s="9"/>
      <c r="B716" s="1"/>
      <c r="C716" s="1"/>
      <c r="D716" s="1"/>
      <c r="E716" s="55"/>
      <c r="F716" s="8"/>
      <c r="G716" s="8"/>
      <c r="I716" s="2"/>
      <c r="J716" s="2"/>
      <c r="K716" s="4"/>
      <c r="L716" s="9"/>
      <c r="M716" s="802"/>
      <c r="N716" s="9"/>
      <c r="O716" s="802"/>
      <c r="P716" s="170"/>
      <c r="Q716" s="9"/>
      <c r="R716" s="9"/>
      <c r="T716" s="9"/>
      <c r="U716" s="9"/>
      <c r="V716" s="2"/>
      <c r="W716" s="2"/>
      <c r="X716" s="3"/>
      <c r="Y716" s="80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</row>
    <row r="717" spans="1:190" s="800" customFormat="1" x14ac:dyDescent="0.2">
      <c r="A717" s="9"/>
      <c r="B717" s="1"/>
      <c r="C717" s="1"/>
      <c r="D717" s="1"/>
      <c r="E717" s="55"/>
      <c r="F717" s="8"/>
      <c r="G717" s="8"/>
      <c r="I717" s="2"/>
      <c r="J717" s="2"/>
      <c r="K717" s="4"/>
      <c r="L717" s="9"/>
      <c r="M717" s="802"/>
      <c r="N717" s="9"/>
      <c r="O717" s="802"/>
      <c r="P717" s="170"/>
      <c r="Q717" s="9"/>
      <c r="R717" s="9"/>
      <c r="T717" s="9"/>
      <c r="U717" s="9"/>
      <c r="V717" s="2"/>
      <c r="W717" s="2"/>
      <c r="X717" s="3"/>
      <c r="Y717" s="80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</row>
    <row r="718" spans="1:190" s="800" customFormat="1" x14ac:dyDescent="0.2">
      <c r="A718" s="9"/>
      <c r="B718" s="1"/>
      <c r="C718" s="1"/>
      <c r="D718" s="1"/>
      <c r="E718" s="55"/>
      <c r="F718" s="8"/>
      <c r="G718" s="8"/>
      <c r="I718" s="2"/>
      <c r="J718" s="2"/>
      <c r="K718" s="4"/>
      <c r="L718" s="9"/>
      <c r="M718" s="802"/>
      <c r="N718" s="9"/>
      <c r="O718" s="802"/>
      <c r="P718" s="170"/>
      <c r="Q718" s="9"/>
      <c r="R718" s="9"/>
      <c r="T718" s="9"/>
      <c r="U718" s="9"/>
      <c r="V718" s="2"/>
      <c r="W718" s="2"/>
      <c r="X718" s="3"/>
      <c r="Y718" s="80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</row>
    <row r="719" spans="1:190" s="800" customFormat="1" x14ac:dyDescent="0.2">
      <c r="A719" s="9"/>
      <c r="B719" s="1"/>
      <c r="C719" s="1"/>
      <c r="D719" s="1"/>
      <c r="E719" s="55"/>
      <c r="F719" s="8"/>
      <c r="G719" s="8"/>
      <c r="I719" s="2"/>
      <c r="J719" s="2"/>
      <c r="K719" s="4"/>
      <c r="L719" s="9"/>
      <c r="M719" s="802"/>
      <c r="N719" s="9"/>
      <c r="O719" s="802"/>
      <c r="P719" s="170"/>
      <c r="Q719" s="9"/>
      <c r="R719" s="9"/>
      <c r="T719" s="9"/>
      <c r="U719" s="9"/>
      <c r="V719" s="2"/>
      <c r="W719" s="2"/>
      <c r="X719" s="3"/>
      <c r="Y719" s="80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</row>
    <row r="720" spans="1:190" s="800" customFormat="1" x14ac:dyDescent="0.2">
      <c r="A720" s="9"/>
      <c r="B720" s="1"/>
      <c r="C720" s="1"/>
      <c r="D720" s="1"/>
      <c r="E720" s="55"/>
      <c r="F720" s="8"/>
      <c r="G720" s="8"/>
      <c r="I720" s="2"/>
      <c r="J720" s="2"/>
      <c r="K720" s="4"/>
      <c r="L720" s="9"/>
      <c r="M720" s="802"/>
      <c r="N720" s="9"/>
      <c r="O720" s="802"/>
      <c r="P720" s="170"/>
      <c r="Q720" s="9"/>
      <c r="R720" s="9"/>
      <c r="T720" s="9"/>
      <c r="U720" s="9"/>
      <c r="V720" s="2"/>
      <c r="W720" s="2"/>
      <c r="X720" s="3"/>
      <c r="Y720" s="80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</row>
    <row r="721" spans="1:190" s="800" customFormat="1" x14ac:dyDescent="0.2">
      <c r="A721" s="9"/>
      <c r="B721" s="1"/>
      <c r="C721" s="1"/>
      <c r="D721" s="1"/>
      <c r="E721" s="55"/>
      <c r="F721" s="8"/>
      <c r="G721" s="8"/>
      <c r="I721" s="2"/>
      <c r="J721" s="2"/>
      <c r="K721" s="4"/>
      <c r="L721" s="9"/>
      <c r="M721" s="802"/>
      <c r="N721" s="9"/>
      <c r="O721" s="802"/>
      <c r="P721" s="170"/>
      <c r="Q721" s="9"/>
      <c r="R721" s="9"/>
      <c r="T721" s="9"/>
      <c r="U721" s="9"/>
      <c r="V721" s="2"/>
      <c r="W721" s="2"/>
      <c r="X721" s="3"/>
      <c r="Y721" s="80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</row>
    <row r="722" spans="1:190" s="800" customFormat="1" x14ac:dyDescent="0.2">
      <c r="A722" s="9"/>
      <c r="B722" s="1"/>
      <c r="C722" s="1"/>
      <c r="D722" s="1"/>
      <c r="E722" s="55"/>
      <c r="F722" s="8"/>
      <c r="G722" s="8"/>
      <c r="I722" s="2"/>
      <c r="J722" s="2"/>
      <c r="K722" s="4"/>
      <c r="L722" s="9"/>
      <c r="M722" s="802"/>
      <c r="N722" s="9"/>
      <c r="O722" s="802"/>
      <c r="P722" s="170"/>
      <c r="Q722" s="9"/>
      <c r="R722" s="9"/>
      <c r="T722" s="9"/>
      <c r="U722" s="9"/>
      <c r="V722" s="2"/>
      <c r="W722" s="2"/>
      <c r="X722" s="3"/>
      <c r="Y722" s="80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</row>
    <row r="723" spans="1:190" s="800" customFormat="1" x14ac:dyDescent="0.2">
      <c r="A723" s="9"/>
      <c r="B723" s="1"/>
      <c r="C723" s="1"/>
      <c r="D723" s="1"/>
      <c r="E723" s="55"/>
      <c r="F723" s="8"/>
      <c r="G723" s="8"/>
      <c r="I723" s="2"/>
      <c r="J723" s="2"/>
      <c r="K723" s="4"/>
      <c r="L723" s="9"/>
      <c r="M723" s="802"/>
      <c r="N723" s="9"/>
      <c r="O723" s="802"/>
      <c r="P723" s="170"/>
      <c r="Q723" s="9"/>
      <c r="R723" s="9"/>
      <c r="T723" s="9"/>
      <c r="U723" s="9"/>
      <c r="V723" s="2"/>
      <c r="W723" s="2"/>
      <c r="X723" s="3"/>
      <c r="Y723" s="80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</row>
    <row r="724" spans="1:190" s="800" customFormat="1" x14ac:dyDescent="0.2">
      <c r="A724" s="9"/>
      <c r="B724" s="1"/>
      <c r="C724" s="1"/>
      <c r="D724" s="1"/>
      <c r="E724" s="55"/>
      <c r="F724" s="8"/>
      <c r="G724" s="8"/>
      <c r="I724" s="2"/>
      <c r="J724" s="2"/>
      <c r="K724" s="4"/>
      <c r="L724" s="9"/>
      <c r="M724" s="802"/>
      <c r="N724" s="9"/>
      <c r="O724" s="802"/>
      <c r="P724" s="170"/>
      <c r="Q724" s="9"/>
      <c r="R724" s="9"/>
      <c r="T724" s="9"/>
      <c r="U724" s="9"/>
      <c r="V724" s="2"/>
      <c r="W724" s="2"/>
      <c r="X724" s="3"/>
      <c r="Y724" s="80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</row>
    <row r="725" spans="1:190" s="800" customFormat="1" x14ac:dyDescent="0.2">
      <c r="A725" s="9"/>
      <c r="B725" s="1"/>
      <c r="C725" s="1"/>
      <c r="D725" s="1"/>
      <c r="E725" s="55"/>
      <c r="F725" s="8"/>
      <c r="G725" s="8"/>
      <c r="I725" s="2"/>
      <c r="J725" s="2"/>
      <c r="K725" s="4"/>
      <c r="L725" s="9"/>
      <c r="M725" s="802"/>
      <c r="N725" s="9"/>
      <c r="O725" s="802"/>
      <c r="P725" s="170"/>
      <c r="Q725" s="9"/>
      <c r="R725" s="9"/>
      <c r="T725" s="9"/>
      <c r="U725" s="9"/>
      <c r="V725" s="2"/>
      <c r="W725" s="2"/>
      <c r="X725" s="3"/>
      <c r="Y725" s="80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</row>
    <row r="726" spans="1:190" s="800" customFormat="1" x14ac:dyDescent="0.2">
      <c r="A726" s="9"/>
      <c r="B726" s="1"/>
      <c r="C726" s="1"/>
      <c r="D726" s="1"/>
      <c r="E726" s="55"/>
      <c r="F726" s="8"/>
      <c r="G726" s="8"/>
      <c r="I726" s="2"/>
      <c r="J726" s="2"/>
      <c r="K726" s="4"/>
      <c r="L726" s="9"/>
      <c r="M726" s="802"/>
      <c r="N726" s="9"/>
      <c r="O726" s="802"/>
      <c r="P726" s="170"/>
      <c r="Q726" s="9"/>
      <c r="R726" s="9"/>
      <c r="T726" s="9"/>
      <c r="U726" s="9"/>
      <c r="V726" s="2"/>
      <c r="W726" s="2"/>
      <c r="X726" s="3"/>
      <c r="Y726" s="80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</row>
    <row r="727" spans="1:190" s="800" customFormat="1" x14ac:dyDescent="0.2">
      <c r="A727" s="9"/>
      <c r="B727" s="1"/>
      <c r="C727" s="1"/>
      <c r="D727" s="1"/>
      <c r="E727" s="55"/>
      <c r="F727" s="8"/>
      <c r="G727" s="8"/>
      <c r="I727" s="2"/>
      <c r="J727" s="2"/>
      <c r="K727" s="4"/>
      <c r="L727" s="9"/>
      <c r="M727" s="802"/>
      <c r="N727" s="9"/>
      <c r="O727" s="802"/>
      <c r="P727" s="170"/>
      <c r="Q727" s="9"/>
      <c r="R727" s="9"/>
      <c r="T727" s="9"/>
      <c r="U727" s="9"/>
      <c r="V727" s="2"/>
      <c r="W727" s="2"/>
      <c r="X727" s="3"/>
      <c r="Y727" s="80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</row>
    <row r="728" spans="1:190" s="800" customFormat="1" x14ac:dyDescent="0.2">
      <c r="A728" s="9"/>
      <c r="B728" s="1"/>
      <c r="C728" s="1"/>
      <c r="D728" s="1"/>
      <c r="E728" s="55"/>
      <c r="F728" s="8"/>
      <c r="G728" s="8"/>
      <c r="I728" s="2"/>
      <c r="J728" s="2"/>
      <c r="K728" s="4"/>
      <c r="L728" s="9"/>
      <c r="M728" s="802"/>
      <c r="N728" s="9"/>
      <c r="O728" s="802"/>
      <c r="P728" s="170"/>
      <c r="Q728" s="9"/>
      <c r="R728" s="9"/>
      <c r="T728" s="9"/>
      <c r="U728" s="9"/>
      <c r="V728" s="2"/>
      <c r="W728" s="2"/>
      <c r="X728" s="3"/>
      <c r="Y728" s="80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</row>
    <row r="729" spans="1:190" s="800" customFormat="1" x14ac:dyDescent="0.2">
      <c r="A729" s="9"/>
      <c r="B729" s="1"/>
      <c r="C729" s="1"/>
      <c r="D729" s="1"/>
      <c r="E729" s="55"/>
      <c r="F729" s="8"/>
      <c r="G729" s="8"/>
      <c r="I729" s="2"/>
      <c r="J729" s="2"/>
      <c r="K729" s="4"/>
      <c r="L729" s="9"/>
      <c r="M729" s="802"/>
      <c r="N729" s="9"/>
      <c r="O729" s="802"/>
      <c r="P729" s="170"/>
      <c r="Q729" s="9"/>
      <c r="R729" s="9"/>
      <c r="T729" s="9"/>
      <c r="U729" s="9"/>
      <c r="V729" s="2"/>
      <c r="W729" s="2"/>
      <c r="X729" s="3"/>
      <c r="Y729" s="80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</row>
    <row r="730" spans="1:190" s="800" customFormat="1" x14ac:dyDescent="0.2">
      <c r="A730" s="9"/>
      <c r="B730" s="1"/>
      <c r="C730" s="1"/>
      <c r="D730" s="1"/>
      <c r="E730" s="55"/>
      <c r="F730" s="8"/>
      <c r="G730" s="8"/>
      <c r="I730" s="2"/>
      <c r="J730" s="2"/>
      <c r="K730" s="4"/>
      <c r="L730" s="9"/>
      <c r="M730" s="802"/>
      <c r="N730" s="9"/>
      <c r="O730" s="802"/>
      <c r="P730" s="170"/>
      <c r="Q730" s="9"/>
      <c r="R730" s="9"/>
      <c r="T730" s="9"/>
      <c r="U730" s="9"/>
      <c r="V730" s="2"/>
      <c r="W730" s="2"/>
      <c r="X730" s="3"/>
      <c r="Y730" s="80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</row>
    <row r="731" spans="1:190" s="800" customFormat="1" x14ac:dyDescent="0.2">
      <c r="A731" s="9"/>
      <c r="B731" s="1"/>
      <c r="C731" s="1"/>
      <c r="D731" s="1"/>
      <c r="E731" s="55"/>
      <c r="F731" s="8"/>
      <c r="G731" s="8"/>
      <c r="I731" s="2"/>
      <c r="J731" s="2"/>
      <c r="K731" s="4"/>
      <c r="L731" s="9"/>
      <c r="M731" s="802"/>
      <c r="N731" s="9"/>
      <c r="O731" s="802"/>
      <c r="P731" s="170"/>
      <c r="Q731" s="9"/>
      <c r="R731" s="9"/>
      <c r="T731" s="9"/>
      <c r="U731" s="9"/>
      <c r="V731" s="2"/>
      <c r="W731" s="2"/>
      <c r="X731" s="3"/>
      <c r="Y731" s="80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</row>
    <row r="732" spans="1:190" s="800" customFormat="1" x14ac:dyDescent="0.2">
      <c r="A732" s="9"/>
      <c r="B732" s="1"/>
      <c r="C732" s="1"/>
      <c r="D732" s="1"/>
      <c r="E732" s="55"/>
      <c r="F732" s="8"/>
      <c r="G732" s="8"/>
      <c r="I732" s="2"/>
      <c r="J732" s="2"/>
      <c r="K732" s="4"/>
      <c r="L732" s="9"/>
      <c r="M732" s="802"/>
      <c r="N732" s="9"/>
      <c r="O732" s="802"/>
      <c r="P732" s="170"/>
      <c r="Q732" s="9"/>
      <c r="R732" s="9"/>
      <c r="T732" s="9"/>
      <c r="U732" s="9"/>
      <c r="V732" s="2"/>
      <c r="W732" s="2"/>
      <c r="X732" s="3"/>
      <c r="Y732" s="80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</row>
    <row r="733" spans="1:190" s="800" customFormat="1" x14ac:dyDescent="0.2">
      <c r="A733" s="9"/>
      <c r="B733" s="1"/>
      <c r="C733" s="1"/>
      <c r="D733" s="1"/>
      <c r="E733" s="55"/>
      <c r="F733" s="8"/>
      <c r="G733" s="8"/>
      <c r="I733" s="2"/>
      <c r="J733" s="2"/>
      <c r="K733" s="4"/>
      <c r="L733" s="9"/>
      <c r="M733" s="802"/>
      <c r="N733" s="9"/>
      <c r="O733" s="802"/>
      <c r="P733" s="170"/>
      <c r="Q733" s="9"/>
      <c r="R733" s="9"/>
      <c r="T733" s="9"/>
      <c r="U733" s="9"/>
      <c r="V733" s="2"/>
      <c r="W733" s="2"/>
      <c r="X733" s="3"/>
      <c r="Y733" s="80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</row>
    <row r="734" spans="1:190" s="800" customFormat="1" x14ac:dyDescent="0.2">
      <c r="A734" s="9"/>
      <c r="B734" s="1"/>
      <c r="C734" s="1"/>
      <c r="D734" s="1"/>
      <c r="E734" s="55"/>
      <c r="F734" s="8"/>
      <c r="G734" s="8"/>
      <c r="I734" s="2"/>
      <c r="J734" s="2"/>
      <c r="K734" s="4"/>
      <c r="L734" s="9"/>
      <c r="M734" s="802"/>
      <c r="N734" s="9"/>
      <c r="O734" s="802"/>
      <c r="P734" s="170"/>
      <c r="Q734" s="9"/>
      <c r="R734" s="9"/>
      <c r="T734" s="9"/>
      <c r="U734" s="9"/>
      <c r="V734" s="2"/>
      <c r="W734" s="2"/>
      <c r="X734" s="3"/>
      <c r="Y734" s="80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</row>
    <row r="735" spans="1:190" s="800" customFormat="1" x14ac:dyDescent="0.2">
      <c r="A735" s="9"/>
      <c r="B735" s="1"/>
      <c r="C735" s="1"/>
      <c r="D735" s="1"/>
      <c r="E735" s="55"/>
      <c r="F735" s="8"/>
      <c r="G735" s="8"/>
      <c r="I735" s="2"/>
      <c r="J735" s="2"/>
      <c r="K735" s="4"/>
      <c r="L735" s="9"/>
      <c r="M735" s="802"/>
      <c r="N735" s="9"/>
      <c r="O735" s="802"/>
      <c r="P735" s="170"/>
      <c r="Q735" s="9"/>
      <c r="R735" s="9"/>
      <c r="T735" s="9"/>
      <c r="U735" s="9"/>
      <c r="V735" s="2"/>
      <c r="W735" s="2"/>
      <c r="X735" s="3"/>
      <c r="Y735" s="80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</row>
    <row r="736" spans="1:190" s="800" customFormat="1" x14ac:dyDescent="0.2">
      <c r="A736" s="9"/>
      <c r="B736" s="1"/>
      <c r="C736" s="1"/>
      <c r="D736" s="1"/>
      <c r="E736" s="55"/>
      <c r="F736" s="8"/>
      <c r="G736" s="8"/>
      <c r="I736" s="2"/>
      <c r="J736" s="2"/>
      <c r="K736" s="4"/>
      <c r="L736" s="9"/>
      <c r="M736" s="802"/>
      <c r="N736" s="9"/>
      <c r="O736" s="802"/>
      <c r="P736" s="170"/>
      <c r="Q736" s="9"/>
      <c r="R736" s="9"/>
      <c r="T736" s="9"/>
      <c r="U736" s="9"/>
      <c r="V736" s="2"/>
      <c r="W736" s="2"/>
      <c r="X736" s="3"/>
      <c r="Y736" s="80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</row>
    <row r="737" spans="1:190" s="800" customFormat="1" x14ac:dyDescent="0.2">
      <c r="A737" s="9"/>
      <c r="B737" s="1"/>
      <c r="C737" s="1"/>
      <c r="D737" s="1"/>
      <c r="E737" s="55"/>
      <c r="F737" s="8"/>
      <c r="G737" s="8"/>
      <c r="I737" s="2"/>
      <c r="J737" s="2"/>
      <c r="K737" s="4"/>
      <c r="L737" s="9"/>
      <c r="M737" s="802"/>
      <c r="N737" s="9"/>
      <c r="O737" s="802"/>
      <c r="P737" s="170"/>
      <c r="Q737" s="9"/>
      <c r="R737" s="9"/>
      <c r="T737" s="9"/>
      <c r="U737" s="9"/>
      <c r="V737" s="2"/>
      <c r="W737" s="2"/>
      <c r="X737" s="3"/>
      <c r="Y737" s="80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</row>
    <row r="738" spans="1:190" s="800" customFormat="1" x14ac:dyDescent="0.2">
      <c r="A738" s="9"/>
      <c r="B738" s="1"/>
      <c r="C738" s="1"/>
      <c r="D738" s="1"/>
      <c r="E738" s="55"/>
      <c r="F738" s="8"/>
      <c r="G738" s="8"/>
      <c r="I738" s="2"/>
      <c r="J738" s="2"/>
      <c r="K738" s="4"/>
      <c r="L738" s="9"/>
      <c r="M738" s="802"/>
      <c r="N738" s="9"/>
      <c r="O738" s="802"/>
      <c r="P738" s="170"/>
      <c r="Q738" s="9"/>
      <c r="R738" s="9"/>
      <c r="T738" s="9"/>
      <c r="U738" s="9"/>
      <c r="V738" s="2"/>
      <c r="W738" s="2"/>
      <c r="X738" s="3"/>
      <c r="Y738" s="80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</row>
    <row r="739" spans="1:190" s="800" customFormat="1" x14ac:dyDescent="0.2">
      <c r="A739" s="9"/>
      <c r="B739" s="1"/>
      <c r="C739" s="1"/>
      <c r="D739" s="1"/>
      <c r="E739" s="55"/>
      <c r="F739" s="8"/>
      <c r="G739" s="8"/>
      <c r="I739" s="2"/>
      <c r="J739" s="2"/>
      <c r="K739" s="4"/>
      <c r="L739" s="9"/>
      <c r="M739" s="802"/>
      <c r="N739" s="9"/>
      <c r="O739" s="802"/>
      <c r="P739" s="170"/>
      <c r="Q739" s="9"/>
      <c r="R739" s="9"/>
      <c r="T739" s="9"/>
      <c r="U739" s="9"/>
      <c r="V739" s="2"/>
      <c r="W739" s="2"/>
      <c r="X739" s="3"/>
      <c r="Y739" s="80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</row>
    <row r="740" spans="1:190" s="800" customFormat="1" x14ac:dyDescent="0.2">
      <c r="A740" s="9"/>
      <c r="B740" s="1"/>
      <c r="C740" s="1"/>
      <c r="D740" s="1"/>
      <c r="E740" s="55"/>
      <c r="F740" s="8"/>
      <c r="G740" s="8"/>
      <c r="I740" s="2"/>
      <c r="J740" s="2"/>
      <c r="K740" s="4"/>
      <c r="L740" s="9"/>
      <c r="M740" s="802"/>
      <c r="N740" s="9"/>
      <c r="O740" s="802"/>
      <c r="P740" s="170"/>
      <c r="Q740" s="9"/>
      <c r="R740" s="9"/>
      <c r="T740" s="9"/>
      <c r="U740" s="9"/>
      <c r="V740" s="2"/>
      <c r="W740" s="2"/>
      <c r="X740" s="3"/>
      <c r="Y740" s="80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</row>
    <row r="741" spans="1:190" s="800" customFormat="1" x14ac:dyDescent="0.2">
      <c r="A741" s="9"/>
      <c r="B741" s="1"/>
      <c r="C741" s="1"/>
      <c r="D741" s="1"/>
      <c r="E741" s="55"/>
      <c r="F741" s="8"/>
      <c r="G741" s="8"/>
      <c r="I741" s="2"/>
      <c r="J741" s="2"/>
      <c r="K741" s="4"/>
      <c r="L741" s="9"/>
      <c r="M741" s="802"/>
      <c r="N741" s="9"/>
      <c r="O741" s="802"/>
      <c r="P741" s="170"/>
      <c r="Q741" s="9"/>
      <c r="R741" s="9"/>
      <c r="T741" s="9"/>
      <c r="U741" s="9"/>
      <c r="V741" s="2"/>
      <c r="W741" s="2"/>
      <c r="X741" s="3"/>
      <c r="Y741" s="80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</row>
    <row r="742" spans="1:190" s="800" customFormat="1" x14ac:dyDescent="0.2">
      <c r="A742" s="9"/>
      <c r="B742" s="1"/>
      <c r="C742" s="1"/>
      <c r="D742" s="1"/>
      <c r="E742" s="55"/>
      <c r="F742" s="8"/>
      <c r="G742" s="8"/>
      <c r="I742" s="2"/>
      <c r="J742" s="2"/>
      <c r="K742" s="4"/>
      <c r="L742" s="9"/>
      <c r="M742" s="802"/>
      <c r="N742" s="9"/>
      <c r="O742" s="802"/>
      <c r="P742" s="170"/>
      <c r="Q742" s="9"/>
      <c r="R742" s="9"/>
      <c r="T742" s="9"/>
      <c r="U742" s="9"/>
      <c r="V742" s="2"/>
      <c r="W742" s="2"/>
      <c r="X742" s="3"/>
      <c r="Y742" s="80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</row>
    <row r="743" spans="1:190" s="800" customFormat="1" x14ac:dyDescent="0.2">
      <c r="A743" s="9"/>
      <c r="B743" s="1"/>
      <c r="C743" s="1"/>
      <c r="D743" s="1"/>
      <c r="E743" s="55"/>
      <c r="F743" s="8"/>
      <c r="G743" s="8"/>
      <c r="I743" s="2"/>
      <c r="J743" s="2"/>
      <c r="K743" s="4"/>
      <c r="L743" s="9"/>
      <c r="M743" s="802"/>
      <c r="N743" s="9"/>
      <c r="O743" s="802"/>
      <c r="P743" s="170"/>
      <c r="Q743" s="9"/>
      <c r="R743" s="9"/>
      <c r="T743" s="9"/>
      <c r="U743" s="9"/>
      <c r="V743" s="2"/>
      <c r="W743" s="2"/>
      <c r="X743" s="3"/>
      <c r="Y743" s="80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</row>
    <row r="744" spans="1:190" s="800" customFormat="1" x14ac:dyDescent="0.2">
      <c r="A744" s="9"/>
      <c r="B744" s="1"/>
      <c r="C744" s="1"/>
      <c r="D744" s="1"/>
      <c r="E744" s="55"/>
      <c r="F744" s="8"/>
      <c r="G744" s="8"/>
      <c r="I744" s="2"/>
      <c r="J744" s="2"/>
      <c r="K744" s="4"/>
      <c r="L744" s="9"/>
      <c r="M744" s="802"/>
      <c r="N744" s="9"/>
      <c r="O744" s="802"/>
      <c r="P744" s="170"/>
      <c r="Q744" s="9"/>
      <c r="R744" s="9"/>
      <c r="T744" s="9"/>
      <c r="U744" s="9"/>
      <c r="V744" s="2"/>
      <c r="W744" s="2"/>
      <c r="X744" s="3"/>
      <c r="Y744" s="80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</row>
    <row r="745" spans="1:190" s="800" customFormat="1" x14ac:dyDescent="0.2">
      <c r="A745" s="9"/>
      <c r="B745" s="1"/>
      <c r="C745" s="1"/>
      <c r="D745" s="1"/>
      <c r="E745" s="55"/>
      <c r="F745" s="8"/>
      <c r="G745" s="8"/>
      <c r="I745" s="2"/>
      <c r="J745" s="2"/>
      <c r="K745" s="4"/>
      <c r="L745" s="9"/>
      <c r="M745" s="802"/>
      <c r="N745" s="9"/>
      <c r="O745" s="802"/>
      <c r="P745" s="170"/>
      <c r="Q745" s="9"/>
      <c r="R745" s="9"/>
      <c r="T745" s="9"/>
      <c r="U745" s="9"/>
      <c r="V745" s="2"/>
      <c r="W745" s="2"/>
      <c r="X745" s="3"/>
      <c r="Y745" s="80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</row>
    <row r="746" spans="1:190" s="800" customFormat="1" x14ac:dyDescent="0.2">
      <c r="A746" s="9"/>
      <c r="B746" s="1"/>
      <c r="C746" s="1"/>
      <c r="D746" s="1"/>
      <c r="E746" s="55"/>
      <c r="F746" s="8"/>
      <c r="G746" s="8"/>
      <c r="I746" s="2"/>
      <c r="J746" s="2"/>
      <c r="K746" s="4"/>
      <c r="L746" s="9"/>
      <c r="M746" s="802"/>
      <c r="N746" s="9"/>
      <c r="O746" s="802"/>
      <c r="P746" s="170"/>
      <c r="Q746" s="9"/>
      <c r="R746" s="9"/>
      <c r="T746" s="9"/>
      <c r="U746" s="9"/>
      <c r="V746" s="2"/>
      <c r="W746" s="2"/>
      <c r="X746" s="3"/>
      <c r="Y746" s="80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</row>
    <row r="747" spans="1:190" s="800" customFormat="1" x14ac:dyDescent="0.2">
      <c r="A747" s="9"/>
      <c r="B747" s="1"/>
      <c r="C747" s="1"/>
      <c r="D747" s="1"/>
      <c r="E747" s="55"/>
      <c r="F747" s="8"/>
      <c r="G747" s="8"/>
      <c r="I747" s="2"/>
      <c r="J747" s="2"/>
      <c r="K747" s="4"/>
      <c r="L747" s="9"/>
      <c r="M747" s="802"/>
      <c r="N747" s="9"/>
      <c r="O747" s="802"/>
      <c r="P747" s="170"/>
      <c r="Q747" s="9"/>
      <c r="R747" s="9"/>
      <c r="T747" s="9"/>
      <c r="U747" s="9"/>
      <c r="V747" s="2"/>
      <c r="W747" s="2"/>
      <c r="X747" s="3"/>
      <c r="Y747" s="80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</row>
    <row r="748" spans="1:190" s="800" customFormat="1" x14ac:dyDescent="0.2">
      <c r="A748" s="9"/>
      <c r="B748" s="1"/>
      <c r="C748" s="1"/>
      <c r="D748" s="1"/>
      <c r="E748" s="55"/>
      <c r="F748" s="8"/>
      <c r="G748" s="8"/>
      <c r="I748" s="2"/>
      <c r="J748" s="2"/>
      <c r="K748" s="4"/>
      <c r="L748" s="9"/>
      <c r="M748" s="802"/>
      <c r="N748" s="9"/>
      <c r="O748" s="802"/>
      <c r="P748" s="170"/>
      <c r="Q748" s="9"/>
      <c r="R748" s="9"/>
      <c r="T748" s="9"/>
      <c r="U748" s="9"/>
      <c r="V748" s="2"/>
      <c r="W748" s="2"/>
      <c r="X748" s="3"/>
      <c r="Y748" s="80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</row>
    <row r="749" spans="1:190" s="800" customFormat="1" x14ac:dyDescent="0.2">
      <c r="A749" s="9"/>
      <c r="B749" s="1"/>
      <c r="C749" s="1"/>
      <c r="D749" s="1"/>
      <c r="E749" s="55"/>
      <c r="F749" s="8"/>
      <c r="G749" s="8"/>
      <c r="I749" s="2"/>
      <c r="J749" s="2"/>
      <c r="K749" s="4"/>
      <c r="L749" s="9"/>
      <c r="M749" s="802"/>
      <c r="N749" s="9"/>
      <c r="O749" s="802"/>
      <c r="P749" s="170"/>
      <c r="Q749" s="9"/>
      <c r="R749" s="9"/>
      <c r="T749" s="9"/>
      <c r="U749" s="9"/>
      <c r="V749" s="2"/>
      <c r="W749" s="2"/>
      <c r="X749" s="3"/>
      <c r="Y749" s="80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</row>
    <row r="750" spans="1:190" s="800" customFormat="1" x14ac:dyDescent="0.2">
      <c r="A750" s="9"/>
      <c r="B750" s="1"/>
      <c r="C750" s="1"/>
      <c r="D750" s="1"/>
      <c r="E750" s="55"/>
      <c r="F750" s="8"/>
      <c r="G750" s="8"/>
      <c r="I750" s="2"/>
      <c r="J750" s="2"/>
      <c r="K750" s="4"/>
      <c r="L750" s="9"/>
      <c r="M750" s="802"/>
      <c r="N750" s="9"/>
      <c r="O750" s="802"/>
      <c r="P750" s="170"/>
      <c r="Q750" s="9"/>
      <c r="R750" s="9"/>
      <c r="T750" s="9"/>
      <c r="U750" s="9"/>
      <c r="V750" s="2"/>
      <c r="W750" s="2"/>
      <c r="X750" s="3"/>
      <c r="Y750" s="80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</row>
    <row r="751" spans="1:190" s="800" customFormat="1" x14ac:dyDescent="0.2">
      <c r="A751" s="9"/>
      <c r="B751" s="1"/>
      <c r="C751" s="1"/>
      <c r="D751" s="1"/>
      <c r="E751" s="55"/>
      <c r="F751" s="8"/>
      <c r="G751" s="8"/>
      <c r="I751" s="2"/>
      <c r="J751" s="2"/>
      <c r="K751" s="4"/>
      <c r="L751" s="9"/>
      <c r="M751" s="802"/>
      <c r="N751" s="9"/>
      <c r="O751" s="802"/>
      <c r="P751" s="170"/>
      <c r="Q751" s="9"/>
      <c r="R751" s="9"/>
      <c r="T751" s="9"/>
      <c r="U751" s="9"/>
      <c r="V751" s="2"/>
      <c r="W751" s="2"/>
      <c r="X751" s="3"/>
      <c r="Y751" s="80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</row>
    <row r="752" spans="1:190" s="800" customFormat="1" x14ac:dyDescent="0.2">
      <c r="A752" s="9"/>
      <c r="B752" s="1"/>
      <c r="C752" s="1"/>
      <c r="D752" s="1"/>
      <c r="E752" s="55"/>
      <c r="F752" s="8"/>
      <c r="G752" s="8"/>
      <c r="I752" s="2"/>
      <c r="J752" s="2"/>
      <c r="K752" s="4"/>
      <c r="L752" s="9"/>
      <c r="M752" s="802"/>
      <c r="N752" s="9"/>
      <c r="O752" s="802"/>
      <c r="P752" s="170"/>
      <c r="Q752" s="9"/>
      <c r="R752" s="9"/>
      <c r="T752" s="9"/>
      <c r="U752" s="9"/>
      <c r="V752" s="2"/>
      <c r="W752" s="2"/>
      <c r="X752" s="3"/>
      <c r="Y752" s="80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</row>
    <row r="753" spans="1:190" s="800" customFormat="1" x14ac:dyDescent="0.2">
      <c r="A753" s="9"/>
      <c r="B753" s="1"/>
      <c r="C753" s="1"/>
      <c r="D753" s="1"/>
      <c r="E753" s="55"/>
      <c r="F753" s="8"/>
      <c r="G753" s="8"/>
      <c r="I753" s="2"/>
      <c r="J753" s="2"/>
      <c r="K753" s="4"/>
      <c r="L753" s="9"/>
      <c r="M753" s="802"/>
      <c r="N753" s="9"/>
      <c r="O753" s="802"/>
      <c r="P753" s="170"/>
      <c r="Q753" s="9"/>
      <c r="R753" s="9"/>
      <c r="T753" s="9"/>
      <c r="U753" s="9"/>
      <c r="V753" s="2"/>
      <c r="W753" s="2"/>
      <c r="X753" s="3"/>
      <c r="Y753" s="80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</row>
    <row r="754" spans="1:190" s="800" customFormat="1" x14ac:dyDescent="0.2">
      <c r="A754" s="9"/>
      <c r="B754" s="1"/>
      <c r="C754" s="1"/>
      <c r="D754" s="1"/>
      <c r="E754" s="55"/>
      <c r="F754" s="8"/>
      <c r="G754" s="8"/>
      <c r="I754" s="2"/>
      <c r="J754" s="2"/>
      <c r="K754" s="4"/>
      <c r="L754" s="9"/>
      <c r="M754" s="802"/>
      <c r="N754" s="9"/>
      <c r="O754" s="802"/>
      <c r="P754" s="170"/>
      <c r="Q754" s="9"/>
      <c r="R754" s="9"/>
      <c r="T754" s="9"/>
      <c r="U754" s="9"/>
      <c r="V754" s="2"/>
      <c r="W754" s="2"/>
      <c r="X754" s="3"/>
      <c r="Y754" s="80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</row>
    <row r="755" spans="1:190" s="800" customFormat="1" x14ac:dyDescent="0.2">
      <c r="A755" s="9"/>
      <c r="B755" s="1"/>
      <c r="C755" s="1"/>
      <c r="D755" s="1"/>
      <c r="E755" s="55"/>
      <c r="F755" s="8"/>
      <c r="G755" s="8"/>
      <c r="I755" s="2"/>
      <c r="J755" s="2"/>
      <c r="K755" s="4"/>
      <c r="L755" s="9"/>
      <c r="M755" s="802"/>
      <c r="N755" s="9"/>
      <c r="O755" s="802"/>
      <c r="P755" s="170"/>
      <c r="Q755" s="9"/>
      <c r="R755" s="9"/>
      <c r="T755" s="9"/>
      <c r="U755" s="9"/>
      <c r="V755" s="2"/>
      <c r="W755" s="2"/>
      <c r="X755" s="3"/>
      <c r="Y755" s="80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</row>
    <row r="756" spans="1:190" s="800" customFormat="1" x14ac:dyDescent="0.2">
      <c r="A756" s="9"/>
      <c r="B756" s="1"/>
      <c r="C756" s="1"/>
      <c r="D756" s="1"/>
      <c r="E756" s="55"/>
      <c r="F756" s="8"/>
      <c r="G756" s="8"/>
      <c r="I756" s="2"/>
      <c r="J756" s="2"/>
      <c r="K756" s="4"/>
      <c r="L756" s="9"/>
      <c r="M756" s="802"/>
      <c r="N756" s="9"/>
      <c r="O756" s="802"/>
      <c r="P756" s="170"/>
      <c r="Q756" s="9"/>
      <c r="R756" s="9"/>
      <c r="T756" s="9"/>
      <c r="U756" s="9"/>
      <c r="V756" s="2"/>
      <c r="W756" s="2"/>
      <c r="X756" s="3"/>
      <c r="Y756" s="80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</row>
    <row r="757" spans="1:190" s="800" customFormat="1" x14ac:dyDescent="0.2">
      <c r="A757" s="9"/>
      <c r="B757" s="1"/>
      <c r="C757" s="1"/>
      <c r="D757" s="1"/>
      <c r="E757" s="55"/>
      <c r="F757" s="8"/>
      <c r="G757" s="8"/>
      <c r="I757" s="2"/>
      <c r="J757" s="2"/>
      <c r="K757" s="4"/>
      <c r="L757" s="9"/>
      <c r="M757" s="802"/>
      <c r="N757" s="9"/>
      <c r="O757" s="802"/>
      <c r="P757" s="170"/>
      <c r="Q757" s="9"/>
      <c r="R757" s="9"/>
      <c r="T757" s="9"/>
      <c r="U757" s="9"/>
      <c r="V757" s="2"/>
      <c r="W757" s="2"/>
      <c r="X757" s="3"/>
      <c r="Y757" s="80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</row>
    <row r="758" spans="1:190" s="800" customFormat="1" x14ac:dyDescent="0.2">
      <c r="A758" s="9"/>
      <c r="B758" s="1"/>
      <c r="C758" s="1"/>
      <c r="D758" s="1"/>
      <c r="E758" s="55"/>
      <c r="F758" s="8"/>
      <c r="G758" s="8"/>
      <c r="I758" s="2"/>
      <c r="J758" s="2"/>
      <c r="K758" s="4"/>
      <c r="L758" s="9"/>
      <c r="M758" s="802"/>
      <c r="N758" s="9"/>
      <c r="O758" s="802"/>
      <c r="P758" s="170"/>
      <c r="Q758" s="9"/>
      <c r="R758" s="9"/>
      <c r="T758" s="9"/>
      <c r="U758" s="9"/>
      <c r="V758" s="2"/>
      <c r="W758" s="2"/>
      <c r="X758" s="3"/>
      <c r="Y758" s="80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</row>
    <row r="759" spans="1:190" s="800" customFormat="1" x14ac:dyDescent="0.2">
      <c r="A759" s="9"/>
      <c r="B759" s="1"/>
      <c r="C759" s="1"/>
      <c r="D759" s="1"/>
      <c r="E759" s="55"/>
      <c r="F759" s="8"/>
      <c r="G759" s="8"/>
      <c r="I759" s="2"/>
      <c r="J759" s="2"/>
      <c r="K759" s="4"/>
      <c r="L759" s="9"/>
      <c r="M759" s="802"/>
      <c r="N759" s="9"/>
      <c r="O759" s="802"/>
      <c r="P759" s="170"/>
      <c r="Q759" s="9"/>
      <c r="R759" s="9"/>
      <c r="T759" s="9"/>
      <c r="U759" s="9"/>
      <c r="V759" s="2"/>
      <c r="W759" s="2"/>
      <c r="X759" s="3"/>
      <c r="Y759" s="80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</row>
    <row r="760" spans="1:190" s="800" customFormat="1" x14ac:dyDescent="0.2">
      <c r="A760" s="9"/>
      <c r="B760" s="1"/>
      <c r="C760" s="1"/>
      <c r="D760" s="1"/>
      <c r="E760" s="55"/>
      <c r="F760" s="8"/>
      <c r="G760" s="8"/>
      <c r="I760" s="2"/>
      <c r="J760" s="2"/>
      <c r="K760" s="4"/>
      <c r="L760" s="9"/>
      <c r="M760" s="802"/>
      <c r="N760" s="9"/>
      <c r="O760" s="802"/>
      <c r="P760" s="170"/>
      <c r="Q760" s="9"/>
      <c r="R760" s="9"/>
      <c r="T760" s="9"/>
      <c r="U760" s="9"/>
      <c r="V760" s="2"/>
      <c r="W760" s="2"/>
      <c r="X760" s="3"/>
      <c r="Y760" s="80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</row>
    <row r="761" spans="1:190" s="800" customFormat="1" x14ac:dyDescent="0.2">
      <c r="A761" s="9"/>
      <c r="B761" s="1"/>
      <c r="C761" s="1"/>
      <c r="D761" s="1"/>
      <c r="E761" s="55"/>
      <c r="F761" s="8"/>
      <c r="G761" s="8"/>
      <c r="I761" s="2"/>
      <c r="J761" s="2"/>
      <c r="K761" s="4"/>
      <c r="L761" s="9"/>
      <c r="M761" s="802"/>
      <c r="N761" s="9"/>
      <c r="O761" s="802"/>
      <c r="P761" s="170"/>
      <c r="Q761" s="9"/>
      <c r="R761" s="9"/>
      <c r="T761" s="9"/>
      <c r="U761" s="9"/>
      <c r="V761" s="2"/>
      <c r="W761" s="2"/>
      <c r="X761" s="3"/>
      <c r="Y761" s="80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</row>
    <row r="762" spans="1:190" s="800" customFormat="1" x14ac:dyDescent="0.2">
      <c r="A762" s="9"/>
      <c r="B762" s="1"/>
      <c r="C762" s="1"/>
      <c r="D762" s="1"/>
      <c r="E762" s="55"/>
      <c r="F762" s="8"/>
      <c r="G762" s="8"/>
      <c r="I762" s="2"/>
      <c r="J762" s="2"/>
      <c r="K762" s="4"/>
      <c r="L762" s="9"/>
      <c r="M762" s="802"/>
      <c r="N762" s="9"/>
      <c r="O762" s="802"/>
      <c r="P762" s="170"/>
      <c r="Q762" s="9"/>
      <c r="R762" s="9"/>
      <c r="T762" s="9"/>
      <c r="U762" s="9"/>
      <c r="V762" s="2"/>
      <c r="W762" s="2"/>
      <c r="X762" s="3"/>
      <c r="Y762" s="80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</row>
    <row r="763" spans="1:190" s="800" customFormat="1" x14ac:dyDescent="0.2">
      <c r="A763" s="9"/>
      <c r="B763" s="1"/>
      <c r="C763" s="1"/>
      <c r="D763" s="1"/>
      <c r="E763" s="55"/>
      <c r="F763" s="8"/>
      <c r="G763" s="8"/>
      <c r="I763" s="2"/>
      <c r="J763" s="2"/>
      <c r="K763" s="4"/>
      <c r="L763" s="9"/>
      <c r="M763" s="802"/>
      <c r="N763" s="9"/>
      <c r="O763" s="802"/>
      <c r="P763" s="170"/>
      <c r="Q763" s="9"/>
      <c r="R763" s="9"/>
      <c r="T763" s="9"/>
      <c r="U763" s="9"/>
      <c r="V763" s="2"/>
      <c r="W763" s="2"/>
      <c r="X763" s="3"/>
      <c r="Y763" s="80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</row>
    <row r="764" spans="1:190" s="800" customFormat="1" x14ac:dyDescent="0.2">
      <c r="A764" s="9"/>
      <c r="B764" s="1"/>
      <c r="C764" s="1"/>
      <c r="D764" s="1"/>
      <c r="E764" s="55"/>
      <c r="F764" s="8"/>
      <c r="G764" s="8"/>
      <c r="I764" s="2"/>
      <c r="J764" s="2"/>
      <c r="K764" s="4"/>
      <c r="L764" s="9"/>
      <c r="M764" s="802"/>
      <c r="N764" s="9"/>
      <c r="O764" s="802"/>
      <c r="P764" s="170"/>
      <c r="Q764" s="9"/>
      <c r="R764" s="9"/>
      <c r="T764" s="9"/>
      <c r="U764" s="9"/>
      <c r="V764" s="2"/>
      <c r="W764" s="2"/>
      <c r="X764" s="3"/>
      <c r="Y764" s="80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</row>
    <row r="765" spans="1:190" s="800" customFormat="1" x14ac:dyDescent="0.2">
      <c r="A765" s="9"/>
      <c r="B765" s="1"/>
      <c r="C765" s="1"/>
      <c r="D765" s="1"/>
      <c r="E765" s="55"/>
      <c r="F765" s="8"/>
      <c r="G765" s="8"/>
      <c r="I765" s="2"/>
      <c r="J765" s="2"/>
      <c r="K765" s="4"/>
      <c r="L765" s="9"/>
      <c r="M765" s="802"/>
      <c r="N765" s="9"/>
      <c r="O765" s="802"/>
      <c r="P765" s="170"/>
      <c r="Q765" s="9"/>
      <c r="R765" s="9"/>
      <c r="T765" s="9"/>
      <c r="U765" s="9"/>
      <c r="V765" s="2"/>
      <c r="W765" s="2"/>
      <c r="X765" s="3"/>
      <c r="Y765" s="80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</row>
    <row r="766" spans="1:190" s="800" customFormat="1" x14ac:dyDescent="0.2">
      <c r="A766" s="9"/>
      <c r="B766" s="1"/>
      <c r="C766" s="1"/>
      <c r="D766" s="1"/>
      <c r="E766" s="55"/>
      <c r="F766" s="8"/>
      <c r="G766" s="8"/>
      <c r="I766" s="2"/>
      <c r="J766" s="2"/>
      <c r="K766" s="4"/>
      <c r="L766" s="9"/>
      <c r="M766" s="802"/>
      <c r="N766" s="9"/>
      <c r="O766" s="802"/>
      <c r="P766" s="170"/>
      <c r="Q766" s="9"/>
      <c r="R766" s="9"/>
      <c r="T766" s="9"/>
      <c r="U766" s="9"/>
      <c r="V766" s="2"/>
      <c r="W766" s="2"/>
      <c r="X766" s="3"/>
      <c r="Y766" s="80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</row>
    <row r="767" spans="1:190" s="800" customFormat="1" x14ac:dyDescent="0.2">
      <c r="A767" s="9"/>
      <c r="B767" s="1"/>
      <c r="C767" s="1"/>
      <c r="D767" s="1"/>
      <c r="E767" s="55"/>
      <c r="F767" s="8"/>
      <c r="G767" s="8"/>
      <c r="I767" s="2"/>
      <c r="J767" s="2"/>
      <c r="K767" s="4"/>
      <c r="L767" s="9"/>
      <c r="M767" s="802"/>
      <c r="N767" s="9"/>
      <c r="O767" s="802"/>
      <c r="P767" s="170"/>
      <c r="Q767" s="9"/>
      <c r="R767" s="9"/>
      <c r="T767" s="9"/>
      <c r="U767" s="9"/>
      <c r="V767" s="2"/>
      <c r="W767" s="2"/>
      <c r="X767" s="3"/>
      <c r="Y767" s="80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</row>
    <row r="768" spans="1:190" s="800" customFormat="1" x14ac:dyDescent="0.2">
      <c r="A768" s="9"/>
      <c r="B768" s="1"/>
      <c r="C768" s="1"/>
      <c r="D768" s="1"/>
      <c r="E768" s="55"/>
      <c r="F768" s="8"/>
      <c r="G768" s="8"/>
      <c r="I768" s="2"/>
      <c r="J768" s="2"/>
      <c r="K768" s="4"/>
      <c r="L768" s="9"/>
      <c r="M768" s="802"/>
      <c r="N768" s="9"/>
      <c r="O768" s="802"/>
      <c r="P768" s="170"/>
      <c r="Q768" s="9"/>
      <c r="R768" s="9"/>
      <c r="T768" s="9"/>
      <c r="U768" s="9"/>
      <c r="V768" s="2"/>
      <c r="W768" s="2"/>
      <c r="X768" s="3"/>
      <c r="Y768" s="80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</row>
    <row r="769" spans="1:190" s="800" customFormat="1" x14ac:dyDescent="0.2">
      <c r="A769" s="9"/>
      <c r="B769" s="1"/>
      <c r="C769" s="1"/>
      <c r="D769" s="1"/>
      <c r="E769" s="55"/>
      <c r="F769" s="8"/>
      <c r="G769" s="8"/>
      <c r="I769" s="2"/>
      <c r="J769" s="2"/>
      <c r="K769" s="4"/>
      <c r="L769" s="9"/>
      <c r="M769" s="802"/>
      <c r="N769" s="9"/>
      <c r="O769" s="802"/>
      <c r="P769" s="170"/>
      <c r="Q769" s="9"/>
      <c r="R769" s="9"/>
      <c r="T769" s="9"/>
      <c r="U769" s="9"/>
      <c r="V769" s="2"/>
      <c r="W769" s="2"/>
      <c r="X769" s="3"/>
      <c r="Y769" s="80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</row>
    <row r="770" spans="1:190" s="800" customFormat="1" x14ac:dyDescent="0.2">
      <c r="A770" s="9"/>
      <c r="B770" s="1"/>
      <c r="C770" s="1"/>
      <c r="D770" s="1"/>
      <c r="E770" s="55"/>
      <c r="F770" s="8"/>
      <c r="G770" s="8"/>
      <c r="I770" s="2"/>
      <c r="J770" s="2"/>
      <c r="K770" s="4"/>
      <c r="L770" s="9"/>
      <c r="M770" s="802"/>
      <c r="N770" s="9"/>
      <c r="O770" s="802"/>
      <c r="P770" s="170"/>
      <c r="Q770" s="9"/>
      <c r="R770" s="9"/>
      <c r="T770" s="9"/>
      <c r="U770" s="9"/>
      <c r="V770" s="2"/>
      <c r="W770" s="2"/>
      <c r="X770" s="3"/>
      <c r="Y770" s="80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</row>
    <row r="771" spans="1:190" s="800" customFormat="1" x14ac:dyDescent="0.2">
      <c r="A771" s="9"/>
      <c r="B771" s="1"/>
      <c r="C771" s="1"/>
      <c r="D771" s="1"/>
      <c r="E771" s="55"/>
      <c r="F771" s="8"/>
      <c r="G771" s="8"/>
      <c r="I771" s="2"/>
      <c r="J771" s="2"/>
      <c r="K771" s="4"/>
      <c r="L771" s="9"/>
      <c r="M771" s="802"/>
      <c r="N771" s="9"/>
      <c r="O771" s="802"/>
      <c r="P771" s="170"/>
      <c r="Q771" s="9"/>
      <c r="R771" s="9"/>
      <c r="T771" s="9"/>
      <c r="U771" s="9"/>
      <c r="V771" s="2"/>
      <c r="W771" s="2"/>
      <c r="X771" s="3"/>
      <c r="Y771" s="80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</row>
    <row r="772" spans="1:190" s="800" customFormat="1" x14ac:dyDescent="0.2">
      <c r="A772" s="9"/>
      <c r="B772" s="1"/>
      <c r="C772" s="1"/>
      <c r="D772" s="1"/>
      <c r="E772" s="55"/>
      <c r="F772" s="8"/>
      <c r="G772" s="8"/>
      <c r="I772" s="2"/>
      <c r="J772" s="2"/>
      <c r="K772" s="4"/>
      <c r="L772" s="9"/>
      <c r="M772" s="802"/>
      <c r="N772" s="9"/>
      <c r="O772" s="802"/>
      <c r="P772" s="170"/>
      <c r="Q772" s="9"/>
      <c r="R772" s="9"/>
      <c r="T772" s="9"/>
      <c r="U772" s="9"/>
      <c r="V772" s="2"/>
      <c r="W772" s="2"/>
      <c r="X772" s="3"/>
      <c r="Y772" s="80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</row>
    <row r="773" spans="1:190" s="800" customFormat="1" x14ac:dyDescent="0.2">
      <c r="A773" s="9"/>
      <c r="B773" s="1"/>
      <c r="C773" s="1"/>
      <c r="D773" s="1"/>
      <c r="E773" s="55"/>
      <c r="F773" s="8"/>
      <c r="G773" s="8"/>
      <c r="I773" s="2"/>
      <c r="J773" s="2"/>
      <c r="K773" s="4"/>
      <c r="L773" s="9"/>
      <c r="M773" s="802"/>
      <c r="N773" s="9"/>
      <c r="O773" s="802"/>
      <c r="P773" s="170"/>
      <c r="Q773" s="9"/>
      <c r="R773" s="9"/>
      <c r="T773" s="9"/>
      <c r="U773" s="9"/>
      <c r="V773" s="2"/>
      <c r="W773" s="2"/>
      <c r="X773" s="3"/>
      <c r="Y773" s="80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</row>
    <row r="774" spans="1:190" s="800" customFormat="1" x14ac:dyDescent="0.2">
      <c r="A774" s="9"/>
      <c r="B774" s="1"/>
      <c r="C774" s="1"/>
      <c r="D774" s="1"/>
      <c r="E774" s="55"/>
      <c r="F774" s="8"/>
      <c r="G774" s="8"/>
      <c r="I774" s="2"/>
      <c r="J774" s="2"/>
      <c r="K774" s="4"/>
      <c r="L774" s="9"/>
      <c r="M774" s="802"/>
      <c r="N774" s="9"/>
      <c r="O774" s="802"/>
      <c r="P774" s="170"/>
      <c r="Q774" s="9"/>
      <c r="R774" s="9"/>
      <c r="T774" s="9"/>
      <c r="U774" s="9"/>
      <c r="V774" s="2"/>
      <c r="W774" s="2"/>
      <c r="X774" s="3"/>
      <c r="Y774" s="80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</row>
    <row r="775" spans="1:190" s="800" customFormat="1" x14ac:dyDescent="0.2">
      <c r="A775" s="9"/>
      <c r="B775" s="1"/>
      <c r="C775" s="1"/>
      <c r="D775" s="1"/>
      <c r="E775" s="55"/>
      <c r="F775" s="8"/>
      <c r="G775" s="8"/>
      <c r="I775" s="2"/>
      <c r="J775" s="2"/>
      <c r="K775" s="4"/>
      <c r="L775" s="9"/>
      <c r="M775" s="802"/>
      <c r="N775" s="9"/>
      <c r="O775" s="802"/>
      <c r="P775" s="170"/>
      <c r="Q775" s="9"/>
      <c r="R775" s="9"/>
      <c r="T775" s="9"/>
      <c r="U775" s="9"/>
      <c r="V775" s="2"/>
      <c r="W775" s="2"/>
      <c r="X775" s="3"/>
      <c r="Y775" s="80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</row>
    <row r="776" spans="1:190" s="800" customFormat="1" x14ac:dyDescent="0.2">
      <c r="A776" s="9"/>
      <c r="B776" s="1"/>
      <c r="C776" s="1"/>
      <c r="D776" s="1"/>
      <c r="E776" s="55"/>
      <c r="F776" s="8"/>
      <c r="G776" s="8"/>
      <c r="I776" s="2"/>
      <c r="J776" s="2"/>
      <c r="K776" s="4"/>
      <c r="L776" s="9"/>
      <c r="M776" s="802"/>
      <c r="N776" s="9"/>
      <c r="O776" s="802"/>
      <c r="P776" s="170"/>
      <c r="Q776" s="9"/>
      <c r="R776" s="9"/>
      <c r="T776" s="9"/>
      <c r="U776" s="9"/>
      <c r="V776" s="2"/>
      <c r="W776" s="2"/>
      <c r="X776" s="3"/>
      <c r="Y776" s="80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</row>
    <row r="777" spans="1:190" s="800" customFormat="1" x14ac:dyDescent="0.2">
      <c r="A777" s="9"/>
      <c r="B777" s="1"/>
      <c r="C777" s="1"/>
      <c r="D777" s="1"/>
      <c r="E777" s="55"/>
      <c r="F777" s="8"/>
      <c r="G777" s="8"/>
      <c r="I777" s="2"/>
      <c r="J777" s="2"/>
      <c r="K777" s="4"/>
      <c r="L777" s="9"/>
      <c r="M777" s="802"/>
      <c r="N777" s="9"/>
      <c r="O777" s="802"/>
      <c r="P777" s="170"/>
      <c r="Q777" s="9"/>
      <c r="R777" s="9"/>
      <c r="T777" s="9"/>
      <c r="U777" s="9"/>
      <c r="V777" s="2"/>
      <c r="W777" s="2"/>
      <c r="X777" s="3"/>
      <c r="Y777" s="80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</row>
    <row r="778" spans="1:190" s="800" customFormat="1" x14ac:dyDescent="0.2">
      <c r="A778" s="9"/>
      <c r="B778" s="1"/>
      <c r="C778" s="1"/>
      <c r="D778" s="1"/>
      <c r="E778" s="55"/>
      <c r="F778" s="8"/>
      <c r="G778" s="8"/>
      <c r="I778" s="2"/>
      <c r="J778" s="2"/>
      <c r="K778" s="4"/>
      <c r="L778" s="9"/>
      <c r="M778" s="802"/>
      <c r="N778" s="9"/>
      <c r="O778" s="802"/>
      <c r="P778" s="170"/>
      <c r="Q778" s="9"/>
      <c r="R778" s="9"/>
      <c r="T778" s="9"/>
      <c r="U778" s="9"/>
      <c r="V778" s="2"/>
      <c r="W778" s="2"/>
      <c r="X778" s="3"/>
      <c r="Y778" s="80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</row>
    <row r="779" spans="1:190" s="800" customFormat="1" x14ac:dyDescent="0.2">
      <c r="A779" s="9"/>
      <c r="B779" s="1"/>
      <c r="C779" s="1"/>
      <c r="D779" s="1"/>
      <c r="E779" s="55"/>
      <c r="F779" s="8"/>
      <c r="G779" s="8"/>
      <c r="I779" s="2"/>
      <c r="J779" s="2"/>
      <c r="K779" s="4"/>
      <c r="L779" s="9"/>
      <c r="M779" s="802"/>
      <c r="N779" s="9"/>
      <c r="O779" s="802"/>
      <c r="P779" s="170"/>
      <c r="Q779" s="9"/>
      <c r="R779" s="9"/>
      <c r="T779" s="9"/>
      <c r="U779" s="9"/>
      <c r="V779" s="2"/>
      <c r="W779" s="2"/>
      <c r="X779" s="3"/>
      <c r="Y779" s="80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</row>
    <row r="780" spans="1:190" s="800" customFormat="1" x14ac:dyDescent="0.2">
      <c r="A780" s="9"/>
      <c r="B780" s="1"/>
      <c r="C780" s="1"/>
      <c r="D780" s="1"/>
      <c r="E780" s="55"/>
      <c r="F780" s="8"/>
      <c r="G780" s="8"/>
      <c r="I780" s="2"/>
      <c r="J780" s="2"/>
      <c r="K780" s="4"/>
      <c r="L780" s="9"/>
      <c r="M780" s="802"/>
      <c r="N780" s="9"/>
      <c r="O780" s="802"/>
      <c r="P780" s="170"/>
      <c r="Q780" s="9"/>
      <c r="R780" s="9"/>
      <c r="T780" s="9"/>
      <c r="U780" s="9"/>
      <c r="V780" s="2"/>
      <c r="W780" s="2"/>
      <c r="X780" s="3"/>
      <c r="Y780" s="80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</row>
    <row r="781" spans="1:190" s="800" customFormat="1" x14ac:dyDescent="0.2">
      <c r="A781" s="9"/>
      <c r="B781" s="1"/>
      <c r="C781" s="1"/>
      <c r="D781" s="1"/>
      <c r="E781" s="55"/>
      <c r="F781" s="8"/>
      <c r="G781" s="8"/>
      <c r="I781" s="2"/>
      <c r="J781" s="2"/>
      <c r="K781" s="4"/>
      <c r="L781" s="9"/>
      <c r="M781" s="802"/>
      <c r="N781" s="9"/>
      <c r="O781" s="802"/>
      <c r="P781" s="170"/>
      <c r="Q781" s="9"/>
      <c r="R781" s="9"/>
      <c r="T781" s="9"/>
      <c r="U781" s="9"/>
      <c r="V781" s="2"/>
      <c r="W781" s="2"/>
      <c r="X781" s="3"/>
      <c r="Y781" s="80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</row>
    <row r="782" spans="1:190" s="800" customFormat="1" x14ac:dyDescent="0.2">
      <c r="A782" s="9"/>
      <c r="B782" s="1"/>
      <c r="C782" s="1"/>
      <c r="D782" s="1"/>
      <c r="E782" s="55"/>
      <c r="F782" s="8"/>
      <c r="G782" s="8"/>
      <c r="I782" s="2"/>
      <c r="J782" s="2"/>
      <c r="K782" s="4"/>
      <c r="L782" s="9"/>
      <c r="M782" s="802"/>
      <c r="N782" s="9"/>
      <c r="O782" s="802"/>
      <c r="P782" s="170"/>
      <c r="Q782" s="9"/>
      <c r="R782" s="9"/>
      <c r="T782" s="9"/>
      <c r="U782" s="9"/>
      <c r="V782" s="2"/>
      <c r="W782" s="2"/>
      <c r="X782" s="3"/>
      <c r="Y782" s="80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</row>
    <row r="783" spans="1:190" s="800" customFormat="1" x14ac:dyDescent="0.2">
      <c r="A783" s="9"/>
      <c r="B783" s="1"/>
      <c r="C783" s="1"/>
      <c r="D783" s="1"/>
      <c r="E783" s="55"/>
      <c r="F783" s="8"/>
      <c r="G783" s="8"/>
      <c r="I783" s="2"/>
      <c r="J783" s="2"/>
      <c r="K783" s="4"/>
      <c r="L783" s="9"/>
      <c r="M783" s="802"/>
      <c r="N783" s="9"/>
      <c r="O783" s="802"/>
      <c r="P783" s="170"/>
      <c r="Q783" s="9"/>
      <c r="R783" s="9"/>
      <c r="T783" s="9"/>
      <c r="U783" s="9"/>
      <c r="V783" s="2"/>
      <c r="W783" s="2"/>
      <c r="X783" s="3"/>
      <c r="Y783" s="80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</row>
    <row r="784" spans="1:190" s="800" customFormat="1" x14ac:dyDescent="0.2">
      <c r="A784" s="9"/>
      <c r="B784" s="1"/>
      <c r="C784" s="1"/>
      <c r="D784" s="1"/>
      <c r="E784" s="55"/>
      <c r="F784" s="8"/>
      <c r="G784" s="8"/>
      <c r="I784" s="2"/>
      <c r="J784" s="2"/>
      <c r="K784" s="4"/>
      <c r="L784" s="9"/>
      <c r="M784" s="802"/>
      <c r="N784" s="9"/>
      <c r="O784" s="802"/>
      <c r="P784" s="170"/>
      <c r="Q784" s="9"/>
      <c r="R784" s="9"/>
      <c r="T784" s="9"/>
      <c r="U784" s="9"/>
      <c r="V784" s="2"/>
      <c r="W784" s="2"/>
      <c r="X784" s="3"/>
      <c r="Y784" s="80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</row>
    <row r="785" spans="1:190" s="800" customFormat="1" x14ac:dyDescent="0.2">
      <c r="A785" s="9"/>
      <c r="B785" s="1"/>
      <c r="C785" s="1"/>
      <c r="D785" s="1"/>
      <c r="E785" s="55"/>
      <c r="F785" s="8"/>
      <c r="G785" s="8"/>
      <c r="I785" s="2"/>
      <c r="J785" s="2"/>
      <c r="K785" s="4"/>
      <c r="L785" s="9"/>
      <c r="M785" s="802"/>
      <c r="N785" s="9"/>
      <c r="O785" s="802"/>
      <c r="P785" s="170"/>
      <c r="Q785" s="9"/>
      <c r="R785" s="9"/>
      <c r="T785" s="9"/>
      <c r="U785" s="9"/>
      <c r="V785" s="2"/>
      <c r="W785" s="2"/>
      <c r="X785" s="3"/>
      <c r="Y785" s="80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</row>
    <row r="786" spans="1:190" s="800" customFormat="1" x14ac:dyDescent="0.2">
      <c r="A786" s="9"/>
      <c r="B786" s="1"/>
      <c r="C786" s="1"/>
      <c r="D786" s="1"/>
      <c r="E786" s="55"/>
      <c r="F786" s="8"/>
      <c r="G786" s="8"/>
      <c r="I786" s="2"/>
      <c r="J786" s="2"/>
      <c r="K786" s="4"/>
      <c r="L786" s="9"/>
      <c r="M786" s="802"/>
      <c r="N786" s="9"/>
      <c r="O786" s="802"/>
      <c r="P786" s="170"/>
      <c r="Q786" s="9"/>
      <c r="R786" s="9"/>
      <c r="T786" s="9"/>
      <c r="U786" s="9"/>
      <c r="V786" s="2"/>
      <c r="W786" s="2"/>
      <c r="X786" s="3"/>
      <c r="Y786" s="80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</row>
    <row r="787" spans="1:190" s="800" customFormat="1" x14ac:dyDescent="0.2">
      <c r="A787" s="9"/>
      <c r="B787" s="1"/>
      <c r="C787" s="1"/>
      <c r="D787" s="1"/>
      <c r="E787" s="55"/>
      <c r="F787" s="8"/>
      <c r="G787" s="8"/>
      <c r="I787" s="2"/>
      <c r="J787" s="2"/>
      <c r="K787" s="4"/>
      <c r="L787" s="9"/>
      <c r="M787" s="802"/>
      <c r="N787" s="9"/>
      <c r="O787" s="802"/>
      <c r="P787" s="170"/>
      <c r="Q787" s="9"/>
      <c r="R787" s="9"/>
      <c r="T787" s="9"/>
      <c r="U787" s="9"/>
      <c r="V787" s="2"/>
      <c r="W787" s="2"/>
      <c r="X787" s="3"/>
      <c r="Y787" s="80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</row>
    <row r="788" spans="1:190" s="800" customFormat="1" x14ac:dyDescent="0.2">
      <c r="A788" s="9"/>
      <c r="B788" s="1"/>
      <c r="C788" s="1"/>
      <c r="D788" s="1"/>
      <c r="E788" s="55"/>
      <c r="F788" s="8"/>
      <c r="G788" s="8"/>
      <c r="I788" s="2"/>
      <c r="J788" s="2"/>
      <c r="K788" s="4"/>
      <c r="L788" s="9"/>
      <c r="M788" s="802"/>
      <c r="N788" s="9"/>
      <c r="O788" s="802"/>
      <c r="P788" s="170"/>
      <c r="Q788" s="9"/>
      <c r="R788" s="9"/>
      <c r="T788" s="9"/>
      <c r="U788" s="9"/>
      <c r="V788" s="2"/>
      <c r="W788" s="2"/>
      <c r="X788" s="3"/>
      <c r="Y788" s="80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</row>
    <row r="789" spans="1:190" s="800" customFormat="1" x14ac:dyDescent="0.2">
      <c r="A789" s="9"/>
      <c r="B789" s="1"/>
      <c r="C789" s="1"/>
      <c r="D789" s="1"/>
      <c r="E789" s="55"/>
      <c r="F789" s="8"/>
      <c r="G789" s="8"/>
      <c r="I789" s="2"/>
      <c r="J789" s="2"/>
      <c r="K789" s="4"/>
      <c r="L789" s="9"/>
      <c r="M789" s="802"/>
      <c r="N789" s="9"/>
      <c r="O789" s="802"/>
      <c r="P789" s="170"/>
      <c r="Q789" s="9"/>
      <c r="R789" s="9"/>
      <c r="T789" s="9"/>
      <c r="U789" s="9"/>
      <c r="V789" s="2"/>
      <c r="W789" s="2"/>
      <c r="X789" s="3"/>
      <c r="Y789" s="80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</row>
    <row r="790" spans="1:190" s="800" customFormat="1" x14ac:dyDescent="0.2">
      <c r="A790" s="9"/>
      <c r="B790" s="1"/>
      <c r="C790" s="1"/>
      <c r="D790" s="1"/>
      <c r="E790" s="55"/>
      <c r="F790" s="8"/>
      <c r="G790" s="8"/>
      <c r="I790" s="2"/>
      <c r="J790" s="2"/>
      <c r="K790" s="4"/>
      <c r="L790" s="9"/>
      <c r="M790" s="802"/>
      <c r="N790" s="9"/>
      <c r="O790" s="802"/>
      <c r="P790" s="170"/>
      <c r="Q790" s="9"/>
      <c r="R790" s="9"/>
      <c r="T790" s="9"/>
      <c r="U790" s="9"/>
      <c r="V790" s="2"/>
      <c r="W790" s="2"/>
      <c r="X790" s="3"/>
      <c r="Y790" s="80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</row>
    <row r="791" spans="1:190" s="800" customFormat="1" x14ac:dyDescent="0.2">
      <c r="A791" s="9"/>
      <c r="B791" s="1"/>
      <c r="C791" s="1"/>
      <c r="D791" s="1"/>
      <c r="E791" s="55"/>
      <c r="F791" s="8"/>
      <c r="G791" s="8"/>
      <c r="I791" s="2"/>
      <c r="J791" s="2"/>
      <c r="K791" s="4"/>
      <c r="L791" s="9"/>
      <c r="M791" s="802"/>
      <c r="N791" s="9"/>
      <c r="O791" s="802"/>
      <c r="P791" s="170"/>
      <c r="Q791" s="9"/>
      <c r="R791" s="9"/>
      <c r="T791" s="9"/>
      <c r="U791" s="9"/>
      <c r="V791" s="2"/>
      <c r="W791" s="2"/>
      <c r="X791" s="3"/>
      <c r="Y791" s="80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</row>
    <row r="792" spans="1:190" s="800" customFormat="1" x14ac:dyDescent="0.2">
      <c r="A792" s="9"/>
      <c r="B792" s="1"/>
      <c r="C792" s="1"/>
      <c r="D792" s="1"/>
      <c r="E792" s="55"/>
      <c r="F792" s="8"/>
      <c r="G792" s="8"/>
      <c r="I792" s="2"/>
      <c r="J792" s="2"/>
      <c r="K792" s="4"/>
      <c r="L792" s="9"/>
      <c r="M792" s="802"/>
      <c r="N792" s="9"/>
      <c r="O792" s="802"/>
      <c r="P792" s="170"/>
      <c r="Q792" s="9"/>
      <c r="R792" s="9"/>
      <c r="T792" s="9"/>
      <c r="U792" s="9"/>
      <c r="V792" s="2"/>
      <c r="W792" s="2"/>
      <c r="X792" s="3"/>
      <c r="Y792" s="80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</row>
    <row r="793" spans="1:190" s="800" customFormat="1" x14ac:dyDescent="0.2">
      <c r="A793" s="9"/>
      <c r="B793" s="1"/>
      <c r="C793" s="1"/>
      <c r="D793" s="1"/>
      <c r="E793" s="55"/>
      <c r="F793" s="8"/>
      <c r="G793" s="8"/>
      <c r="I793" s="2"/>
      <c r="J793" s="2"/>
      <c r="K793" s="4"/>
      <c r="L793" s="9"/>
      <c r="M793" s="802"/>
      <c r="N793" s="9"/>
      <c r="O793" s="802"/>
      <c r="P793" s="170"/>
      <c r="Q793" s="9"/>
      <c r="R793" s="9"/>
      <c r="T793" s="9"/>
      <c r="U793" s="9"/>
      <c r="V793" s="2"/>
      <c r="W793" s="2"/>
      <c r="X793" s="3"/>
      <c r="Y793" s="80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</row>
    <row r="794" spans="1:190" s="800" customFormat="1" x14ac:dyDescent="0.2">
      <c r="A794" s="9"/>
      <c r="B794" s="1"/>
      <c r="C794" s="1"/>
      <c r="D794" s="1"/>
      <c r="E794" s="55"/>
      <c r="F794" s="8"/>
      <c r="G794" s="8"/>
      <c r="I794" s="2"/>
      <c r="J794" s="2"/>
      <c r="K794" s="4"/>
      <c r="L794" s="9"/>
      <c r="M794" s="802"/>
      <c r="N794" s="9"/>
      <c r="O794" s="802"/>
      <c r="P794" s="170"/>
      <c r="Q794" s="9"/>
      <c r="R794" s="9"/>
      <c r="T794" s="9"/>
      <c r="U794" s="9"/>
      <c r="V794" s="2"/>
      <c r="W794" s="2"/>
      <c r="X794" s="3"/>
      <c r="Y794" s="80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</row>
    <row r="795" spans="1:190" s="800" customFormat="1" x14ac:dyDescent="0.2">
      <c r="A795" s="9"/>
      <c r="B795" s="1"/>
      <c r="C795" s="1"/>
      <c r="D795" s="1"/>
      <c r="E795" s="55"/>
      <c r="F795" s="8"/>
      <c r="G795" s="8"/>
      <c r="I795" s="2"/>
      <c r="J795" s="2"/>
      <c r="K795" s="4"/>
      <c r="L795" s="9"/>
      <c r="M795" s="802"/>
      <c r="N795" s="9"/>
      <c r="O795" s="802"/>
      <c r="P795" s="170"/>
      <c r="Q795" s="9"/>
      <c r="R795" s="9"/>
      <c r="T795" s="9"/>
      <c r="U795" s="9"/>
      <c r="V795" s="2"/>
      <c r="W795" s="2"/>
      <c r="X795" s="3"/>
      <c r="Y795" s="80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</row>
    <row r="796" spans="1:190" s="800" customFormat="1" x14ac:dyDescent="0.2">
      <c r="A796" s="9"/>
      <c r="B796" s="1"/>
      <c r="C796" s="1"/>
      <c r="D796" s="1"/>
      <c r="E796" s="55"/>
      <c r="F796" s="8"/>
      <c r="G796" s="8"/>
      <c r="I796" s="2"/>
      <c r="J796" s="2"/>
      <c r="K796" s="4"/>
      <c r="L796" s="9"/>
      <c r="M796" s="802"/>
      <c r="N796" s="9"/>
      <c r="O796" s="802"/>
      <c r="P796" s="170"/>
      <c r="Q796" s="9"/>
      <c r="R796" s="9"/>
      <c r="T796" s="9"/>
      <c r="U796" s="9"/>
      <c r="V796" s="2"/>
      <c r="W796" s="2"/>
      <c r="X796" s="3"/>
      <c r="Y796" s="80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</row>
    <row r="797" spans="1:190" s="800" customFormat="1" x14ac:dyDescent="0.2">
      <c r="A797" s="9"/>
      <c r="B797" s="1"/>
      <c r="C797" s="1"/>
      <c r="D797" s="1"/>
      <c r="E797" s="55"/>
      <c r="F797" s="8"/>
      <c r="G797" s="8"/>
      <c r="I797" s="2"/>
      <c r="J797" s="2"/>
      <c r="K797" s="4"/>
      <c r="L797" s="9"/>
      <c r="M797" s="802"/>
      <c r="N797" s="9"/>
      <c r="O797" s="802"/>
      <c r="P797" s="170"/>
      <c r="Q797" s="9"/>
      <c r="R797" s="9"/>
      <c r="T797" s="9"/>
      <c r="U797" s="9"/>
      <c r="V797" s="2"/>
      <c r="W797" s="2"/>
      <c r="X797" s="3"/>
      <c r="Y797" s="80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</row>
    <row r="798" spans="1:190" s="800" customFormat="1" x14ac:dyDescent="0.2">
      <c r="A798" s="9"/>
      <c r="B798" s="1"/>
      <c r="C798" s="1"/>
      <c r="D798" s="1"/>
      <c r="E798" s="55"/>
      <c r="F798" s="8"/>
      <c r="G798" s="8"/>
      <c r="I798" s="2"/>
      <c r="J798" s="2"/>
      <c r="K798" s="4"/>
      <c r="L798" s="9"/>
      <c r="M798" s="802"/>
      <c r="N798" s="9"/>
      <c r="O798" s="802"/>
      <c r="P798" s="170"/>
      <c r="Q798" s="9"/>
      <c r="R798" s="9"/>
      <c r="T798" s="9"/>
      <c r="U798" s="9"/>
      <c r="V798" s="2"/>
      <c r="W798" s="2"/>
      <c r="X798" s="3"/>
      <c r="Y798" s="80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</row>
    <row r="799" spans="1:190" s="800" customFormat="1" x14ac:dyDescent="0.2">
      <c r="A799" s="9"/>
      <c r="B799" s="1"/>
      <c r="C799" s="1"/>
      <c r="D799" s="1"/>
      <c r="E799" s="55"/>
      <c r="F799" s="8"/>
      <c r="G799" s="8"/>
      <c r="I799" s="2"/>
      <c r="J799" s="2"/>
      <c r="K799" s="4"/>
      <c r="L799" s="9"/>
      <c r="M799" s="802"/>
      <c r="N799" s="9"/>
      <c r="O799" s="802"/>
      <c r="P799" s="170"/>
      <c r="Q799" s="9"/>
      <c r="R799" s="9"/>
      <c r="T799" s="9"/>
      <c r="U799" s="9"/>
      <c r="V799" s="2"/>
      <c r="W799" s="2"/>
      <c r="X799" s="3"/>
      <c r="Y799" s="80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</row>
    <row r="800" spans="1:190" s="800" customFormat="1" x14ac:dyDescent="0.2">
      <c r="A800" s="9"/>
      <c r="B800" s="1"/>
      <c r="C800" s="1"/>
      <c r="D800" s="1"/>
      <c r="E800" s="55"/>
      <c r="F800" s="8"/>
      <c r="G800" s="8"/>
      <c r="I800" s="2"/>
      <c r="J800" s="2"/>
      <c r="K800" s="4"/>
      <c r="L800" s="9"/>
      <c r="M800" s="802"/>
      <c r="N800" s="9"/>
      <c r="O800" s="802"/>
      <c r="P800" s="170"/>
      <c r="Q800" s="9"/>
      <c r="R800" s="9"/>
      <c r="T800" s="9"/>
      <c r="U800" s="9"/>
      <c r="V800" s="2"/>
      <c r="W800" s="2"/>
      <c r="X800" s="3"/>
      <c r="Y800" s="80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</row>
    <row r="801" spans="1:190" s="800" customFormat="1" x14ac:dyDescent="0.2">
      <c r="A801" s="9"/>
      <c r="B801" s="1"/>
      <c r="C801" s="1"/>
      <c r="D801" s="1"/>
      <c r="E801" s="55"/>
      <c r="F801" s="8"/>
      <c r="G801" s="8"/>
      <c r="I801" s="2"/>
      <c r="J801" s="2"/>
      <c r="K801" s="4"/>
      <c r="L801" s="9"/>
      <c r="M801" s="802"/>
      <c r="N801" s="9"/>
      <c r="O801" s="802"/>
      <c r="P801" s="170"/>
      <c r="Q801" s="9"/>
      <c r="R801" s="9"/>
      <c r="T801" s="9"/>
      <c r="U801" s="9"/>
      <c r="V801" s="2"/>
      <c r="W801" s="2"/>
      <c r="X801" s="3"/>
      <c r="Y801" s="80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</row>
    <row r="802" spans="1:190" s="800" customFormat="1" x14ac:dyDescent="0.2">
      <c r="A802" s="9"/>
      <c r="B802" s="1"/>
      <c r="C802" s="1"/>
      <c r="D802" s="1"/>
      <c r="E802" s="55"/>
      <c r="F802" s="8"/>
      <c r="G802" s="8"/>
      <c r="I802" s="2"/>
      <c r="J802" s="2"/>
      <c r="K802" s="4"/>
      <c r="L802" s="9"/>
      <c r="M802" s="802"/>
      <c r="N802" s="9"/>
      <c r="O802" s="802"/>
      <c r="P802" s="170"/>
      <c r="Q802" s="9"/>
      <c r="R802" s="9"/>
      <c r="T802" s="9"/>
      <c r="U802" s="9"/>
      <c r="V802" s="2"/>
      <c r="W802" s="2"/>
      <c r="X802" s="3"/>
      <c r="Y802" s="80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</row>
    <row r="803" spans="1:190" s="800" customFormat="1" x14ac:dyDescent="0.2">
      <c r="A803" s="9"/>
      <c r="B803" s="1"/>
      <c r="C803" s="1"/>
      <c r="D803" s="1"/>
      <c r="E803" s="55"/>
      <c r="F803" s="8"/>
      <c r="G803" s="8"/>
      <c r="I803" s="2"/>
      <c r="J803" s="2"/>
      <c r="K803" s="4"/>
      <c r="L803" s="9"/>
      <c r="M803" s="802"/>
      <c r="N803" s="9"/>
      <c r="O803" s="802"/>
      <c r="P803" s="170"/>
      <c r="Q803" s="9"/>
      <c r="R803" s="9"/>
      <c r="T803" s="9"/>
      <c r="U803" s="9"/>
      <c r="V803" s="2"/>
      <c r="W803" s="2"/>
      <c r="X803" s="3"/>
      <c r="Y803" s="80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</row>
    <row r="804" spans="1:190" s="800" customFormat="1" x14ac:dyDescent="0.2">
      <c r="A804" s="9"/>
      <c r="B804" s="1"/>
      <c r="C804" s="1"/>
      <c r="D804" s="1"/>
      <c r="E804" s="55"/>
      <c r="F804" s="8"/>
      <c r="G804" s="8"/>
      <c r="I804" s="2"/>
      <c r="J804" s="2"/>
      <c r="K804" s="4"/>
      <c r="L804" s="9"/>
      <c r="M804" s="802"/>
      <c r="N804" s="9"/>
      <c r="O804" s="802"/>
      <c r="P804" s="170"/>
      <c r="Q804" s="9"/>
      <c r="R804" s="9"/>
      <c r="T804" s="9"/>
      <c r="U804" s="9"/>
      <c r="V804" s="2"/>
      <c r="W804" s="2"/>
      <c r="X804" s="3"/>
      <c r="Y804" s="80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</row>
    <row r="805" spans="1:190" s="800" customFormat="1" x14ac:dyDescent="0.2">
      <c r="A805" s="9"/>
      <c r="B805" s="1"/>
      <c r="C805" s="1"/>
      <c r="D805" s="1"/>
      <c r="E805" s="55"/>
      <c r="F805" s="8"/>
      <c r="G805" s="8"/>
      <c r="I805" s="2"/>
      <c r="J805" s="2"/>
      <c r="K805" s="4"/>
      <c r="L805" s="9"/>
      <c r="M805" s="802"/>
      <c r="N805" s="9"/>
      <c r="O805" s="802"/>
      <c r="P805" s="170"/>
      <c r="Q805" s="9"/>
      <c r="R805" s="9"/>
      <c r="T805" s="9"/>
      <c r="U805" s="9"/>
      <c r="V805" s="2"/>
      <c r="W805" s="2"/>
      <c r="X805" s="3"/>
      <c r="Y805" s="80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</row>
    <row r="806" spans="1:190" s="800" customFormat="1" x14ac:dyDescent="0.2">
      <c r="A806" s="9"/>
      <c r="B806" s="1"/>
      <c r="C806" s="1"/>
      <c r="D806" s="1"/>
      <c r="E806" s="55"/>
      <c r="F806" s="8"/>
      <c r="G806" s="8"/>
      <c r="I806" s="2"/>
      <c r="J806" s="2"/>
      <c r="K806" s="4"/>
      <c r="L806" s="9"/>
      <c r="M806" s="802"/>
      <c r="N806" s="9"/>
      <c r="O806" s="802"/>
      <c r="P806" s="170"/>
      <c r="Q806" s="9"/>
      <c r="R806" s="9"/>
      <c r="T806" s="9"/>
      <c r="U806" s="9"/>
      <c r="V806" s="2"/>
      <c r="W806" s="2"/>
      <c r="X806" s="3"/>
      <c r="Y806" s="80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</row>
    <row r="807" spans="1:190" s="800" customFormat="1" x14ac:dyDescent="0.2">
      <c r="A807" s="9"/>
      <c r="B807" s="1"/>
      <c r="C807" s="1"/>
      <c r="D807" s="1"/>
      <c r="E807" s="55"/>
      <c r="F807" s="8"/>
      <c r="G807" s="8"/>
      <c r="I807" s="2"/>
      <c r="J807" s="2"/>
      <c r="K807" s="4"/>
      <c r="L807" s="9"/>
      <c r="M807" s="802"/>
      <c r="N807" s="9"/>
      <c r="O807" s="802"/>
      <c r="P807" s="170"/>
      <c r="Q807" s="9"/>
      <c r="R807" s="9"/>
      <c r="T807" s="9"/>
      <c r="U807" s="9"/>
      <c r="V807" s="2"/>
      <c r="W807" s="2"/>
      <c r="X807" s="3"/>
      <c r="Y807" s="80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</row>
    <row r="808" spans="1:190" s="800" customFormat="1" x14ac:dyDescent="0.2">
      <c r="A808" s="9"/>
      <c r="B808" s="1"/>
      <c r="C808" s="1"/>
      <c r="D808" s="1"/>
      <c r="E808" s="55"/>
      <c r="F808" s="8"/>
      <c r="G808" s="8"/>
      <c r="I808" s="2"/>
      <c r="J808" s="2"/>
      <c r="K808" s="4"/>
      <c r="L808" s="9"/>
      <c r="M808" s="802"/>
      <c r="N808" s="9"/>
      <c r="O808" s="802"/>
      <c r="P808" s="170"/>
      <c r="Q808" s="9"/>
      <c r="R808" s="9"/>
      <c r="T808" s="9"/>
      <c r="U808" s="9"/>
      <c r="V808" s="2"/>
      <c r="W808" s="2"/>
      <c r="X808" s="3"/>
      <c r="Y808" s="80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</row>
    <row r="809" spans="1:190" s="800" customFormat="1" x14ac:dyDescent="0.2">
      <c r="A809" s="9"/>
      <c r="B809" s="1"/>
      <c r="C809" s="1"/>
      <c r="D809" s="1"/>
      <c r="E809" s="55"/>
      <c r="F809" s="8"/>
      <c r="G809" s="8"/>
      <c r="I809" s="2"/>
      <c r="J809" s="2"/>
      <c r="K809" s="4"/>
      <c r="L809" s="9"/>
      <c r="M809" s="802"/>
      <c r="N809" s="9"/>
      <c r="O809" s="802"/>
      <c r="P809" s="170"/>
      <c r="Q809" s="9"/>
      <c r="R809" s="9"/>
      <c r="T809" s="9"/>
      <c r="U809" s="9"/>
      <c r="V809" s="2"/>
      <c r="W809" s="2"/>
      <c r="X809" s="3"/>
      <c r="Y809" s="80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</row>
    <row r="810" spans="1:190" s="800" customFormat="1" x14ac:dyDescent="0.2">
      <c r="A810" s="9"/>
      <c r="B810" s="1"/>
      <c r="C810" s="1"/>
      <c r="D810" s="1"/>
      <c r="E810" s="55"/>
      <c r="F810" s="8"/>
      <c r="G810" s="8"/>
      <c r="I810" s="2"/>
      <c r="J810" s="2"/>
      <c r="K810" s="4"/>
      <c r="L810" s="9"/>
      <c r="M810" s="802"/>
      <c r="N810" s="9"/>
      <c r="O810" s="802"/>
      <c r="P810" s="170"/>
      <c r="Q810" s="9"/>
      <c r="R810" s="9"/>
      <c r="T810" s="9"/>
      <c r="U810" s="9"/>
      <c r="V810" s="2"/>
      <c r="W810" s="2"/>
      <c r="X810" s="3"/>
      <c r="Y810" s="80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</row>
    <row r="811" spans="1:190" s="800" customFormat="1" x14ac:dyDescent="0.2">
      <c r="A811" s="9"/>
      <c r="B811" s="1"/>
      <c r="C811" s="1"/>
      <c r="D811" s="1"/>
      <c r="E811" s="55"/>
      <c r="F811" s="8"/>
      <c r="G811" s="8"/>
      <c r="I811" s="2"/>
      <c r="J811" s="2"/>
      <c r="K811" s="4"/>
      <c r="L811" s="9"/>
      <c r="M811" s="802"/>
      <c r="N811" s="9"/>
      <c r="O811" s="802"/>
      <c r="P811" s="170"/>
      <c r="Q811" s="9"/>
      <c r="R811" s="9"/>
      <c r="T811" s="9"/>
      <c r="U811" s="9"/>
      <c r="V811" s="2"/>
      <c r="W811" s="2"/>
      <c r="X811" s="3"/>
      <c r="Y811" s="80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</row>
    <row r="812" spans="1:190" s="800" customFormat="1" x14ac:dyDescent="0.2">
      <c r="A812" s="9"/>
      <c r="B812" s="1"/>
      <c r="C812" s="1"/>
      <c r="D812" s="1"/>
      <c r="E812" s="55"/>
      <c r="F812" s="8"/>
      <c r="G812" s="8"/>
      <c r="I812" s="2"/>
      <c r="J812" s="2"/>
      <c r="K812" s="4"/>
      <c r="L812" s="9"/>
      <c r="M812" s="802"/>
      <c r="N812" s="9"/>
      <c r="O812" s="802"/>
      <c r="P812" s="170"/>
      <c r="Q812" s="9"/>
      <c r="R812" s="9"/>
      <c r="T812" s="9"/>
      <c r="U812" s="9"/>
      <c r="V812" s="2"/>
      <c r="W812" s="2"/>
      <c r="X812" s="3"/>
      <c r="Y812" s="80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</row>
    <row r="813" spans="1:190" s="800" customFormat="1" x14ac:dyDescent="0.2">
      <c r="A813" s="9"/>
      <c r="B813" s="1"/>
      <c r="C813" s="1"/>
      <c r="D813" s="1"/>
      <c r="E813" s="55"/>
      <c r="F813" s="8"/>
      <c r="G813" s="8"/>
      <c r="I813" s="2"/>
      <c r="J813" s="2"/>
      <c r="K813" s="4"/>
      <c r="L813" s="9"/>
      <c r="M813" s="802"/>
      <c r="N813" s="9"/>
      <c r="O813" s="802"/>
      <c r="P813" s="170"/>
      <c r="Q813" s="9"/>
      <c r="R813" s="9"/>
      <c r="T813" s="9"/>
      <c r="U813" s="9"/>
      <c r="V813" s="2"/>
      <c r="W813" s="2"/>
      <c r="X813" s="3"/>
      <c r="Y813" s="80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</row>
    <row r="814" spans="1:190" s="800" customFormat="1" x14ac:dyDescent="0.2">
      <c r="A814" s="9"/>
      <c r="B814" s="1"/>
      <c r="C814" s="1"/>
      <c r="D814" s="1"/>
      <c r="E814" s="55"/>
      <c r="F814" s="8"/>
      <c r="G814" s="8"/>
      <c r="I814" s="2"/>
      <c r="J814" s="2"/>
      <c r="K814" s="4"/>
      <c r="L814" s="9"/>
      <c r="M814" s="802"/>
      <c r="N814" s="9"/>
      <c r="O814" s="802"/>
      <c r="P814" s="170"/>
      <c r="Q814" s="9"/>
      <c r="R814" s="9"/>
      <c r="T814" s="9"/>
      <c r="U814" s="9"/>
      <c r="V814" s="2"/>
      <c r="W814" s="2"/>
      <c r="X814" s="3"/>
      <c r="Y814" s="80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</row>
    <row r="815" spans="1:190" s="800" customFormat="1" x14ac:dyDescent="0.2">
      <c r="A815" s="9"/>
      <c r="B815" s="1"/>
      <c r="C815" s="1"/>
      <c r="D815" s="1"/>
      <c r="E815" s="55"/>
      <c r="F815" s="8"/>
      <c r="G815" s="8"/>
      <c r="I815" s="2"/>
      <c r="J815" s="2"/>
      <c r="K815" s="4"/>
      <c r="L815" s="9"/>
      <c r="M815" s="802"/>
      <c r="N815" s="9"/>
      <c r="O815" s="802"/>
      <c r="P815" s="170"/>
      <c r="Q815" s="9"/>
      <c r="R815" s="9"/>
      <c r="T815" s="9"/>
      <c r="U815" s="9"/>
      <c r="V815" s="2"/>
      <c r="W815" s="2"/>
      <c r="X815" s="3"/>
      <c r="Y815" s="80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</row>
    <row r="816" spans="1:190" s="800" customFormat="1" x14ac:dyDescent="0.2">
      <c r="A816" s="9"/>
      <c r="B816" s="1"/>
      <c r="C816" s="1"/>
      <c r="D816" s="1"/>
      <c r="E816" s="55"/>
      <c r="F816" s="8"/>
      <c r="G816" s="8"/>
      <c r="I816" s="2"/>
      <c r="J816" s="2"/>
      <c r="K816" s="4"/>
      <c r="L816" s="9"/>
      <c r="M816" s="802"/>
      <c r="N816" s="9"/>
      <c r="O816" s="802"/>
      <c r="P816" s="170"/>
      <c r="Q816" s="9"/>
      <c r="R816" s="9"/>
      <c r="T816" s="9"/>
      <c r="U816" s="9"/>
      <c r="V816" s="2"/>
      <c r="W816" s="2"/>
      <c r="X816" s="3"/>
      <c r="Y816" s="80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</row>
    <row r="817" spans="1:190" s="800" customFormat="1" x14ac:dyDescent="0.2">
      <c r="A817" s="9"/>
      <c r="B817" s="1"/>
      <c r="C817" s="1"/>
      <c r="D817" s="1"/>
      <c r="E817" s="55"/>
      <c r="F817" s="8"/>
      <c r="G817" s="8"/>
      <c r="I817" s="2"/>
      <c r="J817" s="2"/>
      <c r="K817" s="4"/>
      <c r="L817" s="9"/>
      <c r="M817" s="802"/>
      <c r="N817" s="9"/>
      <c r="O817" s="802"/>
      <c r="P817" s="170"/>
      <c r="Q817" s="9"/>
      <c r="R817" s="9"/>
      <c r="T817" s="9"/>
      <c r="U817" s="9"/>
      <c r="V817" s="2"/>
      <c r="W817" s="2"/>
      <c r="X817" s="3"/>
      <c r="Y817" s="80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</row>
    <row r="818" spans="1:190" s="800" customFormat="1" x14ac:dyDescent="0.2">
      <c r="A818" s="9"/>
      <c r="B818" s="1"/>
      <c r="C818" s="1"/>
      <c r="D818" s="1"/>
      <c r="E818" s="55"/>
      <c r="F818" s="8"/>
      <c r="G818" s="8"/>
      <c r="I818" s="2"/>
      <c r="J818" s="2"/>
      <c r="K818" s="4"/>
      <c r="L818" s="9"/>
      <c r="M818" s="802"/>
      <c r="N818" s="9"/>
      <c r="O818" s="802"/>
      <c r="P818" s="170"/>
      <c r="Q818" s="9"/>
      <c r="R818" s="9"/>
      <c r="T818" s="9"/>
      <c r="U818" s="9"/>
      <c r="V818" s="2"/>
      <c r="W818" s="2"/>
      <c r="X818" s="3"/>
      <c r="Y818" s="80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</row>
    <row r="819" spans="1:190" s="800" customFormat="1" x14ac:dyDescent="0.2">
      <c r="A819" s="9"/>
      <c r="B819" s="1"/>
      <c r="C819" s="1"/>
      <c r="D819" s="1"/>
      <c r="E819" s="55"/>
      <c r="F819" s="8"/>
      <c r="G819" s="8"/>
      <c r="I819" s="2"/>
      <c r="J819" s="2"/>
      <c r="K819" s="4"/>
      <c r="L819" s="9"/>
      <c r="M819" s="802"/>
      <c r="N819" s="9"/>
      <c r="O819" s="802"/>
      <c r="P819" s="170"/>
      <c r="Q819" s="9"/>
      <c r="R819" s="9"/>
      <c r="T819" s="9"/>
      <c r="U819" s="9"/>
      <c r="V819" s="2"/>
      <c r="W819" s="2"/>
      <c r="X819" s="3"/>
      <c r="Y819" s="80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</row>
    <row r="820" spans="1:190" s="800" customFormat="1" x14ac:dyDescent="0.2">
      <c r="A820" s="9"/>
      <c r="B820" s="1"/>
      <c r="C820" s="1"/>
      <c r="D820" s="1"/>
      <c r="E820" s="55"/>
      <c r="F820" s="8"/>
      <c r="G820" s="8"/>
      <c r="I820" s="2"/>
      <c r="J820" s="2"/>
      <c r="K820" s="4"/>
      <c r="L820" s="9"/>
      <c r="M820" s="802"/>
      <c r="N820" s="9"/>
      <c r="O820" s="802"/>
      <c r="P820" s="170"/>
      <c r="Q820" s="9"/>
      <c r="R820" s="9"/>
      <c r="T820" s="9"/>
      <c r="U820" s="9"/>
      <c r="V820" s="2"/>
      <c r="W820" s="2"/>
      <c r="X820" s="3"/>
      <c r="Y820" s="80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</row>
    <row r="821" spans="1:190" s="800" customFormat="1" x14ac:dyDescent="0.2">
      <c r="A821" s="9"/>
      <c r="B821" s="1"/>
      <c r="C821" s="1"/>
      <c r="D821" s="1"/>
      <c r="E821" s="55"/>
      <c r="F821" s="8"/>
      <c r="G821" s="8"/>
      <c r="I821" s="2"/>
      <c r="J821" s="2"/>
      <c r="K821" s="4"/>
      <c r="L821" s="9"/>
      <c r="M821" s="802"/>
      <c r="N821" s="9"/>
      <c r="O821" s="802"/>
      <c r="P821" s="170"/>
      <c r="Q821" s="9"/>
      <c r="R821" s="9"/>
      <c r="T821" s="9"/>
      <c r="U821" s="9"/>
      <c r="V821" s="2"/>
      <c r="W821" s="2"/>
      <c r="X821" s="3"/>
      <c r="Y821" s="80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</row>
    <row r="822" spans="1:190" s="800" customFormat="1" x14ac:dyDescent="0.2">
      <c r="A822" s="9"/>
      <c r="B822" s="1"/>
      <c r="C822" s="1"/>
      <c r="D822" s="1"/>
      <c r="E822" s="55"/>
      <c r="F822" s="8"/>
      <c r="G822" s="8"/>
      <c r="I822" s="2"/>
      <c r="J822" s="2"/>
      <c r="K822" s="4"/>
      <c r="L822" s="9"/>
      <c r="M822" s="802"/>
      <c r="N822" s="9"/>
      <c r="O822" s="802"/>
      <c r="P822" s="170"/>
      <c r="Q822" s="9"/>
      <c r="R822" s="9"/>
      <c r="T822" s="9"/>
      <c r="U822" s="9"/>
      <c r="V822" s="2"/>
      <c r="W822" s="2"/>
      <c r="X822" s="3"/>
      <c r="Y822" s="80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</row>
    <row r="823" spans="1:190" s="800" customFormat="1" x14ac:dyDescent="0.2">
      <c r="A823" s="9"/>
      <c r="B823" s="1"/>
      <c r="C823" s="1"/>
      <c r="D823" s="1"/>
      <c r="E823" s="55"/>
      <c r="F823" s="8"/>
      <c r="G823" s="8"/>
      <c r="I823" s="2"/>
      <c r="J823" s="2"/>
      <c r="K823" s="4"/>
      <c r="L823" s="9"/>
      <c r="M823" s="802"/>
      <c r="N823" s="9"/>
      <c r="O823" s="802"/>
      <c r="P823" s="170"/>
      <c r="Q823" s="9"/>
      <c r="R823" s="9"/>
      <c r="T823" s="9"/>
      <c r="U823" s="9"/>
      <c r="V823" s="2"/>
      <c r="W823" s="2"/>
      <c r="X823" s="3"/>
      <c r="Y823" s="80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</row>
    <row r="824" spans="1:190" s="800" customFormat="1" x14ac:dyDescent="0.2">
      <c r="A824" s="9"/>
      <c r="B824" s="1"/>
      <c r="C824" s="1"/>
      <c r="D824" s="1"/>
      <c r="E824" s="55"/>
      <c r="F824" s="8"/>
      <c r="G824" s="8"/>
      <c r="I824" s="2"/>
      <c r="J824" s="2"/>
      <c r="K824" s="4"/>
      <c r="L824" s="9"/>
      <c r="M824" s="802"/>
      <c r="N824" s="9"/>
      <c r="O824" s="802"/>
      <c r="P824" s="170"/>
      <c r="Q824" s="9"/>
      <c r="R824" s="9"/>
      <c r="T824" s="9"/>
      <c r="U824" s="9"/>
      <c r="V824" s="2"/>
      <c r="W824" s="2"/>
      <c r="X824" s="3"/>
      <c r="Y824" s="80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</row>
    <row r="825" spans="1:190" s="800" customFormat="1" x14ac:dyDescent="0.2">
      <c r="A825" s="9"/>
      <c r="B825" s="1"/>
      <c r="C825" s="1"/>
      <c r="D825" s="1"/>
      <c r="E825" s="55"/>
      <c r="F825" s="8"/>
      <c r="G825" s="8"/>
      <c r="I825" s="2"/>
      <c r="J825" s="2"/>
      <c r="K825" s="4"/>
      <c r="L825" s="9"/>
      <c r="M825" s="802"/>
      <c r="N825" s="9"/>
      <c r="O825" s="802"/>
      <c r="P825" s="170"/>
      <c r="Q825" s="9"/>
      <c r="R825" s="9"/>
      <c r="T825" s="9"/>
      <c r="U825" s="9"/>
      <c r="V825" s="2"/>
      <c r="W825" s="2"/>
      <c r="X825" s="3"/>
      <c r="Y825" s="80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</row>
    <row r="826" spans="1:190" s="800" customFormat="1" x14ac:dyDescent="0.2">
      <c r="A826" s="9"/>
      <c r="B826" s="1"/>
      <c r="C826" s="1"/>
      <c r="D826" s="1"/>
      <c r="E826" s="55"/>
      <c r="F826" s="8"/>
      <c r="G826" s="8"/>
      <c r="I826" s="2"/>
      <c r="J826" s="2"/>
      <c r="K826" s="4"/>
      <c r="L826" s="9"/>
      <c r="M826" s="802"/>
      <c r="N826" s="9"/>
      <c r="O826" s="802"/>
      <c r="P826" s="170"/>
      <c r="Q826" s="9"/>
      <c r="R826" s="9"/>
      <c r="T826" s="9"/>
      <c r="U826" s="9"/>
      <c r="V826" s="2"/>
      <c r="W826" s="2"/>
      <c r="X826" s="3"/>
      <c r="Y826" s="80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</row>
    <row r="827" spans="1:190" s="800" customFormat="1" x14ac:dyDescent="0.2">
      <c r="A827" s="9"/>
      <c r="B827" s="1"/>
      <c r="C827" s="1"/>
      <c r="D827" s="1"/>
      <c r="E827" s="55"/>
      <c r="F827" s="8"/>
      <c r="G827" s="8"/>
      <c r="I827" s="2"/>
      <c r="J827" s="2"/>
      <c r="K827" s="4"/>
      <c r="L827" s="9"/>
      <c r="M827" s="802"/>
      <c r="N827" s="9"/>
      <c r="O827" s="802"/>
      <c r="P827" s="170"/>
      <c r="Q827" s="9"/>
      <c r="R827" s="9"/>
      <c r="T827" s="9"/>
      <c r="U827" s="9"/>
      <c r="V827" s="2"/>
      <c r="W827" s="2"/>
      <c r="X827" s="3"/>
      <c r="Y827" s="80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</row>
    <row r="828" spans="1:190" s="800" customFormat="1" x14ac:dyDescent="0.2">
      <c r="A828" s="9"/>
      <c r="B828" s="1"/>
      <c r="C828" s="1"/>
      <c r="D828" s="1"/>
      <c r="E828" s="55"/>
      <c r="F828" s="8"/>
      <c r="G828" s="8"/>
      <c r="I828" s="2"/>
      <c r="J828" s="2"/>
      <c r="K828" s="4"/>
      <c r="L828" s="9"/>
      <c r="M828" s="802"/>
      <c r="N828" s="9"/>
      <c r="O828" s="802"/>
      <c r="P828" s="170"/>
      <c r="Q828" s="9"/>
      <c r="R828" s="9"/>
      <c r="T828" s="9"/>
      <c r="U828" s="9"/>
      <c r="V828" s="2"/>
      <c r="W828" s="2"/>
      <c r="X828" s="3"/>
      <c r="Y828" s="80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</row>
    <row r="829" spans="1:190" s="800" customFormat="1" x14ac:dyDescent="0.2">
      <c r="A829" s="9"/>
      <c r="B829" s="1"/>
      <c r="C829" s="1"/>
      <c r="D829" s="1"/>
      <c r="E829" s="55"/>
      <c r="F829" s="8"/>
      <c r="G829" s="8"/>
      <c r="I829" s="2"/>
      <c r="J829" s="2"/>
      <c r="K829" s="4"/>
      <c r="L829" s="9"/>
      <c r="M829" s="802"/>
      <c r="N829" s="9"/>
      <c r="O829" s="802"/>
      <c r="P829" s="170"/>
      <c r="Q829" s="9"/>
      <c r="R829" s="9"/>
      <c r="T829" s="9"/>
      <c r="U829" s="9"/>
      <c r="V829" s="2"/>
      <c r="W829" s="2"/>
      <c r="X829" s="3"/>
      <c r="Y829" s="80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</row>
    <row r="830" spans="1:190" s="800" customFormat="1" x14ac:dyDescent="0.2">
      <c r="A830" s="9"/>
      <c r="B830" s="1"/>
      <c r="C830" s="1"/>
      <c r="D830" s="1"/>
      <c r="E830" s="55"/>
      <c r="F830" s="8"/>
      <c r="G830" s="8"/>
      <c r="I830" s="2"/>
      <c r="J830" s="2"/>
      <c r="K830" s="4"/>
      <c r="L830" s="9"/>
      <c r="M830" s="802"/>
      <c r="N830" s="9"/>
      <c r="O830" s="802"/>
      <c r="P830" s="170"/>
      <c r="Q830" s="9"/>
      <c r="R830" s="9"/>
      <c r="T830" s="9"/>
      <c r="U830" s="9"/>
      <c r="V830" s="2"/>
      <c r="W830" s="2"/>
      <c r="X830" s="3"/>
      <c r="Y830" s="80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</row>
    <row r="831" spans="1:190" s="800" customFormat="1" x14ac:dyDescent="0.2">
      <c r="A831" s="9"/>
      <c r="B831" s="1"/>
      <c r="C831" s="1"/>
      <c r="D831" s="1"/>
      <c r="E831" s="55"/>
      <c r="F831" s="8"/>
      <c r="G831" s="8"/>
      <c r="I831" s="2"/>
      <c r="J831" s="2"/>
      <c r="K831" s="4"/>
      <c r="L831" s="9"/>
      <c r="M831" s="802"/>
      <c r="N831" s="9"/>
      <c r="O831" s="802"/>
      <c r="P831" s="170"/>
      <c r="Q831" s="9"/>
      <c r="R831" s="9"/>
      <c r="T831" s="9"/>
      <c r="U831" s="9"/>
      <c r="V831" s="2"/>
      <c r="W831" s="2"/>
      <c r="X831" s="3"/>
      <c r="Y831" s="80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</row>
    <row r="832" spans="1:190" s="800" customFormat="1" x14ac:dyDescent="0.2">
      <c r="A832" s="9"/>
      <c r="B832" s="1"/>
      <c r="C832" s="1"/>
      <c r="D832" s="1"/>
      <c r="E832" s="55"/>
      <c r="F832" s="8"/>
      <c r="G832" s="8"/>
      <c r="I832" s="2"/>
      <c r="J832" s="2"/>
      <c r="K832" s="4"/>
      <c r="L832" s="9"/>
      <c r="M832" s="802"/>
      <c r="N832" s="9"/>
      <c r="O832" s="802"/>
      <c r="P832" s="170"/>
      <c r="Q832" s="9"/>
      <c r="R832" s="9"/>
      <c r="T832" s="9"/>
      <c r="U832" s="9"/>
      <c r="V832" s="2"/>
      <c r="W832" s="2"/>
      <c r="X832" s="3"/>
      <c r="Y832" s="80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</row>
    <row r="833" spans="1:190" s="800" customFormat="1" x14ac:dyDescent="0.2">
      <c r="A833" s="9"/>
      <c r="B833" s="1"/>
      <c r="C833" s="1"/>
      <c r="D833" s="1"/>
      <c r="E833" s="55"/>
      <c r="F833" s="8"/>
      <c r="G833" s="8"/>
      <c r="I833" s="2"/>
      <c r="J833" s="2"/>
      <c r="K833" s="4"/>
      <c r="L833" s="9"/>
      <c r="M833" s="802"/>
      <c r="N833" s="9"/>
      <c r="O833" s="802"/>
      <c r="P833" s="170"/>
      <c r="Q833" s="9"/>
      <c r="R833" s="9"/>
      <c r="T833" s="9"/>
      <c r="U833" s="9"/>
      <c r="V833" s="2"/>
      <c r="W833" s="2"/>
      <c r="X833" s="3"/>
      <c r="Y833" s="80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</row>
    <row r="834" spans="1:190" s="800" customFormat="1" x14ac:dyDescent="0.2">
      <c r="A834" s="9"/>
      <c r="B834" s="1"/>
      <c r="C834" s="1"/>
      <c r="D834" s="1"/>
      <c r="E834" s="55"/>
      <c r="F834" s="8"/>
      <c r="G834" s="8"/>
      <c r="I834" s="2"/>
      <c r="J834" s="2"/>
      <c r="K834" s="4"/>
      <c r="L834" s="9"/>
      <c r="M834" s="802"/>
      <c r="N834" s="9"/>
      <c r="O834" s="802"/>
      <c r="P834" s="170"/>
      <c r="Q834" s="9"/>
      <c r="R834" s="9"/>
      <c r="T834" s="9"/>
      <c r="U834" s="9"/>
      <c r="V834" s="2"/>
      <c r="W834" s="2"/>
      <c r="X834" s="3"/>
      <c r="Y834" s="80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</row>
    <row r="835" spans="1:190" s="800" customFormat="1" x14ac:dyDescent="0.2">
      <c r="A835" s="9"/>
      <c r="B835" s="1"/>
      <c r="C835" s="1"/>
      <c r="D835" s="1"/>
      <c r="E835" s="55"/>
      <c r="F835" s="8"/>
      <c r="G835" s="8"/>
      <c r="I835" s="2"/>
      <c r="J835" s="2"/>
      <c r="K835" s="4"/>
      <c r="L835" s="9"/>
      <c r="M835" s="802"/>
      <c r="N835" s="9"/>
      <c r="O835" s="802"/>
      <c r="P835" s="170"/>
      <c r="Q835" s="9"/>
      <c r="R835" s="9"/>
      <c r="T835" s="9"/>
      <c r="U835" s="9"/>
      <c r="V835" s="2"/>
      <c r="W835" s="2"/>
      <c r="X835" s="3"/>
      <c r="Y835" s="80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</row>
    <row r="836" spans="1:190" s="800" customFormat="1" x14ac:dyDescent="0.2">
      <c r="A836" s="9"/>
      <c r="B836" s="1"/>
      <c r="C836" s="1"/>
      <c r="D836" s="1"/>
      <c r="E836" s="55"/>
      <c r="F836" s="8"/>
      <c r="G836" s="8"/>
      <c r="I836" s="2"/>
      <c r="J836" s="2"/>
      <c r="K836" s="4"/>
      <c r="L836" s="9"/>
      <c r="M836" s="802"/>
      <c r="N836" s="9"/>
      <c r="O836" s="802"/>
      <c r="P836" s="170"/>
      <c r="Q836" s="9"/>
      <c r="R836" s="9"/>
      <c r="T836" s="9"/>
      <c r="U836" s="9"/>
      <c r="V836" s="2"/>
      <c r="W836" s="2"/>
      <c r="X836" s="3"/>
      <c r="Y836" s="80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</row>
    <row r="837" spans="1:190" s="800" customFormat="1" x14ac:dyDescent="0.2">
      <c r="A837" s="9"/>
      <c r="B837" s="1"/>
      <c r="C837" s="1"/>
      <c r="D837" s="1"/>
      <c r="E837" s="55"/>
      <c r="F837" s="8"/>
      <c r="G837" s="8"/>
      <c r="I837" s="2"/>
      <c r="J837" s="2"/>
      <c r="K837" s="4"/>
      <c r="L837" s="9"/>
      <c r="M837" s="802"/>
      <c r="N837" s="9"/>
      <c r="O837" s="802"/>
      <c r="P837" s="170"/>
      <c r="Q837" s="9"/>
      <c r="R837" s="9"/>
      <c r="T837" s="9"/>
      <c r="U837" s="9"/>
      <c r="V837" s="2"/>
      <c r="W837" s="2"/>
      <c r="X837" s="3"/>
      <c r="Y837" s="80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</row>
    <row r="838" spans="1:190" s="800" customFormat="1" x14ac:dyDescent="0.2">
      <c r="A838" s="9"/>
      <c r="B838" s="1"/>
      <c r="C838" s="1"/>
      <c r="D838" s="1"/>
      <c r="E838" s="55"/>
      <c r="F838" s="8"/>
      <c r="G838" s="8"/>
      <c r="I838" s="2"/>
      <c r="J838" s="2"/>
      <c r="K838" s="4"/>
      <c r="L838" s="9"/>
      <c r="M838" s="802"/>
      <c r="N838" s="9"/>
      <c r="O838" s="802"/>
      <c r="P838" s="170"/>
      <c r="Q838" s="9"/>
      <c r="R838" s="9"/>
      <c r="T838" s="9"/>
      <c r="U838" s="9"/>
      <c r="V838" s="2"/>
      <c r="W838" s="2"/>
      <c r="X838" s="3"/>
      <c r="Y838" s="80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</row>
    <row r="839" spans="1:190" s="800" customFormat="1" x14ac:dyDescent="0.2">
      <c r="A839" s="9"/>
      <c r="B839" s="1"/>
      <c r="C839" s="1"/>
      <c r="D839" s="1"/>
      <c r="E839" s="55"/>
      <c r="F839" s="8"/>
      <c r="G839" s="8"/>
      <c r="I839" s="2"/>
      <c r="J839" s="2"/>
      <c r="K839" s="4"/>
      <c r="L839" s="9"/>
      <c r="M839" s="802"/>
      <c r="N839" s="9"/>
      <c r="O839" s="802"/>
      <c r="P839" s="170"/>
      <c r="Q839" s="9"/>
      <c r="R839" s="9"/>
      <c r="T839" s="9"/>
      <c r="U839" s="9"/>
      <c r="V839" s="2"/>
      <c r="W839" s="2"/>
      <c r="X839" s="3"/>
      <c r="Y839" s="80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</row>
    <row r="840" spans="1:190" s="800" customFormat="1" x14ac:dyDescent="0.2">
      <c r="A840" s="9"/>
      <c r="B840" s="1"/>
      <c r="C840" s="1"/>
      <c r="D840" s="1"/>
      <c r="E840" s="55"/>
      <c r="F840" s="8"/>
      <c r="G840" s="8"/>
      <c r="I840" s="2"/>
      <c r="J840" s="2"/>
      <c r="K840" s="4"/>
      <c r="L840" s="9"/>
      <c r="M840" s="802"/>
      <c r="N840" s="9"/>
      <c r="O840" s="802"/>
      <c r="P840" s="170"/>
      <c r="Q840" s="9"/>
      <c r="R840" s="9"/>
      <c r="T840" s="9"/>
      <c r="U840" s="9"/>
      <c r="V840" s="2"/>
      <c r="W840" s="2"/>
      <c r="X840" s="3"/>
      <c r="Y840" s="80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</row>
    <row r="841" spans="1:190" s="800" customFormat="1" x14ac:dyDescent="0.2">
      <c r="A841" s="9"/>
      <c r="B841" s="1"/>
      <c r="C841" s="1"/>
      <c r="D841" s="1"/>
      <c r="E841" s="55"/>
      <c r="F841" s="8"/>
      <c r="G841" s="8"/>
      <c r="I841" s="2"/>
      <c r="J841" s="2"/>
      <c r="K841" s="4"/>
      <c r="L841" s="9"/>
      <c r="M841" s="802"/>
      <c r="N841" s="9"/>
      <c r="O841" s="802"/>
      <c r="P841" s="170"/>
      <c r="Q841" s="9"/>
      <c r="R841" s="9"/>
      <c r="T841" s="9"/>
      <c r="U841" s="9"/>
      <c r="V841" s="2"/>
      <c r="W841" s="2"/>
      <c r="X841" s="3"/>
      <c r="Y841" s="80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</row>
    <row r="842" spans="1:190" s="800" customFormat="1" x14ac:dyDescent="0.2">
      <c r="A842" s="9"/>
      <c r="B842" s="1"/>
      <c r="C842" s="1"/>
      <c r="D842" s="1"/>
      <c r="E842" s="55"/>
      <c r="F842" s="8"/>
      <c r="G842" s="8"/>
      <c r="I842" s="2"/>
      <c r="J842" s="2"/>
      <c r="K842" s="4"/>
      <c r="L842" s="9"/>
      <c r="M842" s="802"/>
      <c r="N842" s="9"/>
      <c r="O842" s="802"/>
      <c r="P842" s="170"/>
      <c r="Q842" s="9"/>
      <c r="R842" s="9"/>
      <c r="T842" s="9"/>
      <c r="U842" s="9"/>
      <c r="V842" s="2"/>
      <c r="W842" s="2"/>
      <c r="X842" s="3"/>
      <c r="Y842" s="80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</row>
    <row r="843" spans="1:190" s="800" customFormat="1" x14ac:dyDescent="0.2">
      <c r="A843" s="9"/>
      <c r="B843" s="1"/>
      <c r="C843" s="1"/>
      <c r="D843" s="1"/>
      <c r="E843" s="55"/>
      <c r="F843" s="8"/>
      <c r="G843" s="8"/>
      <c r="I843" s="2"/>
      <c r="J843" s="2"/>
      <c r="K843" s="4"/>
      <c r="L843" s="9"/>
      <c r="M843" s="802"/>
      <c r="N843" s="9"/>
      <c r="O843" s="802"/>
      <c r="P843" s="170"/>
      <c r="Q843" s="9"/>
      <c r="R843" s="9"/>
      <c r="T843" s="9"/>
      <c r="U843" s="9"/>
      <c r="V843" s="2"/>
      <c r="W843" s="2"/>
      <c r="X843" s="3"/>
      <c r="Y843" s="80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</row>
    <row r="844" spans="1:190" s="800" customFormat="1" x14ac:dyDescent="0.2">
      <c r="A844" s="9"/>
      <c r="B844" s="1"/>
      <c r="C844" s="1"/>
      <c r="D844" s="1"/>
      <c r="E844" s="55"/>
      <c r="F844" s="8"/>
      <c r="G844" s="8"/>
      <c r="I844" s="2"/>
      <c r="J844" s="2"/>
      <c r="K844" s="4"/>
      <c r="L844" s="9"/>
      <c r="M844" s="802"/>
      <c r="N844" s="9"/>
      <c r="O844" s="802"/>
      <c r="P844" s="170"/>
      <c r="Q844" s="9"/>
      <c r="R844" s="9"/>
      <c r="T844" s="9"/>
      <c r="U844" s="9"/>
      <c r="V844" s="2"/>
      <c r="W844" s="2"/>
      <c r="X844" s="3"/>
      <c r="Y844" s="80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</row>
    <row r="845" spans="1:190" s="800" customFormat="1" x14ac:dyDescent="0.2">
      <c r="A845" s="9"/>
      <c r="B845" s="1"/>
      <c r="C845" s="1"/>
      <c r="D845" s="1"/>
      <c r="E845" s="55"/>
      <c r="F845" s="8"/>
      <c r="G845" s="8"/>
      <c r="I845" s="2"/>
      <c r="J845" s="2"/>
      <c r="K845" s="4"/>
      <c r="L845" s="9"/>
      <c r="M845" s="802"/>
      <c r="N845" s="9"/>
      <c r="O845" s="802"/>
      <c r="P845" s="170"/>
      <c r="Q845" s="9"/>
      <c r="R845" s="9"/>
      <c r="T845" s="9"/>
      <c r="U845" s="9"/>
      <c r="V845" s="2"/>
      <c r="W845" s="2"/>
      <c r="X845" s="3"/>
      <c r="Y845" s="80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</row>
    <row r="846" spans="1:190" s="800" customFormat="1" x14ac:dyDescent="0.2">
      <c r="A846" s="9"/>
      <c r="B846" s="1"/>
      <c r="C846" s="1"/>
      <c r="D846" s="1"/>
      <c r="E846" s="55"/>
      <c r="F846" s="8"/>
      <c r="G846" s="8"/>
      <c r="I846" s="2"/>
      <c r="J846" s="2"/>
      <c r="K846" s="4"/>
      <c r="L846" s="9"/>
      <c r="M846" s="802"/>
      <c r="N846" s="9"/>
      <c r="O846" s="802"/>
      <c r="P846" s="170"/>
      <c r="Q846" s="9"/>
      <c r="R846" s="9"/>
      <c r="T846" s="9"/>
      <c r="U846" s="9"/>
      <c r="V846" s="2"/>
      <c r="W846" s="2"/>
      <c r="X846" s="3"/>
      <c r="Y846" s="80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</row>
    <row r="847" spans="1:190" s="800" customFormat="1" x14ac:dyDescent="0.2">
      <c r="A847" s="9"/>
      <c r="B847" s="1"/>
      <c r="C847" s="1"/>
      <c r="D847" s="1"/>
      <c r="E847" s="55"/>
      <c r="F847" s="8"/>
      <c r="G847" s="8"/>
      <c r="I847" s="2"/>
      <c r="J847" s="2"/>
      <c r="K847" s="4"/>
      <c r="L847" s="9"/>
      <c r="M847" s="802"/>
      <c r="N847" s="9"/>
      <c r="O847" s="802"/>
      <c r="P847" s="170"/>
      <c r="Q847" s="9"/>
      <c r="R847" s="9"/>
      <c r="T847" s="9"/>
      <c r="U847" s="9"/>
      <c r="V847" s="2"/>
      <c r="W847" s="2"/>
      <c r="X847" s="3"/>
      <c r="Y847" s="80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</row>
    <row r="848" spans="1:190" s="800" customFormat="1" x14ac:dyDescent="0.2">
      <c r="A848" s="9"/>
      <c r="B848" s="1"/>
      <c r="C848" s="1"/>
      <c r="D848" s="1"/>
      <c r="E848" s="55"/>
      <c r="F848" s="8"/>
      <c r="G848" s="8"/>
      <c r="I848" s="2"/>
      <c r="J848" s="2"/>
      <c r="K848" s="4"/>
      <c r="L848" s="9"/>
      <c r="M848" s="802"/>
      <c r="N848" s="9"/>
      <c r="O848" s="802"/>
      <c r="P848" s="170"/>
      <c r="Q848" s="9"/>
      <c r="R848" s="9"/>
      <c r="T848" s="9"/>
      <c r="U848" s="9"/>
      <c r="V848" s="2"/>
      <c r="W848" s="2"/>
      <c r="X848" s="3"/>
      <c r="Y848" s="80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</row>
    <row r="849" spans="1:190" s="800" customFormat="1" x14ac:dyDescent="0.2">
      <c r="A849" s="9"/>
      <c r="B849" s="1"/>
      <c r="C849" s="1"/>
      <c r="D849" s="1"/>
      <c r="E849" s="55"/>
      <c r="F849" s="8"/>
      <c r="G849" s="8"/>
      <c r="I849" s="2"/>
      <c r="J849" s="2"/>
      <c r="K849" s="4"/>
      <c r="L849" s="9"/>
      <c r="M849" s="802"/>
      <c r="N849" s="9"/>
      <c r="O849" s="802"/>
      <c r="P849" s="170"/>
      <c r="Q849" s="9"/>
      <c r="R849" s="9"/>
      <c r="T849" s="9"/>
      <c r="U849" s="9"/>
      <c r="V849" s="2"/>
      <c r="W849" s="2"/>
      <c r="X849" s="3"/>
      <c r="Y849" s="80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</row>
    <row r="850" spans="1:190" s="800" customFormat="1" x14ac:dyDescent="0.2">
      <c r="A850" s="9"/>
      <c r="B850" s="1"/>
      <c r="C850" s="1"/>
      <c r="D850" s="1"/>
      <c r="E850" s="55"/>
      <c r="F850" s="8"/>
      <c r="G850" s="8"/>
      <c r="I850" s="2"/>
      <c r="J850" s="2"/>
      <c r="K850" s="4"/>
      <c r="L850" s="9"/>
      <c r="M850" s="802"/>
      <c r="N850" s="9"/>
      <c r="O850" s="802"/>
      <c r="P850" s="170"/>
      <c r="Q850" s="9"/>
      <c r="R850" s="9"/>
      <c r="T850" s="9"/>
      <c r="U850" s="9"/>
      <c r="V850" s="2"/>
      <c r="W850" s="2"/>
      <c r="X850" s="3"/>
      <c r="Y850" s="80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</row>
    <row r="851" spans="1:190" s="800" customFormat="1" x14ac:dyDescent="0.2">
      <c r="A851" s="9"/>
      <c r="B851" s="1"/>
      <c r="C851" s="1"/>
      <c r="D851" s="1"/>
      <c r="E851" s="55"/>
      <c r="F851" s="8"/>
      <c r="G851" s="8"/>
      <c r="I851" s="2"/>
      <c r="J851" s="2"/>
      <c r="K851" s="4"/>
      <c r="L851" s="9"/>
      <c r="M851" s="802"/>
      <c r="N851" s="9"/>
      <c r="O851" s="802"/>
      <c r="P851" s="170"/>
      <c r="Q851" s="9"/>
      <c r="R851" s="9"/>
      <c r="T851" s="9"/>
      <c r="U851" s="9"/>
      <c r="V851" s="2"/>
      <c r="W851" s="2"/>
      <c r="X851" s="3"/>
      <c r="Y851" s="80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</row>
    <row r="852" spans="1:190" s="800" customFormat="1" x14ac:dyDescent="0.2">
      <c r="A852" s="9"/>
      <c r="B852" s="1"/>
      <c r="C852" s="1"/>
      <c r="D852" s="1"/>
      <c r="E852" s="55"/>
      <c r="F852" s="8"/>
      <c r="G852" s="8"/>
      <c r="I852" s="2"/>
      <c r="J852" s="2"/>
      <c r="K852" s="4"/>
      <c r="L852" s="9"/>
      <c r="M852" s="802"/>
      <c r="N852" s="9"/>
      <c r="O852" s="802"/>
      <c r="P852" s="170"/>
      <c r="Q852" s="9"/>
      <c r="R852" s="9"/>
      <c r="T852" s="9"/>
      <c r="U852" s="9"/>
      <c r="V852" s="2"/>
      <c r="W852" s="2"/>
      <c r="X852" s="3"/>
      <c r="Y852" s="80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</row>
    <row r="853" spans="1:190" s="800" customFormat="1" x14ac:dyDescent="0.2">
      <c r="A853" s="9"/>
      <c r="B853" s="1"/>
      <c r="C853" s="1"/>
      <c r="D853" s="1"/>
      <c r="E853" s="55"/>
      <c r="F853" s="8"/>
      <c r="G853" s="8"/>
      <c r="I853" s="2"/>
      <c r="J853" s="2"/>
      <c r="K853" s="4"/>
      <c r="L853" s="9"/>
      <c r="M853" s="802"/>
      <c r="N853" s="9"/>
      <c r="O853" s="802"/>
      <c r="P853" s="170"/>
      <c r="Q853" s="9"/>
      <c r="R853" s="9"/>
      <c r="T853" s="9"/>
      <c r="U853" s="9"/>
      <c r="V853" s="2"/>
      <c r="W853" s="2"/>
      <c r="X853" s="3"/>
      <c r="Y853" s="80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</row>
    <row r="854" spans="1:190" s="800" customFormat="1" x14ac:dyDescent="0.2">
      <c r="A854" s="9"/>
      <c r="B854" s="1"/>
      <c r="C854" s="1"/>
      <c r="D854" s="1"/>
      <c r="E854" s="55"/>
      <c r="F854" s="8"/>
      <c r="G854" s="8"/>
      <c r="I854" s="2"/>
      <c r="J854" s="2"/>
      <c r="K854" s="4"/>
      <c r="L854" s="9"/>
      <c r="M854" s="802"/>
      <c r="N854" s="9"/>
      <c r="O854" s="802"/>
      <c r="P854" s="170"/>
      <c r="Q854" s="9"/>
      <c r="R854" s="9"/>
      <c r="T854" s="9"/>
      <c r="U854" s="9"/>
      <c r="V854" s="2"/>
      <c r="W854" s="2"/>
      <c r="X854" s="3"/>
      <c r="Y854" s="80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</row>
    <row r="855" spans="1:190" s="800" customFormat="1" x14ac:dyDescent="0.2">
      <c r="A855" s="9"/>
      <c r="B855" s="1"/>
      <c r="C855" s="1"/>
      <c r="D855" s="1"/>
      <c r="E855" s="55"/>
      <c r="F855" s="8"/>
      <c r="G855" s="8"/>
      <c r="I855" s="2"/>
      <c r="J855" s="2"/>
      <c r="K855" s="4"/>
      <c r="L855" s="9"/>
      <c r="M855" s="802"/>
      <c r="N855" s="9"/>
      <c r="O855" s="802"/>
      <c r="P855" s="170"/>
      <c r="Q855" s="9"/>
      <c r="R855" s="9"/>
      <c r="T855" s="9"/>
      <c r="U855" s="9"/>
      <c r="V855" s="2"/>
      <c r="W855" s="2"/>
      <c r="X855" s="3"/>
      <c r="Y855" s="80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</row>
    <row r="856" spans="1:190" s="800" customFormat="1" x14ac:dyDescent="0.2">
      <c r="A856" s="9"/>
      <c r="B856" s="1"/>
      <c r="C856" s="1"/>
      <c r="D856" s="1"/>
      <c r="E856" s="55"/>
      <c r="F856" s="8"/>
      <c r="G856" s="8"/>
      <c r="I856" s="2"/>
      <c r="J856" s="2"/>
      <c r="K856" s="4"/>
      <c r="L856" s="9"/>
      <c r="M856" s="802"/>
      <c r="N856" s="9"/>
      <c r="O856" s="802"/>
      <c r="P856" s="170"/>
      <c r="Q856" s="9"/>
      <c r="R856" s="9"/>
      <c r="T856" s="9"/>
      <c r="U856" s="9"/>
      <c r="V856" s="2"/>
      <c r="W856" s="2"/>
      <c r="X856" s="3"/>
      <c r="Y856" s="80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</row>
    <row r="857" spans="1:190" s="800" customFormat="1" x14ac:dyDescent="0.2">
      <c r="A857" s="9"/>
      <c r="B857" s="1"/>
      <c r="C857" s="1"/>
      <c r="D857" s="1"/>
      <c r="E857" s="55"/>
      <c r="F857" s="8"/>
      <c r="G857" s="8"/>
      <c r="I857" s="2"/>
      <c r="J857" s="2"/>
      <c r="K857" s="4"/>
      <c r="L857" s="9"/>
      <c r="M857" s="802"/>
      <c r="N857" s="9"/>
      <c r="O857" s="802"/>
      <c r="P857" s="170"/>
      <c r="Q857" s="9"/>
      <c r="R857" s="9"/>
      <c r="T857" s="9"/>
      <c r="U857" s="9"/>
      <c r="V857" s="2"/>
      <c r="W857" s="2"/>
      <c r="X857" s="3"/>
      <c r="Y857" s="80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</row>
    <row r="858" spans="1:190" s="800" customFormat="1" x14ac:dyDescent="0.2">
      <c r="A858" s="9"/>
      <c r="B858" s="1"/>
      <c r="C858" s="1"/>
      <c r="D858" s="1"/>
      <c r="E858" s="55"/>
      <c r="F858" s="8"/>
      <c r="G858" s="8"/>
      <c r="I858" s="2"/>
      <c r="J858" s="2"/>
      <c r="K858" s="4"/>
      <c r="L858" s="9"/>
      <c r="M858" s="802"/>
      <c r="N858" s="9"/>
      <c r="O858" s="802"/>
      <c r="P858" s="170"/>
      <c r="Q858" s="9"/>
      <c r="R858" s="9"/>
      <c r="T858" s="9"/>
      <c r="U858" s="9"/>
      <c r="V858" s="2"/>
      <c r="W858" s="2"/>
      <c r="X858" s="3"/>
      <c r="Y858" s="80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</row>
    <row r="859" spans="1:190" s="800" customFormat="1" x14ac:dyDescent="0.2">
      <c r="A859" s="9"/>
      <c r="B859" s="1"/>
      <c r="C859" s="1"/>
      <c r="D859" s="1"/>
      <c r="E859" s="55"/>
      <c r="F859" s="8"/>
      <c r="G859" s="8"/>
      <c r="I859" s="2"/>
      <c r="J859" s="2"/>
      <c r="K859" s="4"/>
      <c r="L859" s="9"/>
      <c r="M859" s="802"/>
      <c r="N859" s="9"/>
      <c r="O859" s="802"/>
      <c r="P859" s="170"/>
      <c r="Q859" s="9"/>
      <c r="R859" s="9"/>
      <c r="T859" s="9"/>
      <c r="U859" s="9"/>
      <c r="V859" s="2"/>
      <c r="W859" s="2"/>
      <c r="X859" s="3"/>
      <c r="Y859" s="80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</row>
    <row r="860" spans="1:190" s="800" customFormat="1" x14ac:dyDescent="0.2">
      <c r="A860" s="9"/>
      <c r="B860" s="1"/>
      <c r="C860" s="1"/>
      <c r="D860" s="1"/>
      <c r="E860" s="55"/>
      <c r="F860" s="8"/>
      <c r="G860" s="8"/>
      <c r="I860" s="2"/>
      <c r="J860" s="2"/>
      <c r="K860" s="4"/>
      <c r="L860" s="9"/>
      <c r="M860" s="802"/>
      <c r="N860" s="9"/>
      <c r="O860" s="802"/>
      <c r="P860" s="170"/>
      <c r="Q860" s="9"/>
      <c r="R860" s="9"/>
      <c r="T860" s="9"/>
      <c r="U860" s="9"/>
      <c r="V860" s="2"/>
      <c r="W860" s="2"/>
      <c r="X860" s="3"/>
      <c r="Y860" s="80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</row>
    <row r="861" spans="1:190" s="800" customFormat="1" x14ac:dyDescent="0.2">
      <c r="A861" s="9"/>
      <c r="B861" s="1"/>
      <c r="C861" s="1"/>
      <c r="D861" s="1"/>
      <c r="E861" s="55"/>
      <c r="F861" s="8"/>
      <c r="G861" s="8"/>
      <c r="I861" s="2"/>
      <c r="J861" s="2"/>
      <c r="K861" s="4"/>
      <c r="L861" s="9"/>
      <c r="M861" s="802"/>
      <c r="N861" s="9"/>
      <c r="O861" s="802"/>
      <c r="P861" s="170"/>
      <c r="Q861" s="9"/>
      <c r="R861" s="9"/>
      <c r="T861" s="9"/>
      <c r="U861" s="9"/>
      <c r="V861" s="2"/>
      <c r="W861" s="2"/>
      <c r="X861" s="3"/>
      <c r="Y861" s="80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</row>
    <row r="862" spans="1:190" s="800" customFormat="1" x14ac:dyDescent="0.2">
      <c r="A862" s="9"/>
      <c r="B862" s="1"/>
      <c r="C862" s="1"/>
      <c r="D862" s="1"/>
      <c r="E862" s="55"/>
      <c r="F862" s="8"/>
      <c r="G862" s="8"/>
      <c r="I862" s="2"/>
      <c r="J862" s="2"/>
      <c r="K862" s="4"/>
      <c r="L862" s="9"/>
      <c r="M862" s="802"/>
      <c r="N862" s="9"/>
      <c r="O862" s="802"/>
      <c r="P862" s="170"/>
      <c r="Q862" s="9"/>
      <c r="R862" s="9"/>
      <c r="T862" s="9"/>
      <c r="U862" s="9"/>
      <c r="V862" s="2"/>
      <c r="W862" s="2"/>
      <c r="X862" s="3"/>
      <c r="Y862" s="80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</row>
    <row r="863" spans="1:190" s="800" customFormat="1" x14ac:dyDescent="0.2">
      <c r="A863" s="9"/>
      <c r="B863" s="1"/>
      <c r="C863" s="1"/>
      <c r="D863" s="1"/>
      <c r="E863" s="55"/>
      <c r="F863" s="8"/>
      <c r="G863" s="8"/>
      <c r="I863" s="2"/>
      <c r="J863" s="2"/>
      <c r="K863" s="4"/>
      <c r="L863" s="9"/>
      <c r="M863" s="802"/>
      <c r="N863" s="9"/>
      <c r="O863" s="802"/>
      <c r="P863" s="170"/>
      <c r="Q863" s="9"/>
      <c r="R863" s="9"/>
      <c r="T863" s="9"/>
      <c r="U863" s="9"/>
      <c r="V863" s="2"/>
      <c r="W863" s="2"/>
      <c r="X863" s="3"/>
      <c r="Y863" s="80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</row>
    <row r="864" spans="1:190" s="800" customFormat="1" x14ac:dyDescent="0.2">
      <c r="A864" s="9"/>
      <c r="B864" s="1"/>
      <c r="C864" s="1"/>
      <c r="D864" s="1"/>
      <c r="E864" s="55"/>
      <c r="F864" s="8"/>
      <c r="G864" s="8"/>
      <c r="I864" s="2"/>
      <c r="J864" s="2"/>
      <c r="K864" s="4"/>
      <c r="L864" s="9"/>
      <c r="M864" s="802"/>
      <c r="N864" s="9"/>
      <c r="O864" s="802"/>
      <c r="P864" s="170"/>
      <c r="Q864" s="9"/>
      <c r="R864" s="9"/>
      <c r="T864" s="9"/>
      <c r="U864" s="9"/>
      <c r="V864" s="2"/>
      <c r="W864" s="2"/>
      <c r="X864" s="3"/>
      <c r="Y864" s="80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</row>
    <row r="865" spans="1:190" s="800" customFormat="1" x14ac:dyDescent="0.2">
      <c r="A865" s="9"/>
      <c r="B865" s="1"/>
      <c r="C865" s="1"/>
      <c r="D865" s="1"/>
      <c r="E865" s="55"/>
      <c r="F865" s="8"/>
      <c r="G865" s="8"/>
      <c r="I865" s="2"/>
      <c r="J865" s="2"/>
      <c r="K865" s="4"/>
      <c r="L865" s="9"/>
      <c r="M865" s="802"/>
      <c r="N865" s="9"/>
      <c r="O865" s="802"/>
      <c r="P865" s="170"/>
      <c r="Q865" s="9"/>
      <c r="R865" s="9"/>
      <c r="T865" s="9"/>
      <c r="U865" s="9"/>
      <c r="V865" s="2"/>
      <c r="W865" s="2"/>
      <c r="X865" s="3"/>
      <c r="Y865" s="80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</row>
    <row r="866" spans="1:190" s="800" customFormat="1" x14ac:dyDescent="0.2">
      <c r="A866" s="9"/>
      <c r="B866" s="1"/>
      <c r="C866" s="1"/>
      <c r="D866" s="1"/>
      <c r="E866" s="55"/>
      <c r="F866" s="8"/>
      <c r="G866" s="8"/>
      <c r="I866" s="2"/>
      <c r="J866" s="2"/>
      <c r="K866" s="4"/>
      <c r="L866" s="9"/>
      <c r="M866" s="802"/>
      <c r="N866" s="9"/>
      <c r="O866" s="802"/>
      <c r="P866" s="170"/>
      <c r="Q866" s="9"/>
      <c r="R866" s="9"/>
      <c r="T866" s="9"/>
      <c r="U866" s="9"/>
      <c r="V866" s="2"/>
      <c r="W866" s="2"/>
      <c r="X866" s="3"/>
      <c r="Y866" s="80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</row>
    <row r="867" spans="1:190" s="800" customFormat="1" x14ac:dyDescent="0.2">
      <c r="A867" s="9"/>
      <c r="B867" s="1"/>
      <c r="C867" s="1"/>
      <c r="D867" s="1"/>
      <c r="E867" s="55"/>
      <c r="F867" s="8"/>
      <c r="G867" s="8"/>
      <c r="I867" s="2"/>
      <c r="J867" s="2"/>
      <c r="K867" s="4"/>
      <c r="L867" s="9"/>
      <c r="M867" s="802"/>
      <c r="N867" s="9"/>
      <c r="O867" s="802"/>
      <c r="P867" s="170"/>
      <c r="Q867" s="9"/>
      <c r="R867" s="9"/>
      <c r="T867" s="9"/>
      <c r="U867" s="9"/>
      <c r="V867" s="2"/>
      <c r="W867" s="2"/>
      <c r="X867" s="3"/>
      <c r="Y867" s="80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</row>
    <row r="868" spans="1:190" s="800" customFormat="1" x14ac:dyDescent="0.2">
      <c r="A868" s="9"/>
      <c r="B868" s="1"/>
      <c r="C868" s="1"/>
      <c r="D868" s="1"/>
      <c r="E868" s="55"/>
      <c r="F868" s="8"/>
      <c r="G868" s="8"/>
      <c r="I868" s="2"/>
      <c r="J868" s="2"/>
      <c r="K868" s="4"/>
      <c r="L868" s="9"/>
      <c r="M868" s="802"/>
      <c r="N868" s="9"/>
      <c r="O868" s="802"/>
      <c r="P868" s="170"/>
      <c r="Q868" s="9"/>
      <c r="R868" s="9"/>
      <c r="T868" s="9"/>
      <c r="U868" s="9"/>
      <c r="V868" s="2"/>
      <c r="W868" s="2"/>
      <c r="X868" s="3"/>
      <c r="Y868" s="80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</row>
    <row r="869" spans="1:190" s="800" customFormat="1" x14ac:dyDescent="0.2">
      <c r="A869" s="9"/>
      <c r="B869" s="1"/>
      <c r="C869" s="1"/>
      <c r="D869" s="1"/>
      <c r="E869" s="55"/>
      <c r="F869" s="8"/>
      <c r="G869" s="8"/>
      <c r="I869" s="2"/>
      <c r="J869" s="2"/>
      <c r="K869" s="4"/>
      <c r="L869" s="9"/>
      <c r="M869" s="802"/>
      <c r="N869" s="9"/>
      <c r="O869" s="802"/>
      <c r="P869" s="170"/>
      <c r="Q869" s="9"/>
      <c r="R869" s="9"/>
      <c r="T869" s="9"/>
      <c r="U869" s="9"/>
      <c r="V869" s="2"/>
      <c r="W869" s="2"/>
      <c r="X869" s="3"/>
      <c r="Y869" s="80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</row>
    <row r="870" spans="1:190" s="800" customFormat="1" x14ac:dyDescent="0.2">
      <c r="A870" s="9"/>
      <c r="B870" s="1"/>
      <c r="C870" s="1"/>
      <c r="D870" s="1"/>
      <c r="E870" s="55"/>
      <c r="F870" s="8"/>
      <c r="G870" s="8"/>
      <c r="I870" s="2"/>
      <c r="J870" s="2"/>
      <c r="K870" s="4"/>
      <c r="L870" s="9"/>
      <c r="M870" s="802"/>
      <c r="N870" s="9"/>
      <c r="O870" s="802"/>
      <c r="P870" s="170"/>
      <c r="Q870" s="9"/>
      <c r="R870" s="9"/>
      <c r="T870" s="9"/>
      <c r="U870" s="9"/>
      <c r="V870" s="2"/>
      <c r="W870" s="2"/>
      <c r="X870" s="3"/>
      <c r="Y870" s="80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</row>
    <row r="871" spans="1:190" s="800" customFormat="1" x14ac:dyDescent="0.2">
      <c r="A871" s="9"/>
      <c r="B871" s="1"/>
      <c r="C871" s="1"/>
      <c r="D871" s="1"/>
      <c r="E871" s="55"/>
      <c r="F871" s="8"/>
      <c r="G871" s="8"/>
      <c r="I871" s="2"/>
      <c r="J871" s="2"/>
      <c r="K871" s="4"/>
      <c r="L871" s="9"/>
      <c r="M871" s="802"/>
      <c r="N871" s="9"/>
      <c r="O871" s="802"/>
      <c r="P871" s="170"/>
      <c r="Q871" s="9"/>
      <c r="R871" s="9"/>
      <c r="T871" s="9"/>
      <c r="U871" s="9"/>
      <c r="V871" s="2"/>
      <c r="W871" s="2"/>
      <c r="X871" s="3"/>
      <c r="Y871" s="80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</row>
    <row r="872" spans="1:190" s="800" customFormat="1" x14ac:dyDescent="0.2">
      <c r="A872" s="9"/>
      <c r="B872" s="1"/>
      <c r="C872" s="1"/>
      <c r="D872" s="1"/>
      <c r="E872" s="55"/>
      <c r="F872" s="8"/>
      <c r="G872" s="8"/>
      <c r="I872" s="2"/>
      <c r="J872" s="2"/>
      <c r="K872" s="4"/>
      <c r="L872" s="9"/>
      <c r="M872" s="802"/>
      <c r="N872" s="9"/>
      <c r="O872" s="802"/>
      <c r="P872" s="170"/>
      <c r="Q872" s="9"/>
      <c r="R872" s="9"/>
      <c r="T872" s="9"/>
      <c r="U872" s="9"/>
      <c r="V872" s="2"/>
      <c r="W872" s="2"/>
      <c r="X872" s="3"/>
      <c r="Y872" s="80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</row>
    <row r="873" spans="1:190" s="800" customFormat="1" x14ac:dyDescent="0.2">
      <c r="A873" s="9"/>
      <c r="B873" s="1"/>
      <c r="C873" s="1"/>
      <c r="D873" s="1"/>
      <c r="E873" s="55"/>
      <c r="F873" s="8"/>
      <c r="G873" s="8"/>
      <c r="I873" s="2"/>
      <c r="J873" s="2"/>
      <c r="K873" s="4"/>
      <c r="L873" s="9"/>
      <c r="M873" s="802"/>
      <c r="N873" s="9"/>
      <c r="O873" s="802"/>
      <c r="P873" s="170"/>
      <c r="Q873" s="9"/>
      <c r="R873" s="9"/>
      <c r="T873" s="9"/>
      <c r="U873" s="9"/>
      <c r="V873" s="2"/>
      <c r="W873" s="2"/>
      <c r="X873" s="3"/>
      <c r="Y873" s="80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</row>
    <row r="874" spans="1:190" s="800" customFormat="1" x14ac:dyDescent="0.2">
      <c r="A874" s="9"/>
      <c r="B874" s="1"/>
      <c r="C874" s="1"/>
      <c r="D874" s="1"/>
      <c r="E874" s="55"/>
      <c r="F874" s="8"/>
      <c r="G874" s="8"/>
      <c r="I874" s="2"/>
      <c r="J874" s="2"/>
      <c r="K874" s="4"/>
      <c r="L874" s="9"/>
      <c r="M874" s="802"/>
      <c r="N874" s="9"/>
      <c r="O874" s="802"/>
      <c r="P874" s="170"/>
      <c r="Q874" s="9"/>
      <c r="R874" s="9"/>
      <c r="T874" s="9"/>
      <c r="U874" s="9"/>
      <c r="V874" s="2"/>
      <c r="W874" s="2"/>
      <c r="X874" s="3"/>
      <c r="Y874" s="80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</row>
    <row r="875" spans="1:190" s="800" customFormat="1" x14ac:dyDescent="0.2">
      <c r="A875" s="9"/>
      <c r="B875" s="1"/>
      <c r="C875" s="1"/>
      <c r="D875" s="1"/>
      <c r="E875" s="55"/>
      <c r="F875" s="8"/>
      <c r="G875" s="8"/>
      <c r="I875" s="2"/>
      <c r="J875" s="2"/>
      <c r="K875" s="4"/>
      <c r="L875" s="9"/>
      <c r="M875" s="802"/>
      <c r="N875" s="9"/>
      <c r="O875" s="802"/>
      <c r="P875" s="170"/>
      <c r="Q875" s="9"/>
      <c r="R875" s="9"/>
      <c r="T875" s="9"/>
      <c r="U875" s="9"/>
      <c r="V875" s="2"/>
      <c r="W875" s="2"/>
      <c r="X875" s="3"/>
      <c r="Y875" s="80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</row>
    <row r="876" spans="1:190" s="800" customFormat="1" x14ac:dyDescent="0.2">
      <c r="A876" s="9"/>
      <c r="B876" s="1"/>
      <c r="C876" s="1"/>
      <c r="D876" s="1"/>
      <c r="E876" s="55"/>
      <c r="F876" s="8"/>
      <c r="G876" s="8"/>
      <c r="I876" s="2"/>
      <c r="J876" s="2"/>
      <c r="K876" s="4"/>
      <c r="L876" s="9"/>
      <c r="M876" s="802"/>
      <c r="N876" s="9"/>
      <c r="O876" s="802"/>
      <c r="P876" s="170"/>
      <c r="Q876" s="9"/>
      <c r="R876" s="9"/>
      <c r="T876" s="9"/>
      <c r="U876" s="9"/>
      <c r="V876" s="2"/>
      <c r="W876" s="2"/>
      <c r="X876" s="3"/>
      <c r="Y876" s="80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</row>
    <row r="877" spans="1:190" s="800" customFormat="1" x14ac:dyDescent="0.2">
      <c r="A877" s="9"/>
      <c r="B877" s="1"/>
      <c r="C877" s="1"/>
      <c r="D877" s="1"/>
      <c r="E877" s="55"/>
      <c r="F877" s="8"/>
      <c r="G877" s="8"/>
      <c r="I877" s="2"/>
      <c r="J877" s="2"/>
      <c r="K877" s="4"/>
      <c r="L877" s="9"/>
      <c r="M877" s="802"/>
      <c r="N877" s="9"/>
      <c r="O877" s="802"/>
      <c r="P877" s="170"/>
      <c r="Q877" s="9"/>
      <c r="R877" s="9"/>
      <c r="T877" s="9"/>
      <c r="U877" s="9"/>
      <c r="V877" s="2"/>
      <c r="W877" s="2"/>
      <c r="X877" s="3"/>
      <c r="Y877" s="80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</row>
    <row r="878" spans="1:190" s="800" customFormat="1" x14ac:dyDescent="0.2">
      <c r="A878" s="9"/>
      <c r="B878" s="1"/>
      <c r="C878" s="1"/>
      <c r="D878" s="1"/>
      <c r="E878" s="55"/>
      <c r="F878" s="8"/>
      <c r="G878" s="8"/>
      <c r="I878" s="2"/>
      <c r="J878" s="2"/>
      <c r="K878" s="4"/>
      <c r="L878" s="9"/>
      <c r="M878" s="802"/>
      <c r="N878" s="9"/>
      <c r="O878" s="802"/>
      <c r="P878" s="170"/>
      <c r="Q878" s="9"/>
      <c r="R878" s="9"/>
      <c r="T878" s="9"/>
      <c r="U878" s="9"/>
      <c r="V878" s="2"/>
      <c r="W878" s="2"/>
      <c r="X878" s="3"/>
      <c r="Y878" s="80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</row>
    <row r="879" spans="1:190" s="800" customFormat="1" x14ac:dyDescent="0.2">
      <c r="A879" s="9"/>
      <c r="B879" s="1"/>
      <c r="C879" s="1"/>
      <c r="D879" s="1"/>
      <c r="E879" s="55"/>
      <c r="F879" s="8"/>
      <c r="G879" s="8"/>
      <c r="I879" s="2"/>
      <c r="J879" s="2"/>
      <c r="K879" s="4"/>
      <c r="L879" s="9"/>
      <c r="M879" s="802"/>
      <c r="N879" s="9"/>
      <c r="O879" s="802"/>
      <c r="P879" s="170"/>
      <c r="Q879" s="9"/>
      <c r="R879" s="9"/>
      <c r="T879" s="9"/>
      <c r="U879" s="9"/>
      <c r="V879" s="2"/>
      <c r="W879" s="2"/>
      <c r="X879" s="3"/>
      <c r="Y879" s="80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</row>
    <row r="880" spans="1:190" s="800" customFormat="1" x14ac:dyDescent="0.2">
      <c r="A880" s="9"/>
      <c r="B880" s="1"/>
      <c r="C880" s="1"/>
      <c r="D880" s="1"/>
      <c r="E880" s="55"/>
      <c r="F880" s="8"/>
      <c r="G880" s="8"/>
      <c r="I880" s="2"/>
      <c r="J880" s="2"/>
      <c r="K880" s="4"/>
      <c r="L880" s="9"/>
      <c r="M880" s="802"/>
      <c r="N880" s="9"/>
      <c r="O880" s="802"/>
      <c r="P880" s="170"/>
      <c r="Q880" s="9"/>
      <c r="R880" s="9"/>
      <c r="T880" s="9"/>
      <c r="U880" s="9"/>
      <c r="V880" s="2"/>
      <c r="W880" s="2"/>
      <c r="X880" s="3"/>
      <c r="Y880" s="80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</row>
    <row r="881" spans="1:190" s="800" customFormat="1" x14ac:dyDescent="0.2">
      <c r="A881" s="9"/>
      <c r="B881" s="1"/>
      <c r="C881" s="1"/>
      <c r="D881" s="1"/>
      <c r="E881" s="55"/>
      <c r="F881" s="8"/>
      <c r="G881" s="8"/>
      <c r="I881" s="2"/>
      <c r="J881" s="2"/>
      <c r="K881" s="4"/>
      <c r="L881" s="9"/>
      <c r="M881" s="802"/>
      <c r="N881" s="9"/>
      <c r="O881" s="802"/>
      <c r="P881" s="170"/>
      <c r="Q881" s="9"/>
      <c r="R881" s="9"/>
      <c r="T881" s="9"/>
      <c r="U881" s="9"/>
      <c r="V881" s="2"/>
      <c r="W881" s="2"/>
      <c r="X881" s="3"/>
      <c r="Y881" s="80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</row>
    <row r="882" spans="1:190" s="800" customFormat="1" x14ac:dyDescent="0.2">
      <c r="A882" s="9"/>
      <c r="B882" s="1"/>
      <c r="C882" s="1"/>
      <c r="D882" s="1"/>
      <c r="E882" s="55"/>
      <c r="F882" s="8"/>
      <c r="G882" s="8"/>
      <c r="I882" s="2"/>
      <c r="J882" s="2"/>
      <c r="K882" s="4"/>
      <c r="L882" s="9"/>
      <c r="M882" s="802"/>
      <c r="N882" s="9"/>
      <c r="O882" s="802"/>
      <c r="P882" s="170"/>
      <c r="Q882" s="9"/>
      <c r="R882" s="9"/>
      <c r="T882" s="9"/>
      <c r="U882" s="9"/>
      <c r="V882" s="2"/>
      <c r="W882" s="2"/>
      <c r="X882" s="3"/>
      <c r="Y882" s="80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</row>
    <row r="883" spans="1:190" s="800" customFormat="1" x14ac:dyDescent="0.2">
      <c r="A883" s="9"/>
      <c r="B883" s="1"/>
      <c r="C883" s="1"/>
      <c r="D883" s="1"/>
      <c r="E883" s="55"/>
      <c r="F883" s="8"/>
      <c r="G883" s="8"/>
      <c r="I883" s="2"/>
      <c r="J883" s="2"/>
      <c r="K883" s="4"/>
      <c r="L883" s="9"/>
      <c r="M883" s="802"/>
      <c r="N883" s="9"/>
      <c r="O883" s="802"/>
      <c r="P883" s="170"/>
      <c r="Q883" s="9"/>
      <c r="R883" s="9"/>
      <c r="T883" s="9"/>
      <c r="U883" s="9"/>
      <c r="V883" s="2"/>
      <c r="W883" s="2"/>
      <c r="X883" s="3"/>
      <c r="Y883" s="80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</row>
    <row r="884" spans="1:190" s="800" customFormat="1" x14ac:dyDescent="0.2">
      <c r="A884" s="9"/>
      <c r="B884" s="1"/>
      <c r="C884" s="1"/>
      <c r="D884" s="1"/>
      <c r="E884" s="55"/>
      <c r="F884" s="8"/>
      <c r="G884" s="8"/>
      <c r="I884" s="2"/>
      <c r="J884" s="2"/>
      <c r="K884" s="4"/>
      <c r="L884" s="9"/>
      <c r="M884" s="802"/>
      <c r="N884" s="9"/>
      <c r="O884" s="802"/>
      <c r="P884" s="170"/>
      <c r="Q884" s="9"/>
      <c r="R884" s="9"/>
      <c r="T884" s="9"/>
      <c r="U884" s="9"/>
      <c r="V884" s="2"/>
      <c r="W884" s="2"/>
      <c r="X884" s="3"/>
      <c r="Y884" s="80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</row>
    <row r="885" spans="1:190" s="800" customFormat="1" x14ac:dyDescent="0.2">
      <c r="A885" s="9"/>
      <c r="B885" s="1"/>
      <c r="C885" s="1"/>
      <c r="D885" s="1"/>
      <c r="E885" s="55"/>
      <c r="F885" s="8"/>
      <c r="G885" s="8"/>
      <c r="I885" s="2"/>
      <c r="J885" s="2"/>
      <c r="K885" s="4"/>
      <c r="L885" s="9"/>
      <c r="M885" s="802"/>
      <c r="N885" s="9"/>
      <c r="O885" s="802"/>
      <c r="P885" s="170"/>
      <c r="Q885" s="9"/>
      <c r="R885" s="9"/>
      <c r="T885" s="9"/>
      <c r="U885" s="9"/>
      <c r="V885" s="2"/>
      <c r="W885" s="2"/>
      <c r="X885" s="3"/>
      <c r="Y885" s="80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</row>
    <row r="886" spans="1:190" s="800" customFormat="1" x14ac:dyDescent="0.2">
      <c r="A886" s="9"/>
      <c r="B886" s="1"/>
      <c r="C886" s="1"/>
      <c r="D886" s="1"/>
      <c r="E886" s="55"/>
      <c r="F886" s="8"/>
      <c r="G886" s="8"/>
      <c r="I886" s="2"/>
      <c r="J886" s="2"/>
      <c r="K886" s="4"/>
      <c r="L886" s="9"/>
      <c r="M886" s="802"/>
      <c r="N886" s="9"/>
      <c r="O886" s="802"/>
      <c r="P886" s="170"/>
      <c r="Q886" s="9"/>
      <c r="R886" s="9"/>
      <c r="T886" s="9"/>
      <c r="U886" s="9"/>
      <c r="V886" s="2"/>
      <c r="W886" s="2"/>
      <c r="X886" s="3"/>
      <c r="Y886" s="80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</row>
    <row r="887" spans="1:190" s="800" customFormat="1" x14ac:dyDescent="0.2">
      <c r="A887" s="9"/>
      <c r="B887" s="1"/>
      <c r="C887" s="1"/>
      <c r="D887" s="1"/>
      <c r="E887" s="55"/>
      <c r="F887" s="8"/>
      <c r="G887" s="8"/>
      <c r="I887" s="2"/>
      <c r="J887" s="2"/>
      <c r="K887" s="4"/>
      <c r="L887" s="9"/>
      <c r="M887" s="802"/>
      <c r="N887" s="9"/>
      <c r="O887" s="802"/>
      <c r="P887" s="170"/>
      <c r="Q887" s="9"/>
      <c r="R887" s="9"/>
      <c r="T887" s="9"/>
      <c r="U887" s="9"/>
      <c r="V887" s="2"/>
      <c r="W887" s="2"/>
      <c r="X887" s="3"/>
      <c r="Y887" s="80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</row>
    <row r="888" spans="1:190" s="800" customFormat="1" x14ac:dyDescent="0.2">
      <c r="A888" s="9"/>
      <c r="B888" s="1"/>
      <c r="C888" s="1"/>
      <c r="D888" s="1"/>
      <c r="E888" s="55"/>
      <c r="F888" s="8"/>
      <c r="G888" s="8"/>
      <c r="I888" s="2"/>
      <c r="J888" s="2"/>
      <c r="K888" s="4"/>
      <c r="L888" s="9"/>
      <c r="M888" s="802"/>
      <c r="N888" s="9"/>
      <c r="O888" s="802"/>
      <c r="P888" s="170"/>
      <c r="Q888" s="9"/>
      <c r="R888" s="9"/>
      <c r="T888" s="9"/>
      <c r="U888" s="9"/>
      <c r="V888" s="2"/>
      <c r="W888" s="2"/>
      <c r="X888" s="3"/>
      <c r="Y888" s="80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</row>
    <row r="889" spans="1:190" s="800" customFormat="1" x14ac:dyDescent="0.2">
      <c r="A889" s="9"/>
      <c r="B889" s="1"/>
      <c r="C889" s="1"/>
      <c r="D889" s="1"/>
      <c r="E889" s="55"/>
      <c r="F889" s="8"/>
      <c r="G889" s="8"/>
      <c r="I889" s="2"/>
      <c r="J889" s="2"/>
      <c r="K889" s="4"/>
      <c r="L889" s="9"/>
      <c r="M889" s="802"/>
      <c r="N889" s="9"/>
      <c r="O889" s="802"/>
      <c r="P889" s="170"/>
      <c r="Q889" s="9"/>
      <c r="R889" s="9"/>
      <c r="T889" s="9"/>
      <c r="U889" s="9"/>
      <c r="V889" s="2"/>
      <c r="W889" s="2"/>
      <c r="X889" s="3"/>
      <c r="Y889" s="80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</row>
    <row r="890" spans="1:190" s="800" customFormat="1" x14ac:dyDescent="0.2">
      <c r="A890" s="9"/>
      <c r="B890" s="1"/>
      <c r="C890" s="1"/>
      <c r="D890" s="1"/>
      <c r="E890" s="55"/>
      <c r="F890" s="8"/>
      <c r="G890" s="8"/>
      <c r="I890" s="2"/>
      <c r="J890" s="2"/>
      <c r="K890" s="4"/>
      <c r="L890" s="9"/>
      <c r="M890" s="802"/>
      <c r="N890" s="9"/>
      <c r="O890" s="802"/>
      <c r="P890" s="170"/>
      <c r="Q890" s="9"/>
      <c r="R890" s="9"/>
      <c r="T890" s="9"/>
      <c r="U890" s="9"/>
      <c r="V890" s="2"/>
      <c r="W890" s="2"/>
      <c r="X890" s="3"/>
      <c r="Y890" s="80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</row>
    <row r="891" spans="1:190" s="800" customFormat="1" x14ac:dyDescent="0.2">
      <c r="A891" s="9"/>
      <c r="B891" s="1"/>
      <c r="C891" s="1"/>
      <c r="D891" s="1"/>
      <c r="E891" s="55"/>
      <c r="F891" s="8"/>
      <c r="G891" s="8"/>
      <c r="I891" s="2"/>
      <c r="J891" s="2"/>
      <c r="K891" s="4"/>
      <c r="L891" s="9"/>
      <c r="M891" s="802"/>
      <c r="N891" s="9"/>
      <c r="O891" s="802"/>
      <c r="P891" s="170"/>
      <c r="Q891" s="9"/>
      <c r="R891" s="9"/>
      <c r="T891" s="9"/>
      <c r="U891" s="9"/>
      <c r="V891" s="2"/>
      <c r="W891" s="2"/>
      <c r="X891" s="3"/>
      <c r="Y891" s="80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</row>
    <row r="892" spans="1:190" s="800" customFormat="1" x14ac:dyDescent="0.2">
      <c r="A892" s="9"/>
      <c r="B892" s="1"/>
      <c r="C892" s="1"/>
      <c r="D892" s="1"/>
      <c r="E892" s="55"/>
      <c r="F892" s="8"/>
      <c r="G892" s="8"/>
      <c r="I892" s="2"/>
      <c r="J892" s="2"/>
      <c r="K892" s="4"/>
      <c r="L892" s="9"/>
      <c r="M892" s="802"/>
      <c r="N892" s="9"/>
      <c r="O892" s="802"/>
      <c r="P892" s="170"/>
      <c r="Q892" s="9"/>
      <c r="R892" s="9"/>
      <c r="T892" s="9"/>
      <c r="U892" s="9"/>
      <c r="V892" s="2"/>
      <c r="W892" s="2"/>
      <c r="X892" s="3"/>
      <c r="Y892" s="80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</row>
    <row r="893" spans="1:190" s="800" customFormat="1" x14ac:dyDescent="0.2">
      <c r="A893" s="9"/>
      <c r="B893" s="1"/>
      <c r="C893" s="1"/>
      <c r="D893" s="1"/>
      <c r="E893" s="55"/>
      <c r="F893" s="8"/>
      <c r="G893" s="8"/>
      <c r="I893" s="2"/>
      <c r="J893" s="2"/>
      <c r="K893" s="4"/>
      <c r="L893" s="9"/>
      <c r="M893" s="802"/>
      <c r="N893" s="9"/>
      <c r="O893" s="802"/>
      <c r="P893" s="170"/>
      <c r="Q893" s="9"/>
      <c r="R893" s="9"/>
      <c r="T893" s="9"/>
      <c r="U893" s="9"/>
      <c r="V893" s="2"/>
      <c r="W893" s="2"/>
      <c r="X893" s="3"/>
      <c r="Y893" s="80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</row>
    <row r="894" spans="1:190" s="800" customFormat="1" x14ac:dyDescent="0.2">
      <c r="A894" s="9"/>
      <c r="B894" s="1"/>
      <c r="C894" s="1"/>
      <c r="D894" s="1"/>
      <c r="E894" s="55"/>
      <c r="F894" s="8"/>
      <c r="G894" s="8"/>
      <c r="I894" s="2"/>
      <c r="J894" s="2"/>
      <c r="K894" s="4"/>
      <c r="L894" s="9"/>
      <c r="M894" s="802"/>
      <c r="N894" s="9"/>
      <c r="O894" s="802"/>
      <c r="P894" s="170"/>
      <c r="Q894" s="9"/>
      <c r="R894" s="9"/>
      <c r="T894" s="9"/>
      <c r="U894" s="9"/>
      <c r="V894" s="2"/>
      <c r="W894" s="2"/>
      <c r="X894" s="3"/>
      <c r="Y894" s="80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</row>
    <row r="895" spans="1:190" s="800" customFormat="1" x14ac:dyDescent="0.2">
      <c r="A895" s="9"/>
      <c r="B895" s="1"/>
      <c r="C895" s="1"/>
      <c r="D895" s="1"/>
      <c r="E895" s="55"/>
      <c r="F895" s="8"/>
      <c r="G895" s="8"/>
      <c r="I895" s="2"/>
      <c r="J895" s="2"/>
      <c r="K895" s="4"/>
      <c r="L895" s="9"/>
      <c r="M895" s="802"/>
      <c r="N895" s="9"/>
      <c r="O895" s="802"/>
      <c r="P895" s="170"/>
      <c r="Q895" s="9"/>
      <c r="R895" s="9"/>
      <c r="T895" s="9"/>
      <c r="U895" s="9"/>
      <c r="V895" s="2"/>
      <c r="W895" s="2"/>
      <c r="X895" s="3"/>
      <c r="Y895" s="80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</row>
    <row r="896" spans="1:190" s="800" customFormat="1" x14ac:dyDescent="0.2">
      <c r="A896" s="9"/>
      <c r="B896" s="1"/>
      <c r="C896" s="1"/>
      <c r="D896" s="1"/>
      <c r="E896" s="55"/>
      <c r="F896" s="8"/>
      <c r="G896" s="8"/>
      <c r="I896" s="2"/>
      <c r="J896" s="2"/>
      <c r="K896" s="4"/>
      <c r="L896" s="9"/>
      <c r="M896" s="802"/>
      <c r="N896" s="9"/>
      <c r="O896" s="802"/>
      <c r="P896" s="170"/>
      <c r="Q896" s="9"/>
      <c r="R896" s="9"/>
      <c r="T896" s="9"/>
      <c r="U896" s="9"/>
      <c r="V896" s="2"/>
      <c r="W896" s="2"/>
      <c r="X896" s="3"/>
      <c r="Y896" s="80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</row>
    <row r="897" spans="1:190" s="800" customFormat="1" x14ac:dyDescent="0.2">
      <c r="A897" s="9"/>
      <c r="B897" s="1"/>
      <c r="C897" s="1"/>
      <c r="D897" s="1"/>
      <c r="E897" s="55"/>
      <c r="F897" s="8"/>
      <c r="G897" s="8"/>
      <c r="I897" s="2"/>
      <c r="J897" s="2"/>
      <c r="K897" s="4"/>
      <c r="L897" s="9"/>
      <c r="M897" s="802"/>
      <c r="N897" s="9"/>
      <c r="O897" s="802"/>
      <c r="P897" s="170"/>
      <c r="Q897" s="9"/>
      <c r="R897" s="9"/>
      <c r="T897" s="9"/>
      <c r="U897" s="9"/>
      <c r="V897" s="2"/>
      <c r="W897" s="2"/>
      <c r="X897" s="3"/>
      <c r="Y897" s="80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</row>
    <row r="898" spans="1:190" s="800" customFormat="1" x14ac:dyDescent="0.2">
      <c r="A898" s="9"/>
      <c r="B898" s="1"/>
      <c r="C898" s="1"/>
      <c r="D898" s="1"/>
      <c r="E898" s="55"/>
      <c r="F898" s="8"/>
      <c r="G898" s="8"/>
      <c r="I898" s="2"/>
      <c r="J898" s="2"/>
      <c r="K898" s="4"/>
      <c r="L898" s="9"/>
      <c r="M898" s="802"/>
      <c r="N898" s="9"/>
      <c r="O898" s="802"/>
      <c r="P898" s="170"/>
      <c r="Q898" s="9"/>
      <c r="R898" s="9"/>
      <c r="T898" s="9"/>
      <c r="U898" s="9"/>
      <c r="V898" s="2"/>
      <c r="W898" s="2"/>
      <c r="X898" s="3"/>
      <c r="Y898" s="80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</row>
    <row r="899" spans="1:190" s="800" customFormat="1" x14ac:dyDescent="0.2">
      <c r="A899" s="9"/>
      <c r="B899" s="1"/>
      <c r="C899" s="1"/>
      <c r="D899" s="1"/>
      <c r="E899" s="55"/>
      <c r="F899" s="8"/>
      <c r="G899" s="8"/>
      <c r="I899" s="2"/>
      <c r="J899" s="2"/>
      <c r="K899" s="4"/>
      <c r="L899" s="9"/>
      <c r="M899" s="802"/>
      <c r="N899" s="9"/>
      <c r="O899" s="802"/>
      <c r="P899" s="170"/>
      <c r="Q899" s="9"/>
      <c r="R899" s="9"/>
      <c r="T899" s="9"/>
      <c r="U899" s="9"/>
      <c r="V899" s="2"/>
      <c r="W899" s="2"/>
      <c r="X899" s="3"/>
      <c r="Y899" s="80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</row>
    <row r="900" spans="1:190" s="800" customFormat="1" x14ac:dyDescent="0.2">
      <c r="A900" s="9"/>
      <c r="B900" s="1"/>
      <c r="C900" s="1"/>
      <c r="D900" s="1"/>
      <c r="E900" s="55"/>
      <c r="F900" s="8"/>
      <c r="G900" s="8"/>
      <c r="I900" s="2"/>
      <c r="J900" s="2"/>
      <c r="K900" s="4"/>
      <c r="L900" s="9"/>
      <c r="M900" s="802"/>
      <c r="N900" s="9"/>
      <c r="O900" s="802"/>
      <c r="P900" s="170"/>
      <c r="Q900" s="9"/>
      <c r="R900" s="9"/>
      <c r="T900" s="9"/>
      <c r="U900" s="9"/>
      <c r="V900" s="2"/>
      <c r="W900" s="2"/>
      <c r="X900" s="3"/>
      <c r="Y900" s="80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</row>
    <row r="901" spans="1:190" s="800" customFormat="1" x14ac:dyDescent="0.2">
      <c r="A901" s="9"/>
      <c r="B901" s="1"/>
      <c r="C901" s="1"/>
      <c r="D901" s="1"/>
      <c r="E901" s="55"/>
      <c r="F901" s="8"/>
      <c r="G901" s="8"/>
      <c r="I901" s="2"/>
      <c r="J901" s="2"/>
      <c r="K901" s="4"/>
      <c r="L901" s="9"/>
      <c r="M901" s="802"/>
      <c r="N901" s="9"/>
      <c r="O901" s="802"/>
      <c r="P901" s="170"/>
      <c r="Q901" s="9"/>
      <c r="R901" s="9"/>
      <c r="T901" s="9"/>
      <c r="U901" s="9"/>
      <c r="V901" s="2"/>
      <c r="W901" s="2"/>
      <c r="X901" s="3"/>
      <c r="Y901" s="80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</row>
    <row r="902" spans="1:190" s="800" customFormat="1" x14ac:dyDescent="0.2">
      <c r="A902" s="9"/>
      <c r="B902" s="1"/>
      <c r="C902" s="1"/>
      <c r="D902" s="1"/>
      <c r="E902" s="55"/>
      <c r="F902" s="8"/>
      <c r="G902" s="8"/>
      <c r="I902" s="2"/>
      <c r="J902" s="2"/>
      <c r="K902" s="4"/>
      <c r="L902" s="9"/>
      <c r="M902" s="802"/>
      <c r="N902" s="9"/>
      <c r="O902" s="802"/>
      <c r="P902" s="170"/>
      <c r="Q902" s="9"/>
      <c r="R902" s="9"/>
      <c r="T902" s="9"/>
      <c r="U902" s="9"/>
      <c r="V902" s="2"/>
      <c r="W902" s="2"/>
      <c r="X902" s="3"/>
      <c r="Y902" s="80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</row>
    <row r="903" spans="1:190" s="800" customFormat="1" x14ac:dyDescent="0.2">
      <c r="A903" s="9"/>
      <c r="B903" s="1"/>
      <c r="C903" s="1"/>
      <c r="D903" s="1"/>
      <c r="E903" s="55"/>
      <c r="F903" s="8"/>
      <c r="G903" s="8"/>
      <c r="I903" s="2"/>
      <c r="J903" s="2"/>
      <c r="K903" s="4"/>
      <c r="L903" s="9"/>
      <c r="M903" s="802"/>
      <c r="N903" s="9"/>
      <c r="O903" s="802"/>
      <c r="P903" s="170"/>
      <c r="Q903" s="9"/>
      <c r="R903" s="9"/>
      <c r="T903" s="9"/>
      <c r="U903" s="9"/>
      <c r="V903" s="2"/>
      <c r="W903" s="2"/>
      <c r="X903" s="3"/>
      <c r="Y903" s="80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</row>
    <row r="904" spans="1:190" s="800" customFormat="1" x14ac:dyDescent="0.2">
      <c r="A904" s="9"/>
      <c r="B904" s="1"/>
      <c r="C904" s="1"/>
      <c r="D904" s="1"/>
      <c r="E904" s="55"/>
      <c r="F904" s="8"/>
      <c r="G904" s="8"/>
      <c r="I904" s="2"/>
      <c r="J904" s="2"/>
      <c r="K904" s="4"/>
      <c r="L904" s="9"/>
      <c r="M904" s="802"/>
      <c r="N904" s="9"/>
      <c r="O904" s="802"/>
      <c r="P904" s="170"/>
      <c r="Q904" s="9"/>
      <c r="R904" s="9"/>
      <c r="T904" s="9"/>
      <c r="U904" s="9"/>
      <c r="V904" s="2"/>
      <c r="W904" s="2"/>
      <c r="X904" s="3"/>
      <c r="Y904" s="80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</row>
    <row r="905" spans="1:190" s="800" customFormat="1" x14ac:dyDescent="0.2">
      <c r="A905" s="9"/>
      <c r="B905" s="1"/>
      <c r="C905" s="1"/>
      <c r="D905" s="1"/>
      <c r="E905" s="55"/>
      <c r="F905" s="8"/>
      <c r="G905" s="8"/>
      <c r="I905" s="2"/>
      <c r="J905" s="2"/>
      <c r="K905" s="4"/>
      <c r="L905" s="9"/>
      <c r="M905" s="802"/>
      <c r="N905" s="9"/>
      <c r="O905" s="802"/>
      <c r="P905" s="170"/>
      <c r="Q905" s="9"/>
      <c r="R905" s="9"/>
      <c r="T905" s="9"/>
      <c r="U905" s="9"/>
      <c r="V905" s="2"/>
      <c r="W905" s="2"/>
      <c r="X905" s="3"/>
      <c r="Y905" s="80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</row>
    <row r="906" spans="1:190" s="800" customFormat="1" x14ac:dyDescent="0.2">
      <c r="A906" s="9"/>
      <c r="B906" s="1"/>
      <c r="C906" s="1"/>
      <c r="D906" s="1"/>
      <c r="E906" s="55"/>
      <c r="F906" s="8"/>
      <c r="G906" s="8"/>
      <c r="I906" s="2"/>
      <c r="J906" s="2"/>
      <c r="K906" s="4"/>
      <c r="L906" s="9"/>
      <c r="M906" s="802"/>
      <c r="N906" s="9"/>
      <c r="O906" s="802"/>
      <c r="P906" s="170"/>
      <c r="Q906" s="9"/>
      <c r="R906" s="9"/>
      <c r="T906" s="9"/>
      <c r="U906" s="9"/>
      <c r="V906" s="2"/>
      <c r="W906" s="2"/>
      <c r="X906" s="3"/>
      <c r="Y906" s="80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</row>
    <row r="907" spans="1:190" s="800" customFormat="1" x14ac:dyDescent="0.2">
      <c r="A907" s="9"/>
      <c r="B907" s="1"/>
      <c r="C907" s="1"/>
      <c r="D907" s="1"/>
      <c r="E907" s="55"/>
      <c r="F907" s="8"/>
      <c r="G907" s="8"/>
      <c r="I907" s="2"/>
      <c r="J907" s="2"/>
      <c r="K907" s="4"/>
      <c r="L907" s="9"/>
      <c r="M907" s="802"/>
      <c r="N907" s="9"/>
      <c r="O907" s="802"/>
      <c r="P907" s="170"/>
      <c r="Q907" s="9"/>
      <c r="R907" s="9"/>
      <c r="T907" s="9"/>
      <c r="U907" s="9"/>
      <c r="V907" s="2"/>
      <c r="W907" s="2"/>
      <c r="X907" s="3"/>
      <c r="Y907" s="80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</row>
    <row r="908" spans="1:190" s="800" customFormat="1" x14ac:dyDescent="0.2">
      <c r="A908" s="9"/>
      <c r="B908" s="1"/>
      <c r="C908" s="1"/>
      <c r="D908" s="1"/>
      <c r="E908" s="55"/>
      <c r="F908" s="8"/>
      <c r="G908" s="8"/>
      <c r="I908" s="2"/>
      <c r="J908" s="2"/>
      <c r="K908" s="4"/>
      <c r="L908" s="9"/>
      <c r="M908" s="802"/>
      <c r="N908" s="9"/>
      <c r="O908" s="802"/>
      <c r="P908" s="170"/>
      <c r="Q908" s="9"/>
      <c r="R908" s="9"/>
      <c r="T908" s="9"/>
      <c r="U908" s="9"/>
      <c r="V908" s="2"/>
      <c r="W908" s="2"/>
      <c r="X908" s="3"/>
      <c r="Y908" s="80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</row>
    <row r="909" spans="1:190" s="800" customFormat="1" x14ac:dyDescent="0.2">
      <c r="A909" s="9"/>
      <c r="B909" s="1"/>
      <c r="C909" s="1"/>
      <c r="D909" s="1"/>
      <c r="E909" s="55"/>
      <c r="F909" s="8"/>
      <c r="G909" s="8"/>
      <c r="I909" s="2"/>
      <c r="J909" s="2"/>
      <c r="K909" s="4"/>
      <c r="L909" s="9"/>
      <c r="M909" s="802"/>
      <c r="N909" s="9"/>
      <c r="O909" s="802"/>
      <c r="P909" s="170"/>
      <c r="Q909" s="9"/>
      <c r="R909" s="9"/>
      <c r="T909" s="9"/>
      <c r="U909" s="9"/>
      <c r="V909" s="2"/>
      <c r="W909" s="2"/>
      <c r="X909" s="3"/>
      <c r="Y909" s="80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</row>
    <row r="910" spans="1:190" s="800" customFormat="1" x14ac:dyDescent="0.2">
      <c r="A910" s="9"/>
      <c r="B910" s="1"/>
      <c r="C910" s="1"/>
      <c r="D910" s="1"/>
      <c r="E910" s="55"/>
      <c r="F910" s="8"/>
      <c r="G910" s="8"/>
      <c r="I910" s="2"/>
      <c r="J910" s="2"/>
      <c r="K910" s="4"/>
      <c r="L910" s="9"/>
      <c r="M910" s="802"/>
      <c r="N910" s="9"/>
      <c r="O910" s="802"/>
      <c r="P910" s="170"/>
      <c r="Q910" s="9"/>
      <c r="R910" s="9"/>
      <c r="T910" s="9"/>
      <c r="U910" s="9"/>
      <c r="V910" s="2"/>
      <c r="W910" s="2"/>
      <c r="X910" s="3"/>
      <c r="Y910" s="80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</row>
    <row r="911" spans="1:190" s="800" customFormat="1" x14ac:dyDescent="0.2">
      <c r="A911" s="9"/>
      <c r="B911" s="1"/>
      <c r="C911" s="1"/>
      <c r="D911" s="1"/>
      <c r="E911" s="55"/>
      <c r="F911" s="8"/>
      <c r="G911" s="8"/>
      <c r="I911" s="2"/>
      <c r="J911" s="2"/>
      <c r="K911" s="4"/>
      <c r="L911" s="9"/>
      <c r="M911" s="802"/>
      <c r="N911" s="9"/>
      <c r="O911" s="802"/>
      <c r="P911" s="170"/>
      <c r="Q911" s="9"/>
      <c r="R911" s="9"/>
      <c r="T911" s="9"/>
      <c r="U911" s="9"/>
      <c r="V911" s="2"/>
      <c r="W911" s="2"/>
      <c r="X911" s="3"/>
      <c r="Y911" s="80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</row>
    <row r="912" spans="1:190" s="800" customFormat="1" x14ac:dyDescent="0.2">
      <c r="A912" s="9"/>
      <c r="B912" s="1"/>
      <c r="C912" s="1"/>
      <c r="D912" s="1"/>
      <c r="E912" s="55"/>
      <c r="F912" s="8"/>
      <c r="G912" s="8"/>
      <c r="I912" s="2"/>
      <c r="J912" s="2"/>
      <c r="K912" s="4"/>
      <c r="L912" s="9"/>
      <c r="M912" s="802"/>
      <c r="N912" s="9"/>
      <c r="O912" s="802"/>
      <c r="P912" s="170"/>
      <c r="Q912" s="9"/>
      <c r="R912" s="9"/>
      <c r="T912" s="9"/>
      <c r="U912" s="9"/>
      <c r="V912" s="2"/>
      <c r="W912" s="2"/>
      <c r="X912" s="3"/>
      <c r="Y912" s="80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</row>
    <row r="913" spans="1:190" s="800" customFormat="1" x14ac:dyDescent="0.2">
      <c r="A913" s="9"/>
      <c r="B913" s="1"/>
      <c r="C913" s="1"/>
      <c r="D913" s="1"/>
      <c r="E913" s="55"/>
      <c r="F913" s="8"/>
      <c r="G913" s="8"/>
      <c r="I913" s="2"/>
      <c r="J913" s="2"/>
      <c r="K913" s="4"/>
      <c r="L913" s="9"/>
      <c r="M913" s="802"/>
      <c r="N913" s="9"/>
      <c r="O913" s="802"/>
      <c r="P913" s="170"/>
      <c r="Q913" s="9"/>
      <c r="R913" s="9"/>
      <c r="T913" s="9"/>
      <c r="U913" s="9"/>
      <c r="V913" s="2"/>
      <c r="W913" s="2"/>
      <c r="X913" s="3"/>
      <c r="Y913" s="80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</row>
    <row r="914" spans="1:190" s="800" customFormat="1" x14ac:dyDescent="0.2">
      <c r="A914" s="9"/>
      <c r="B914" s="1"/>
      <c r="C914" s="1"/>
      <c r="D914" s="1"/>
      <c r="E914" s="55"/>
      <c r="F914" s="8"/>
      <c r="G914" s="8"/>
      <c r="I914" s="2"/>
      <c r="J914" s="2"/>
      <c r="K914" s="4"/>
      <c r="L914" s="9"/>
      <c r="M914" s="802"/>
      <c r="N914" s="9"/>
      <c r="O914" s="802"/>
      <c r="P914" s="170"/>
      <c r="Q914" s="9"/>
      <c r="R914" s="9"/>
      <c r="T914" s="9"/>
      <c r="U914" s="9"/>
      <c r="V914" s="2"/>
      <c r="W914" s="2"/>
      <c r="X914" s="3"/>
      <c r="Y914" s="80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</row>
    <row r="915" spans="1:190" s="800" customFormat="1" x14ac:dyDescent="0.2">
      <c r="A915" s="9"/>
      <c r="B915" s="1"/>
      <c r="C915" s="1"/>
      <c r="D915" s="1"/>
      <c r="E915" s="55"/>
      <c r="F915" s="8"/>
      <c r="G915" s="8"/>
      <c r="I915" s="2"/>
      <c r="J915" s="2"/>
      <c r="K915" s="4"/>
      <c r="L915" s="9"/>
      <c r="M915" s="802"/>
      <c r="N915" s="9"/>
      <c r="O915" s="802"/>
      <c r="P915" s="170"/>
      <c r="Q915" s="9"/>
      <c r="R915" s="9"/>
      <c r="T915" s="9"/>
      <c r="U915" s="9"/>
      <c r="V915" s="2"/>
      <c r="W915" s="2"/>
      <c r="X915" s="3"/>
      <c r="Y915" s="80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</row>
    <row r="916" spans="1:190" s="800" customFormat="1" x14ac:dyDescent="0.2">
      <c r="A916" s="9"/>
      <c r="B916" s="1"/>
      <c r="C916" s="1"/>
      <c r="D916" s="1"/>
      <c r="E916" s="55"/>
      <c r="F916" s="8"/>
      <c r="G916" s="8"/>
      <c r="I916" s="2"/>
      <c r="J916" s="2"/>
      <c r="K916" s="4"/>
      <c r="L916" s="9"/>
      <c r="M916" s="802"/>
      <c r="N916" s="9"/>
      <c r="O916" s="802"/>
      <c r="P916" s="170"/>
      <c r="Q916" s="9"/>
      <c r="R916" s="9"/>
      <c r="T916" s="9"/>
      <c r="U916" s="9"/>
      <c r="V916" s="2"/>
      <c r="W916" s="2"/>
      <c r="X916" s="3"/>
      <c r="Y916" s="80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</row>
    <row r="917" spans="1:190" s="800" customFormat="1" x14ac:dyDescent="0.2">
      <c r="A917" s="9"/>
      <c r="B917" s="1"/>
      <c r="C917" s="1"/>
      <c r="D917" s="1"/>
      <c r="E917" s="55"/>
      <c r="F917" s="8"/>
      <c r="G917" s="8"/>
      <c r="I917" s="2"/>
      <c r="J917" s="2"/>
      <c r="K917" s="4"/>
      <c r="L917" s="9"/>
      <c r="M917" s="802"/>
      <c r="N917" s="9"/>
      <c r="O917" s="802"/>
      <c r="P917" s="170"/>
      <c r="Q917" s="9"/>
      <c r="R917" s="9"/>
      <c r="T917" s="9"/>
      <c r="U917" s="9"/>
      <c r="V917" s="2"/>
      <c r="W917" s="2"/>
      <c r="X917" s="3"/>
      <c r="Y917" s="80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</row>
    <row r="918" spans="1:190" s="800" customFormat="1" x14ac:dyDescent="0.2">
      <c r="A918" s="9"/>
      <c r="B918" s="1"/>
      <c r="C918" s="1"/>
      <c r="D918" s="1"/>
      <c r="E918" s="55"/>
      <c r="F918" s="8"/>
      <c r="G918" s="8"/>
      <c r="I918" s="2"/>
      <c r="J918" s="2"/>
      <c r="K918" s="4"/>
      <c r="L918" s="9"/>
      <c r="M918" s="802"/>
      <c r="N918" s="9"/>
      <c r="O918" s="802"/>
      <c r="P918" s="170"/>
      <c r="Q918" s="9"/>
      <c r="R918" s="9"/>
      <c r="T918" s="9"/>
      <c r="U918" s="9"/>
      <c r="V918" s="2"/>
      <c r="W918" s="2"/>
      <c r="X918" s="3"/>
      <c r="Y918" s="80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</row>
    <row r="919" spans="1:190" s="800" customFormat="1" x14ac:dyDescent="0.2">
      <c r="A919" s="9"/>
      <c r="B919" s="1"/>
      <c r="C919" s="1"/>
      <c r="D919" s="1"/>
      <c r="E919" s="55"/>
      <c r="F919" s="8"/>
      <c r="G919" s="8"/>
      <c r="I919" s="2"/>
      <c r="J919" s="2"/>
      <c r="K919" s="4"/>
      <c r="L919" s="9"/>
      <c r="M919" s="802"/>
      <c r="N919" s="9"/>
      <c r="O919" s="802"/>
      <c r="P919" s="170"/>
      <c r="Q919" s="9"/>
      <c r="R919" s="9"/>
      <c r="T919" s="9"/>
      <c r="U919" s="9"/>
      <c r="V919" s="2"/>
      <c r="W919" s="2"/>
      <c r="X919" s="3"/>
      <c r="Y919" s="80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</row>
    <row r="920" spans="1:190" s="800" customFormat="1" x14ac:dyDescent="0.2">
      <c r="A920" s="9"/>
      <c r="B920" s="1"/>
      <c r="C920" s="1"/>
      <c r="D920" s="1"/>
      <c r="E920" s="55"/>
      <c r="F920" s="8"/>
      <c r="G920" s="8"/>
      <c r="I920" s="2"/>
      <c r="J920" s="2"/>
      <c r="K920" s="4"/>
      <c r="L920" s="9"/>
      <c r="M920" s="802"/>
      <c r="N920" s="9"/>
      <c r="O920" s="802"/>
      <c r="P920" s="170"/>
      <c r="Q920" s="9"/>
      <c r="R920" s="9"/>
      <c r="T920" s="9"/>
      <c r="U920" s="9"/>
      <c r="V920" s="2"/>
      <c r="W920" s="2"/>
      <c r="X920" s="3"/>
      <c r="Y920" s="80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</row>
    <row r="921" spans="1:190" s="800" customFormat="1" x14ac:dyDescent="0.2">
      <c r="A921" s="9"/>
      <c r="B921" s="1"/>
      <c r="C921" s="1"/>
      <c r="D921" s="1"/>
      <c r="E921" s="55"/>
      <c r="F921" s="8"/>
      <c r="G921" s="8"/>
      <c r="I921" s="2"/>
      <c r="J921" s="2"/>
      <c r="K921" s="4"/>
      <c r="L921" s="9"/>
      <c r="M921" s="802"/>
      <c r="N921" s="9"/>
      <c r="O921" s="802"/>
      <c r="P921" s="170"/>
      <c r="Q921" s="9"/>
      <c r="R921" s="9"/>
      <c r="T921" s="9"/>
      <c r="U921" s="9"/>
      <c r="V921" s="2"/>
      <c r="W921" s="2"/>
      <c r="X921" s="3"/>
      <c r="Y921" s="80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</row>
    <row r="922" spans="1:190" s="800" customFormat="1" x14ac:dyDescent="0.2">
      <c r="A922" s="9"/>
      <c r="B922" s="1"/>
      <c r="C922" s="1"/>
      <c r="D922" s="1"/>
      <c r="E922" s="55"/>
      <c r="F922" s="8"/>
      <c r="G922" s="8"/>
      <c r="I922" s="2"/>
      <c r="J922" s="2"/>
      <c r="K922" s="4"/>
      <c r="L922" s="9"/>
      <c r="M922" s="802"/>
      <c r="N922" s="9"/>
      <c r="O922" s="802"/>
      <c r="P922" s="170"/>
      <c r="Q922" s="9"/>
      <c r="R922" s="9"/>
      <c r="T922" s="9"/>
      <c r="U922" s="9"/>
      <c r="V922" s="2"/>
      <c r="W922" s="2"/>
      <c r="X922" s="3"/>
      <c r="Y922" s="80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</row>
    <row r="923" spans="1:190" s="800" customFormat="1" x14ac:dyDescent="0.2">
      <c r="A923" s="9"/>
      <c r="B923" s="1"/>
      <c r="C923" s="1"/>
      <c r="D923" s="1"/>
      <c r="E923" s="55"/>
      <c r="F923" s="8"/>
      <c r="G923" s="8"/>
      <c r="I923" s="2"/>
      <c r="J923" s="2"/>
      <c r="K923" s="4"/>
      <c r="L923" s="9"/>
      <c r="M923" s="802"/>
      <c r="N923" s="9"/>
      <c r="O923" s="802"/>
      <c r="P923" s="170"/>
      <c r="Q923" s="9"/>
      <c r="R923" s="9"/>
      <c r="T923" s="9"/>
      <c r="U923" s="9"/>
      <c r="V923" s="2"/>
      <c r="W923" s="2"/>
      <c r="X923" s="3"/>
      <c r="Y923" s="80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</row>
    <row r="924" spans="1:190" s="800" customFormat="1" x14ac:dyDescent="0.2">
      <c r="A924" s="9"/>
      <c r="B924" s="1"/>
      <c r="C924" s="1"/>
      <c r="D924" s="1"/>
      <c r="E924" s="55"/>
      <c r="F924" s="8"/>
      <c r="G924" s="8"/>
      <c r="I924" s="2"/>
      <c r="J924" s="2"/>
      <c r="K924" s="4"/>
      <c r="L924" s="9"/>
      <c r="M924" s="802"/>
      <c r="N924" s="9"/>
      <c r="O924" s="802"/>
      <c r="P924" s="170"/>
      <c r="Q924" s="9"/>
      <c r="R924" s="9"/>
      <c r="T924" s="9"/>
      <c r="U924" s="9"/>
      <c r="V924" s="2"/>
      <c r="W924" s="2"/>
      <c r="X924" s="3"/>
      <c r="Y924" s="80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</row>
    <row r="925" spans="1:190" s="800" customFormat="1" x14ac:dyDescent="0.2">
      <c r="A925" s="9"/>
      <c r="B925" s="1"/>
      <c r="C925" s="1"/>
      <c r="D925" s="1"/>
      <c r="E925" s="55"/>
      <c r="F925" s="8"/>
      <c r="G925" s="8"/>
      <c r="I925" s="2"/>
      <c r="J925" s="2"/>
      <c r="K925" s="4"/>
      <c r="L925" s="9"/>
      <c r="M925" s="802"/>
      <c r="N925" s="9"/>
      <c r="O925" s="802"/>
      <c r="P925" s="170"/>
      <c r="Q925" s="9"/>
      <c r="R925" s="9"/>
      <c r="T925" s="9"/>
      <c r="U925" s="9"/>
      <c r="V925" s="2"/>
      <c r="W925" s="2"/>
      <c r="X925" s="3"/>
      <c r="Y925" s="80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</row>
    <row r="926" spans="1:190" s="800" customFormat="1" x14ac:dyDescent="0.2">
      <c r="A926" s="9"/>
      <c r="B926" s="1"/>
      <c r="C926" s="1"/>
      <c r="D926" s="1"/>
      <c r="E926" s="55"/>
      <c r="F926" s="8"/>
      <c r="G926" s="8"/>
      <c r="I926" s="2"/>
      <c r="J926" s="2"/>
      <c r="K926" s="4"/>
      <c r="L926" s="9"/>
      <c r="M926" s="802"/>
      <c r="N926" s="9"/>
      <c r="O926" s="802"/>
      <c r="P926" s="170"/>
      <c r="Q926" s="9"/>
      <c r="R926" s="9"/>
      <c r="T926" s="9"/>
      <c r="U926" s="9"/>
      <c r="V926" s="2"/>
      <c r="W926" s="2"/>
      <c r="X926" s="3"/>
      <c r="Y926" s="80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</row>
    <row r="927" spans="1:190" s="800" customFormat="1" x14ac:dyDescent="0.2">
      <c r="A927" s="9"/>
      <c r="B927" s="1"/>
      <c r="C927" s="1"/>
      <c r="D927" s="1"/>
      <c r="E927" s="55"/>
      <c r="F927" s="8"/>
      <c r="G927" s="8"/>
      <c r="I927" s="2"/>
      <c r="J927" s="2"/>
      <c r="K927" s="4"/>
      <c r="L927" s="9"/>
      <c r="M927" s="802"/>
      <c r="N927" s="9"/>
      <c r="O927" s="802"/>
      <c r="P927" s="170"/>
      <c r="Q927" s="9"/>
      <c r="R927" s="9"/>
      <c r="T927" s="9"/>
      <c r="U927" s="9"/>
      <c r="V927" s="2"/>
      <c r="W927" s="2"/>
      <c r="X927" s="3"/>
      <c r="Y927" s="80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</row>
    <row r="928" spans="1:190" s="800" customFormat="1" x14ac:dyDescent="0.2">
      <c r="A928" s="9"/>
      <c r="B928" s="1"/>
      <c r="C928" s="1"/>
      <c r="D928" s="1"/>
      <c r="E928" s="55"/>
      <c r="F928" s="8"/>
      <c r="G928" s="8"/>
      <c r="I928" s="2"/>
      <c r="J928" s="2"/>
      <c r="K928" s="4"/>
      <c r="L928" s="9"/>
      <c r="M928" s="802"/>
      <c r="N928" s="9"/>
      <c r="O928" s="802"/>
      <c r="P928" s="170"/>
      <c r="Q928" s="9"/>
      <c r="R928" s="9"/>
      <c r="T928" s="9"/>
      <c r="U928" s="9"/>
      <c r="V928" s="2"/>
      <c r="W928" s="2"/>
      <c r="X928" s="3"/>
      <c r="Y928" s="80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</row>
    <row r="929" spans="1:190" s="800" customFormat="1" x14ac:dyDescent="0.2">
      <c r="A929" s="9"/>
      <c r="B929" s="1"/>
      <c r="C929" s="1"/>
      <c r="D929" s="1"/>
      <c r="E929" s="55"/>
      <c r="F929" s="8"/>
      <c r="G929" s="8"/>
      <c r="I929" s="2"/>
      <c r="J929" s="2"/>
      <c r="K929" s="4"/>
      <c r="L929" s="9"/>
      <c r="M929" s="802"/>
      <c r="N929" s="9"/>
      <c r="O929" s="802"/>
      <c r="P929" s="170"/>
      <c r="Q929" s="9"/>
      <c r="R929" s="9"/>
      <c r="T929" s="9"/>
      <c r="U929" s="9"/>
      <c r="V929" s="2"/>
      <c r="W929" s="2"/>
      <c r="X929" s="3"/>
      <c r="Y929" s="80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</row>
    <row r="930" spans="1:190" s="800" customFormat="1" x14ac:dyDescent="0.2">
      <c r="A930" s="9"/>
      <c r="B930" s="1"/>
      <c r="C930" s="1"/>
      <c r="D930" s="1"/>
      <c r="E930" s="55"/>
      <c r="F930" s="8"/>
      <c r="G930" s="8"/>
      <c r="I930" s="2"/>
      <c r="J930" s="2"/>
      <c r="K930" s="4"/>
      <c r="L930" s="9"/>
      <c r="M930" s="802"/>
      <c r="N930" s="9"/>
      <c r="O930" s="802"/>
      <c r="P930" s="170"/>
      <c r="Q930" s="9"/>
      <c r="R930" s="9"/>
      <c r="T930" s="9"/>
      <c r="U930" s="9"/>
      <c r="V930" s="2"/>
      <c r="W930" s="2"/>
      <c r="X930" s="3"/>
      <c r="Y930" s="80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</row>
    <row r="931" spans="1:190" s="800" customFormat="1" x14ac:dyDescent="0.2">
      <c r="A931" s="9"/>
      <c r="B931" s="1"/>
      <c r="C931" s="1"/>
      <c r="D931" s="1"/>
      <c r="E931" s="55"/>
      <c r="F931" s="8"/>
      <c r="G931" s="8"/>
      <c r="I931" s="2"/>
      <c r="J931" s="2"/>
      <c r="K931" s="4"/>
      <c r="L931" s="9"/>
      <c r="M931" s="802"/>
      <c r="N931" s="9"/>
      <c r="O931" s="802"/>
      <c r="P931" s="170"/>
      <c r="Q931" s="9"/>
      <c r="R931" s="9"/>
      <c r="T931" s="9"/>
      <c r="U931" s="9"/>
      <c r="V931" s="2"/>
      <c r="W931" s="2"/>
      <c r="X931" s="3"/>
      <c r="Y931" s="80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</row>
    <row r="932" spans="1:190" s="800" customFormat="1" x14ac:dyDescent="0.2">
      <c r="A932" s="9"/>
      <c r="B932" s="1"/>
      <c r="C932" s="1"/>
      <c r="D932" s="1"/>
      <c r="E932" s="55"/>
      <c r="F932" s="8"/>
      <c r="G932" s="8"/>
      <c r="I932" s="2"/>
      <c r="J932" s="2"/>
      <c r="K932" s="4"/>
      <c r="L932" s="9"/>
      <c r="M932" s="802"/>
      <c r="N932" s="9"/>
      <c r="O932" s="802"/>
      <c r="P932" s="170"/>
      <c r="Q932" s="9"/>
      <c r="R932" s="9"/>
      <c r="T932" s="9"/>
      <c r="U932" s="9"/>
      <c r="V932" s="2"/>
      <c r="W932" s="2"/>
      <c r="X932" s="3"/>
      <c r="Y932" s="80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</row>
    <row r="933" spans="1:190" s="800" customFormat="1" x14ac:dyDescent="0.2">
      <c r="A933" s="9"/>
      <c r="B933" s="1"/>
      <c r="C933" s="1"/>
      <c r="D933" s="1"/>
      <c r="E933" s="55"/>
      <c r="F933" s="8"/>
      <c r="G933" s="8"/>
      <c r="I933" s="2"/>
      <c r="J933" s="2"/>
      <c r="K933" s="4"/>
      <c r="L933" s="9"/>
      <c r="M933" s="802"/>
      <c r="N933" s="9"/>
      <c r="O933" s="802"/>
      <c r="P933" s="170"/>
      <c r="Q933" s="9"/>
      <c r="R933" s="9"/>
      <c r="T933" s="9"/>
      <c r="U933" s="9"/>
      <c r="V933" s="2"/>
      <c r="W933" s="2"/>
      <c r="X933" s="3"/>
      <c r="Y933" s="80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</row>
    <row r="934" spans="1:190" s="800" customFormat="1" x14ac:dyDescent="0.2">
      <c r="A934" s="9"/>
      <c r="B934" s="1"/>
      <c r="C934" s="1"/>
      <c r="D934" s="1"/>
      <c r="E934" s="55"/>
      <c r="F934" s="8"/>
      <c r="G934" s="8"/>
      <c r="I934" s="2"/>
      <c r="J934" s="2"/>
      <c r="K934" s="4"/>
      <c r="L934" s="9"/>
      <c r="M934" s="802"/>
      <c r="N934" s="9"/>
      <c r="O934" s="802"/>
      <c r="P934" s="170"/>
      <c r="Q934" s="9"/>
      <c r="R934" s="9"/>
      <c r="T934" s="9"/>
      <c r="U934" s="9"/>
      <c r="V934" s="2"/>
      <c r="W934" s="2"/>
      <c r="X934" s="3"/>
      <c r="Y934" s="80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</row>
    <row r="935" spans="1:190" s="800" customFormat="1" x14ac:dyDescent="0.2">
      <c r="A935" s="9"/>
      <c r="B935" s="1"/>
      <c r="C935" s="1"/>
      <c r="D935" s="1"/>
      <c r="E935" s="55"/>
      <c r="F935" s="8"/>
      <c r="G935" s="8"/>
      <c r="I935" s="2"/>
      <c r="J935" s="2"/>
      <c r="K935" s="4"/>
      <c r="L935" s="9"/>
      <c r="M935" s="802"/>
      <c r="N935" s="9"/>
      <c r="O935" s="802"/>
      <c r="P935" s="170"/>
      <c r="Q935" s="9"/>
      <c r="R935" s="9"/>
      <c r="T935" s="9"/>
      <c r="U935" s="9"/>
      <c r="V935" s="2"/>
      <c r="W935" s="2"/>
      <c r="X935" s="3"/>
      <c r="Y935" s="80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</row>
    <row r="936" spans="1:190" s="800" customFormat="1" x14ac:dyDescent="0.2">
      <c r="A936" s="9"/>
      <c r="B936" s="1"/>
      <c r="C936" s="1"/>
      <c r="D936" s="1"/>
      <c r="E936" s="55"/>
      <c r="F936" s="8"/>
      <c r="G936" s="8"/>
      <c r="I936" s="2"/>
      <c r="J936" s="2"/>
      <c r="K936" s="4"/>
      <c r="L936" s="9"/>
      <c r="M936" s="802"/>
      <c r="N936" s="9"/>
      <c r="O936" s="802"/>
      <c r="P936" s="170"/>
      <c r="Q936" s="9"/>
      <c r="R936" s="9"/>
      <c r="T936" s="9"/>
      <c r="U936" s="9"/>
      <c r="V936" s="2"/>
      <c r="W936" s="2"/>
      <c r="X936" s="3"/>
      <c r="Y936" s="80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</row>
    <row r="937" spans="1:190" s="800" customFormat="1" x14ac:dyDescent="0.2">
      <c r="A937" s="9"/>
      <c r="B937" s="1"/>
      <c r="C937" s="1"/>
      <c r="D937" s="1"/>
      <c r="E937" s="55"/>
      <c r="F937" s="8"/>
      <c r="G937" s="8"/>
      <c r="I937" s="2"/>
      <c r="J937" s="2"/>
      <c r="K937" s="4"/>
      <c r="L937" s="9"/>
      <c r="M937" s="802"/>
      <c r="N937" s="9"/>
      <c r="O937" s="802"/>
      <c r="P937" s="170"/>
      <c r="Q937" s="9"/>
      <c r="R937" s="9"/>
      <c r="T937" s="9"/>
      <c r="U937" s="9"/>
      <c r="V937" s="2"/>
      <c r="W937" s="2"/>
      <c r="X937" s="3"/>
      <c r="Y937" s="80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</row>
    <row r="938" spans="1:190" s="800" customFormat="1" x14ac:dyDescent="0.2">
      <c r="A938" s="9"/>
      <c r="B938" s="1"/>
      <c r="C938" s="1"/>
      <c r="D938" s="1"/>
      <c r="E938" s="55"/>
      <c r="F938" s="8"/>
      <c r="G938" s="8"/>
      <c r="I938" s="2"/>
      <c r="J938" s="2"/>
      <c r="K938" s="4"/>
      <c r="L938" s="9"/>
      <c r="M938" s="802"/>
      <c r="N938" s="9"/>
      <c r="O938" s="802"/>
      <c r="P938" s="170"/>
      <c r="Q938" s="9"/>
      <c r="R938" s="9"/>
      <c r="T938" s="9"/>
      <c r="U938" s="9"/>
      <c r="V938" s="2"/>
      <c r="W938" s="2"/>
      <c r="X938" s="3"/>
      <c r="Y938" s="80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</row>
    <row r="939" spans="1:190" s="800" customFormat="1" x14ac:dyDescent="0.2">
      <c r="A939" s="9"/>
      <c r="B939" s="1"/>
      <c r="C939" s="1"/>
      <c r="D939" s="1"/>
      <c r="E939" s="55"/>
      <c r="F939" s="8"/>
      <c r="G939" s="8"/>
      <c r="I939" s="2"/>
      <c r="J939" s="2"/>
      <c r="K939" s="4"/>
      <c r="L939" s="9"/>
      <c r="M939" s="802"/>
      <c r="N939" s="9"/>
      <c r="O939" s="802"/>
      <c r="P939" s="170"/>
      <c r="Q939" s="9"/>
      <c r="R939" s="9"/>
      <c r="T939" s="9"/>
      <c r="U939" s="9"/>
      <c r="V939" s="2"/>
      <c r="W939" s="2"/>
      <c r="X939" s="3"/>
      <c r="Y939" s="80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</row>
    <row r="940" spans="1:190" s="800" customFormat="1" x14ac:dyDescent="0.2">
      <c r="A940" s="9"/>
      <c r="B940" s="1"/>
      <c r="C940" s="1"/>
      <c r="D940" s="1"/>
      <c r="E940" s="55"/>
      <c r="F940" s="8"/>
      <c r="G940" s="8"/>
      <c r="I940" s="2"/>
      <c r="J940" s="2"/>
      <c r="K940" s="4"/>
      <c r="L940" s="9"/>
      <c r="M940" s="802"/>
      <c r="N940" s="9"/>
      <c r="O940" s="802"/>
      <c r="P940" s="170"/>
      <c r="Q940" s="9"/>
      <c r="R940" s="9"/>
      <c r="T940" s="9"/>
      <c r="U940" s="9"/>
      <c r="V940" s="2"/>
      <c r="W940" s="2"/>
      <c r="X940" s="3"/>
      <c r="Y940" s="80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</row>
    <row r="941" spans="1:190" s="800" customFormat="1" x14ac:dyDescent="0.2">
      <c r="A941" s="9"/>
      <c r="B941" s="1"/>
      <c r="C941" s="1"/>
      <c r="D941" s="1"/>
      <c r="E941" s="55"/>
      <c r="F941" s="8"/>
      <c r="G941" s="8"/>
      <c r="I941" s="2"/>
      <c r="J941" s="2"/>
      <c r="K941" s="4"/>
      <c r="L941" s="9"/>
      <c r="M941" s="802"/>
      <c r="N941" s="9"/>
      <c r="O941" s="802"/>
      <c r="P941" s="170"/>
      <c r="Q941" s="9"/>
      <c r="R941" s="9"/>
      <c r="T941" s="9"/>
      <c r="U941" s="9"/>
      <c r="V941" s="2"/>
      <c r="W941" s="2"/>
      <c r="X941" s="3"/>
      <c r="Y941" s="80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</row>
    <row r="942" spans="1:190" s="800" customFormat="1" x14ac:dyDescent="0.2">
      <c r="A942" s="9"/>
      <c r="B942" s="1"/>
      <c r="C942" s="1"/>
      <c r="D942" s="1"/>
      <c r="E942" s="55"/>
      <c r="F942" s="8"/>
      <c r="G942" s="8"/>
      <c r="I942" s="2"/>
      <c r="J942" s="2"/>
      <c r="K942" s="4"/>
      <c r="L942" s="9"/>
      <c r="M942" s="802"/>
      <c r="N942" s="9"/>
      <c r="O942" s="802"/>
      <c r="P942" s="170"/>
      <c r="Q942" s="9"/>
      <c r="R942" s="9"/>
      <c r="T942" s="9"/>
      <c r="U942" s="9"/>
      <c r="V942" s="2"/>
      <c r="W942" s="2"/>
      <c r="X942" s="3"/>
      <c r="Y942" s="80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</row>
    <row r="943" spans="1:190" s="800" customFormat="1" x14ac:dyDescent="0.2">
      <c r="A943" s="9"/>
      <c r="B943" s="1"/>
      <c r="C943" s="1"/>
      <c r="D943" s="1"/>
      <c r="E943" s="55"/>
      <c r="F943" s="8"/>
      <c r="G943" s="8"/>
      <c r="I943" s="2"/>
      <c r="J943" s="2"/>
      <c r="K943" s="4"/>
      <c r="L943" s="9"/>
      <c r="M943" s="802"/>
      <c r="N943" s="9"/>
      <c r="O943" s="802"/>
      <c r="P943" s="170"/>
      <c r="Q943" s="9"/>
      <c r="R943" s="9"/>
      <c r="T943" s="9"/>
      <c r="U943" s="9"/>
      <c r="V943" s="2"/>
      <c r="W943" s="2"/>
      <c r="X943" s="3"/>
      <c r="Y943" s="80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</row>
    <row r="944" spans="1:190" s="800" customFormat="1" x14ac:dyDescent="0.2">
      <c r="A944" s="9"/>
      <c r="B944" s="1"/>
      <c r="C944" s="1"/>
      <c r="D944" s="1"/>
      <c r="E944" s="55"/>
      <c r="F944" s="8"/>
      <c r="G944" s="8"/>
      <c r="I944" s="2"/>
      <c r="J944" s="2"/>
      <c r="K944" s="4"/>
      <c r="L944" s="9"/>
      <c r="M944" s="802"/>
      <c r="N944" s="9"/>
      <c r="O944" s="802"/>
      <c r="P944" s="170"/>
      <c r="Q944" s="9"/>
      <c r="R944" s="9"/>
      <c r="T944" s="9"/>
      <c r="U944" s="9"/>
      <c r="V944" s="2"/>
      <c r="W944" s="2"/>
      <c r="X944" s="3"/>
      <c r="Y944" s="80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</row>
    <row r="945" spans="1:190" s="800" customFormat="1" x14ac:dyDescent="0.2">
      <c r="A945" s="9"/>
      <c r="B945" s="1"/>
      <c r="C945" s="1"/>
      <c r="D945" s="1"/>
      <c r="E945" s="55"/>
      <c r="F945" s="8"/>
      <c r="G945" s="8"/>
      <c r="I945" s="2"/>
      <c r="J945" s="2"/>
      <c r="K945" s="4"/>
      <c r="L945" s="9"/>
      <c r="M945" s="802"/>
      <c r="N945" s="9"/>
      <c r="O945" s="802"/>
      <c r="P945" s="170"/>
      <c r="Q945" s="9"/>
      <c r="R945" s="9"/>
      <c r="T945" s="9"/>
      <c r="U945" s="9"/>
      <c r="V945" s="2"/>
      <c r="W945" s="2"/>
      <c r="X945" s="3"/>
      <c r="Y945" s="80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</row>
    <row r="946" spans="1:190" s="800" customFormat="1" x14ac:dyDescent="0.2">
      <c r="A946" s="9"/>
      <c r="B946" s="1"/>
      <c r="C946" s="1"/>
      <c r="D946" s="1"/>
      <c r="E946" s="55"/>
      <c r="F946" s="8"/>
      <c r="G946" s="8"/>
      <c r="I946" s="2"/>
      <c r="J946" s="2"/>
      <c r="K946" s="4"/>
      <c r="L946" s="9"/>
      <c r="M946" s="802"/>
      <c r="N946" s="9"/>
      <c r="O946" s="802"/>
      <c r="P946" s="170"/>
      <c r="Q946" s="9"/>
      <c r="R946" s="9"/>
      <c r="T946" s="9"/>
      <c r="U946" s="9"/>
      <c r="V946" s="2"/>
      <c r="W946" s="2"/>
      <c r="X946" s="3"/>
      <c r="Y946" s="80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</row>
    <row r="947" spans="1:190" s="800" customFormat="1" x14ac:dyDescent="0.2">
      <c r="A947" s="9"/>
      <c r="B947" s="1"/>
      <c r="C947" s="1"/>
      <c r="D947" s="1"/>
      <c r="E947" s="55"/>
      <c r="F947" s="8"/>
      <c r="G947" s="8"/>
      <c r="I947" s="2"/>
      <c r="J947" s="2"/>
      <c r="K947" s="4"/>
      <c r="L947" s="9"/>
      <c r="M947" s="802"/>
      <c r="N947" s="9"/>
      <c r="O947" s="802"/>
      <c r="P947" s="170"/>
      <c r="Q947" s="9"/>
      <c r="R947" s="9"/>
      <c r="T947" s="9"/>
      <c r="U947" s="9"/>
      <c r="V947" s="2"/>
      <c r="W947" s="2"/>
      <c r="X947" s="3"/>
      <c r="Y947" s="80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</row>
    <row r="948" spans="1:190" s="800" customFormat="1" x14ac:dyDescent="0.2">
      <c r="A948" s="9"/>
      <c r="B948" s="1"/>
      <c r="C948" s="1"/>
      <c r="D948" s="1"/>
      <c r="E948" s="55"/>
      <c r="F948" s="8"/>
      <c r="G948" s="8"/>
      <c r="I948" s="2"/>
      <c r="J948" s="2"/>
      <c r="K948" s="4"/>
      <c r="L948" s="9"/>
      <c r="M948" s="802"/>
      <c r="N948" s="9"/>
      <c r="O948" s="802"/>
      <c r="P948" s="170"/>
      <c r="Q948" s="9"/>
      <c r="R948" s="9"/>
      <c r="T948" s="9"/>
      <c r="U948" s="9"/>
      <c r="V948" s="2"/>
      <c r="W948" s="2"/>
      <c r="X948" s="3"/>
      <c r="Y948" s="80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</row>
    <row r="949" spans="1:190" s="800" customFormat="1" x14ac:dyDescent="0.2">
      <c r="A949" s="9"/>
      <c r="B949" s="1"/>
      <c r="C949" s="1"/>
      <c r="D949" s="1"/>
      <c r="E949" s="55"/>
      <c r="F949" s="8"/>
      <c r="G949" s="8"/>
      <c r="I949" s="2"/>
      <c r="J949" s="2"/>
      <c r="K949" s="4"/>
      <c r="L949" s="9"/>
      <c r="M949" s="802"/>
      <c r="N949" s="9"/>
      <c r="O949" s="802"/>
      <c r="P949" s="170"/>
      <c r="Q949" s="9"/>
      <c r="R949" s="9"/>
      <c r="T949" s="9"/>
      <c r="U949" s="9"/>
      <c r="V949" s="2"/>
      <c r="W949" s="2"/>
      <c r="X949" s="3"/>
      <c r="Y949" s="80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</row>
    <row r="950" spans="1:190" s="800" customFormat="1" x14ac:dyDescent="0.2">
      <c r="A950" s="9"/>
      <c r="B950" s="1"/>
      <c r="C950" s="1"/>
      <c r="D950" s="1"/>
      <c r="E950" s="55"/>
      <c r="F950" s="8"/>
      <c r="G950" s="8"/>
      <c r="I950" s="2"/>
      <c r="J950" s="2"/>
      <c r="K950" s="4"/>
      <c r="L950" s="9"/>
      <c r="M950" s="802"/>
      <c r="N950" s="9"/>
      <c r="O950" s="802"/>
      <c r="P950" s="170"/>
      <c r="Q950" s="9"/>
      <c r="R950" s="9"/>
      <c r="T950" s="9"/>
      <c r="U950" s="9"/>
      <c r="V950" s="2"/>
      <c r="W950" s="2"/>
      <c r="X950" s="3"/>
      <c r="Y950" s="80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</row>
    <row r="951" spans="1:190" s="800" customFormat="1" x14ac:dyDescent="0.2">
      <c r="A951" s="9"/>
      <c r="B951" s="1"/>
      <c r="C951" s="1"/>
      <c r="D951" s="1"/>
      <c r="E951" s="55"/>
      <c r="F951" s="8"/>
      <c r="G951" s="8"/>
      <c r="I951" s="2"/>
      <c r="J951" s="2"/>
      <c r="K951" s="4"/>
      <c r="L951" s="9"/>
      <c r="M951" s="802"/>
      <c r="N951" s="9"/>
      <c r="O951" s="802"/>
      <c r="P951" s="170"/>
      <c r="Q951" s="9"/>
      <c r="R951" s="9"/>
      <c r="T951" s="9"/>
      <c r="U951" s="9"/>
      <c r="V951" s="2"/>
      <c r="W951" s="2"/>
      <c r="X951" s="3"/>
      <c r="Y951" s="80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</row>
    <row r="952" spans="1:190" s="800" customFormat="1" x14ac:dyDescent="0.2">
      <c r="A952" s="9"/>
      <c r="B952" s="1"/>
      <c r="C952" s="1"/>
      <c r="D952" s="1"/>
      <c r="E952" s="55"/>
      <c r="F952" s="8"/>
      <c r="G952" s="8"/>
      <c r="I952" s="2"/>
      <c r="J952" s="2"/>
      <c r="K952" s="4"/>
      <c r="L952" s="9"/>
      <c r="M952" s="802"/>
      <c r="N952" s="9"/>
      <c r="O952" s="802"/>
      <c r="P952" s="170"/>
      <c r="Q952" s="9"/>
      <c r="R952" s="9"/>
      <c r="T952" s="9"/>
      <c r="U952" s="9"/>
      <c r="V952" s="2"/>
      <c r="W952" s="2"/>
      <c r="X952" s="3"/>
      <c r="Y952" s="80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</row>
    <row r="953" spans="1:190" s="800" customFormat="1" x14ac:dyDescent="0.2">
      <c r="A953" s="9"/>
      <c r="B953" s="1"/>
      <c r="C953" s="1"/>
      <c r="D953" s="1"/>
      <c r="E953" s="55"/>
      <c r="F953" s="8"/>
      <c r="G953" s="8"/>
      <c r="I953" s="2"/>
      <c r="J953" s="2"/>
      <c r="K953" s="4"/>
      <c r="L953" s="9"/>
      <c r="M953" s="802"/>
      <c r="N953" s="9"/>
      <c r="O953" s="802"/>
      <c r="P953" s="170"/>
      <c r="Q953" s="9"/>
      <c r="R953" s="9"/>
      <c r="T953" s="9"/>
      <c r="U953" s="9"/>
      <c r="V953" s="2"/>
      <c r="W953" s="2"/>
      <c r="X953" s="3"/>
      <c r="Y953" s="80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</row>
    <row r="954" spans="1:190" s="800" customFormat="1" x14ac:dyDescent="0.2">
      <c r="A954" s="9"/>
      <c r="B954" s="1"/>
      <c r="C954" s="1"/>
      <c r="D954" s="1"/>
      <c r="E954" s="55"/>
      <c r="F954" s="8"/>
      <c r="G954" s="8"/>
      <c r="I954" s="2"/>
      <c r="J954" s="2"/>
      <c r="K954" s="4"/>
      <c r="L954" s="9"/>
      <c r="M954" s="802"/>
      <c r="N954" s="9"/>
      <c r="O954" s="802"/>
      <c r="P954" s="170"/>
      <c r="Q954" s="9"/>
      <c r="R954" s="9"/>
      <c r="T954" s="9"/>
      <c r="U954" s="9"/>
      <c r="V954" s="2"/>
      <c r="W954" s="2"/>
      <c r="X954" s="3"/>
      <c r="Y954" s="80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</row>
    <row r="955" spans="1:190" s="800" customFormat="1" x14ac:dyDescent="0.2">
      <c r="A955" s="9"/>
      <c r="B955" s="1"/>
      <c r="C955" s="1"/>
      <c r="D955" s="1"/>
      <c r="E955" s="55"/>
      <c r="F955" s="8"/>
      <c r="G955" s="8"/>
      <c r="I955" s="2"/>
      <c r="J955" s="2"/>
      <c r="K955" s="4"/>
      <c r="L955" s="9"/>
      <c r="M955" s="802"/>
      <c r="N955" s="9"/>
      <c r="O955" s="802"/>
      <c r="P955" s="170"/>
      <c r="Q955" s="9"/>
      <c r="R955" s="9"/>
      <c r="T955" s="9"/>
      <c r="U955" s="9"/>
      <c r="V955" s="2"/>
      <c r="W955" s="2"/>
      <c r="X955" s="3"/>
      <c r="Y955" s="80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</row>
    <row r="956" spans="1:190" s="800" customFormat="1" x14ac:dyDescent="0.2">
      <c r="A956" s="9"/>
      <c r="B956" s="1"/>
      <c r="C956" s="1"/>
      <c r="D956" s="1"/>
      <c r="E956" s="55"/>
      <c r="F956" s="8"/>
      <c r="G956" s="8"/>
      <c r="I956" s="2"/>
      <c r="J956" s="2"/>
      <c r="K956" s="4"/>
      <c r="L956" s="9"/>
      <c r="M956" s="802"/>
      <c r="N956" s="9"/>
      <c r="O956" s="802"/>
      <c r="P956" s="170"/>
      <c r="Q956" s="9"/>
      <c r="R956" s="9"/>
      <c r="T956" s="9"/>
      <c r="U956" s="9"/>
      <c r="V956" s="2"/>
      <c r="W956" s="2"/>
      <c r="X956" s="3"/>
      <c r="Y956" s="80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</row>
    <row r="957" spans="1:190" s="800" customFormat="1" x14ac:dyDescent="0.2">
      <c r="A957" s="9"/>
      <c r="B957" s="1"/>
      <c r="C957" s="1"/>
      <c r="D957" s="1"/>
      <c r="E957" s="55"/>
      <c r="F957" s="8"/>
      <c r="G957" s="8"/>
      <c r="I957" s="2"/>
      <c r="J957" s="2"/>
      <c r="K957" s="4"/>
      <c r="L957" s="9"/>
      <c r="M957" s="802"/>
      <c r="N957" s="9"/>
      <c r="O957" s="802"/>
      <c r="P957" s="170"/>
      <c r="Q957" s="9"/>
      <c r="R957" s="9"/>
      <c r="T957" s="9"/>
      <c r="U957" s="9"/>
      <c r="V957" s="2"/>
      <c r="W957" s="2"/>
      <c r="X957" s="3"/>
      <c r="Y957" s="80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</row>
    <row r="958" spans="1:190" s="800" customFormat="1" x14ac:dyDescent="0.2">
      <c r="A958" s="9"/>
      <c r="B958" s="1"/>
      <c r="C958" s="1"/>
      <c r="D958" s="1"/>
      <c r="E958" s="55"/>
      <c r="F958" s="8"/>
      <c r="G958" s="8"/>
      <c r="I958" s="2"/>
      <c r="J958" s="2"/>
      <c r="K958" s="4"/>
      <c r="L958" s="9"/>
      <c r="M958" s="802"/>
      <c r="N958" s="9"/>
      <c r="O958" s="802"/>
      <c r="P958" s="170"/>
      <c r="Q958" s="9"/>
      <c r="R958" s="9"/>
      <c r="T958" s="9"/>
      <c r="U958" s="9"/>
      <c r="V958" s="2"/>
      <c r="W958" s="2"/>
      <c r="X958" s="3"/>
      <c r="Y958" s="80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</row>
    <row r="959" spans="1:190" s="800" customFormat="1" x14ac:dyDescent="0.2">
      <c r="A959" s="9"/>
      <c r="B959" s="1"/>
      <c r="C959" s="1"/>
      <c r="D959" s="1"/>
      <c r="E959" s="55"/>
      <c r="F959" s="8"/>
      <c r="G959" s="8"/>
      <c r="I959" s="2"/>
      <c r="J959" s="2"/>
      <c r="K959" s="4"/>
      <c r="L959" s="9"/>
      <c r="M959" s="802"/>
      <c r="N959" s="9"/>
      <c r="O959" s="802"/>
      <c r="P959" s="170"/>
      <c r="Q959" s="9"/>
      <c r="R959" s="9"/>
      <c r="T959" s="9"/>
      <c r="U959" s="9"/>
      <c r="V959" s="2"/>
      <c r="W959" s="2"/>
      <c r="X959" s="3"/>
      <c r="Y959" s="80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</row>
    <row r="960" spans="1:190" s="800" customFormat="1" x14ac:dyDescent="0.2">
      <c r="A960" s="9"/>
      <c r="B960" s="1"/>
      <c r="C960" s="1"/>
      <c r="D960" s="1"/>
      <c r="E960" s="55"/>
      <c r="F960" s="8"/>
      <c r="G960" s="8"/>
      <c r="I960" s="2"/>
      <c r="J960" s="2"/>
      <c r="K960" s="4"/>
      <c r="L960" s="9"/>
      <c r="M960" s="802"/>
      <c r="N960" s="9"/>
      <c r="O960" s="802"/>
      <c r="P960" s="170"/>
      <c r="Q960" s="9"/>
      <c r="R960" s="9"/>
      <c r="T960" s="9"/>
      <c r="U960" s="9"/>
      <c r="V960" s="2"/>
      <c r="W960" s="2"/>
      <c r="X960" s="3"/>
      <c r="Y960" s="80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</row>
    <row r="961" spans="1:190" s="800" customFormat="1" x14ac:dyDescent="0.2">
      <c r="A961" s="9"/>
      <c r="B961" s="1"/>
      <c r="C961" s="1"/>
      <c r="D961" s="1"/>
      <c r="E961" s="55"/>
      <c r="F961" s="8"/>
      <c r="G961" s="8"/>
      <c r="I961" s="2"/>
      <c r="J961" s="2"/>
      <c r="K961" s="4"/>
      <c r="L961" s="9"/>
      <c r="M961" s="802"/>
      <c r="N961" s="9"/>
      <c r="O961" s="802"/>
      <c r="P961" s="170"/>
      <c r="Q961" s="9"/>
      <c r="R961" s="9"/>
      <c r="T961" s="9"/>
      <c r="U961" s="9"/>
      <c r="V961" s="2"/>
      <c r="W961" s="2"/>
      <c r="X961" s="3"/>
      <c r="Y961" s="80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</row>
    <row r="962" spans="1:190" s="800" customFormat="1" x14ac:dyDescent="0.2">
      <c r="A962" s="9"/>
      <c r="B962" s="1"/>
      <c r="C962" s="1"/>
      <c r="D962" s="1"/>
      <c r="E962" s="55"/>
      <c r="F962" s="8"/>
      <c r="G962" s="8"/>
      <c r="I962" s="2"/>
      <c r="J962" s="2"/>
      <c r="K962" s="4"/>
      <c r="L962" s="9"/>
      <c r="M962" s="802"/>
      <c r="N962" s="9"/>
      <c r="O962" s="802"/>
      <c r="P962" s="170"/>
      <c r="Q962" s="9"/>
      <c r="R962" s="9"/>
      <c r="T962" s="9"/>
      <c r="U962" s="9"/>
      <c r="V962" s="2"/>
      <c r="W962" s="2"/>
      <c r="X962" s="3"/>
      <c r="Y962" s="80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</row>
    <row r="963" spans="1:190" s="800" customFormat="1" x14ac:dyDescent="0.2">
      <c r="A963" s="9"/>
      <c r="B963" s="1"/>
      <c r="C963" s="1"/>
      <c r="D963" s="1"/>
      <c r="E963" s="55"/>
      <c r="F963" s="8"/>
      <c r="G963" s="8"/>
      <c r="I963" s="2"/>
      <c r="J963" s="2"/>
      <c r="K963" s="4"/>
      <c r="L963" s="9"/>
      <c r="M963" s="802"/>
      <c r="N963" s="9"/>
      <c r="O963" s="802"/>
      <c r="P963" s="170"/>
      <c r="Q963" s="9"/>
      <c r="R963" s="9"/>
      <c r="T963" s="9"/>
      <c r="U963" s="9"/>
      <c r="V963" s="2"/>
      <c r="W963" s="2"/>
      <c r="X963" s="3"/>
      <c r="Y963" s="80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</row>
    <row r="964" spans="1:190" s="800" customFormat="1" x14ac:dyDescent="0.2">
      <c r="A964" s="9"/>
      <c r="B964" s="1"/>
      <c r="C964" s="1"/>
      <c r="D964" s="1"/>
      <c r="E964" s="55"/>
      <c r="F964" s="8"/>
      <c r="G964" s="8"/>
      <c r="I964" s="2"/>
      <c r="J964" s="2"/>
      <c r="K964" s="4"/>
      <c r="L964" s="9"/>
      <c r="M964" s="802"/>
      <c r="N964" s="9"/>
      <c r="O964" s="802"/>
      <c r="P964" s="170"/>
      <c r="Q964" s="9"/>
      <c r="R964" s="9"/>
      <c r="T964" s="9"/>
      <c r="U964" s="9"/>
      <c r="V964" s="2"/>
      <c r="W964" s="2"/>
      <c r="X964" s="3"/>
      <c r="Y964" s="80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</row>
    <row r="965" spans="1:190" s="800" customFormat="1" x14ac:dyDescent="0.2">
      <c r="A965" s="9"/>
      <c r="B965" s="1"/>
      <c r="C965" s="1"/>
      <c r="D965" s="1"/>
      <c r="E965" s="55"/>
      <c r="F965" s="8"/>
      <c r="G965" s="8"/>
      <c r="I965" s="2"/>
      <c r="J965" s="2"/>
      <c r="K965" s="4"/>
      <c r="L965" s="9"/>
      <c r="M965" s="802"/>
      <c r="N965" s="9"/>
      <c r="O965" s="802"/>
      <c r="P965" s="170"/>
      <c r="Q965" s="9"/>
      <c r="R965" s="9"/>
      <c r="T965" s="9"/>
      <c r="U965" s="9"/>
      <c r="V965" s="2"/>
      <c r="W965" s="2"/>
      <c r="X965" s="3"/>
      <c r="Y965" s="80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</row>
    <row r="966" spans="1:190" s="800" customFormat="1" x14ac:dyDescent="0.2">
      <c r="A966" s="9"/>
      <c r="B966" s="1"/>
      <c r="C966" s="1"/>
      <c r="D966" s="1"/>
      <c r="E966" s="55"/>
      <c r="F966" s="8"/>
      <c r="G966" s="8"/>
      <c r="I966" s="2"/>
      <c r="J966" s="2"/>
      <c r="K966" s="4"/>
      <c r="L966" s="9"/>
      <c r="M966" s="802"/>
      <c r="N966" s="9"/>
      <c r="O966" s="802"/>
      <c r="P966" s="170"/>
      <c r="Q966" s="9"/>
      <c r="R966" s="9"/>
      <c r="T966" s="9"/>
      <c r="U966" s="9"/>
      <c r="V966" s="2"/>
      <c r="W966" s="2"/>
      <c r="X966" s="3"/>
      <c r="Y966" s="80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</row>
    <row r="967" spans="1:190" s="800" customFormat="1" x14ac:dyDescent="0.2">
      <c r="A967" s="9"/>
      <c r="B967" s="1"/>
      <c r="C967" s="1"/>
      <c r="D967" s="1"/>
      <c r="E967" s="55"/>
      <c r="F967" s="8"/>
      <c r="G967" s="8"/>
      <c r="I967" s="2"/>
      <c r="J967" s="2"/>
      <c r="K967" s="4"/>
      <c r="L967" s="9"/>
      <c r="M967" s="802"/>
      <c r="N967" s="9"/>
      <c r="O967" s="802"/>
      <c r="P967" s="170"/>
      <c r="Q967" s="9"/>
      <c r="R967" s="9"/>
      <c r="T967" s="9"/>
      <c r="U967" s="9"/>
      <c r="V967" s="2"/>
      <c r="W967" s="2"/>
      <c r="X967" s="3"/>
      <c r="Y967" s="80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</row>
    <row r="968" spans="1:190" s="800" customFormat="1" x14ac:dyDescent="0.2">
      <c r="A968" s="9"/>
      <c r="B968" s="1"/>
      <c r="C968" s="1"/>
      <c r="D968" s="1"/>
      <c r="E968" s="55"/>
      <c r="F968" s="8"/>
      <c r="G968" s="8"/>
      <c r="I968" s="2"/>
      <c r="J968" s="2"/>
      <c r="K968" s="4"/>
      <c r="L968" s="9"/>
      <c r="M968" s="802"/>
      <c r="N968" s="9"/>
      <c r="O968" s="802"/>
      <c r="P968" s="170"/>
      <c r="Q968" s="9"/>
      <c r="R968" s="9"/>
      <c r="T968" s="9"/>
      <c r="U968" s="9"/>
      <c r="V968" s="2"/>
      <c r="W968" s="2"/>
      <c r="X968" s="3"/>
      <c r="Y968" s="80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</row>
    <row r="969" spans="1:190" s="800" customFormat="1" x14ac:dyDescent="0.2">
      <c r="A969" s="9"/>
      <c r="B969" s="1"/>
      <c r="C969" s="1"/>
      <c r="D969" s="1"/>
      <c r="E969" s="55"/>
      <c r="F969" s="8"/>
      <c r="G969" s="8"/>
      <c r="I969" s="2"/>
      <c r="J969" s="2"/>
      <c r="K969" s="4"/>
      <c r="L969" s="9"/>
      <c r="M969" s="802"/>
      <c r="N969" s="9"/>
      <c r="O969" s="802"/>
      <c r="P969" s="170"/>
      <c r="Q969" s="9"/>
      <c r="R969" s="9"/>
      <c r="T969" s="9"/>
      <c r="U969" s="9"/>
      <c r="V969" s="2"/>
      <c r="W969" s="2"/>
      <c r="X969" s="3"/>
      <c r="Y969" s="80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</row>
    <row r="970" spans="1:190" s="800" customFormat="1" x14ac:dyDescent="0.2">
      <c r="A970" s="9"/>
      <c r="B970" s="1"/>
      <c r="C970" s="1"/>
      <c r="D970" s="1"/>
      <c r="E970" s="55"/>
      <c r="F970" s="8"/>
      <c r="G970" s="8"/>
      <c r="I970" s="2"/>
      <c r="J970" s="2"/>
      <c r="K970" s="4"/>
      <c r="L970" s="9"/>
      <c r="M970" s="802"/>
      <c r="N970" s="9"/>
      <c r="O970" s="802"/>
      <c r="P970" s="170"/>
      <c r="Q970" s="9"/>
      <c r="R970" s="9"/>
      <c r="T970" s="9"/>
      <c r="U970" s="9"/>
      <c r="V970" s="2"/>
      <c r="W970" s="2"/>
      <c r="X970" s="3"/>
      <c r="Y970" s="80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</row>
    <row r="971" spans="1:190" s="800" customFormat="1" x14ac:dyDescent="0.2">
      <c r="A971" s="9"/>
      <c r="B971" s="1"/>
      <c r="C971" s="1"/>
      <c r="D971" s="1"/>
      <c r="E971" s="55"/>
      <c r="F971" s="8"/>
      <c r="G971" s="8"/>
      <c r="I971" s="2"/>
      <c r="J971" s="2"/>
      <c r="K971" s="4"/>
      <c r="L971" s="9"/>
      <c r="M971" s="802"/>
      <c r="N971" s="9"/>
      <c r="O971" s="802"/>
      <c r="P971" s="170"/>
      <c r="Q971" s="9"/>
      <c r="R971" s="9"/>
      <c r="T971" s="9"/>
      <c r="U971" s="9"/>
      <c r="V971" s="2"/>
      <c r="W971" s="2"/>
      <c r="X971" s="3"/>
      <c r="Y971" s="80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</row>
    <row r="972" spans="1:190" s="800" customFormat="1" x14ac:dyDescent="0.2">
      <c r="A972" s="9"/>
      <c r="B972" s="1"/>
      <c r="C972" s="1"/>
      <c r="D972" s="1"/>
      <c r="E972" s="55"/>
      <c r="F972" s="8"/>
      <c r="G972" s="8"/>
      <c r="I972" s="2"/>
      <c r="J972" s="2"/>
      <c r="K972" s="4"/>
      <c r="L972" s="9"/>
      <c r="M972" s="802"/>
      <c r="N972" s="9"/>
      <c r="O972" s="802"/>
      <c r="P972" s="170"/>
      <c r="Q972" s="9"/>
      <c r="R972" s="9"/>
      <c r="T972" s="9"/>
      <c r="U972" s="9"/>
      <c r="V972" s="2"/>
      <c r="W972" s="2"/>
      <c r="X972" s="3"/>
      <c r="Y972" s="80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</row>
    <row r="973" spans="1:190" s="800" customFormat="1" x14ac:dyDescent="0.2">
      <c r="A973" s="9"/>
      <c r="B973" s="1"/>
      <c r="C973" s="1"/>
      <c r="D973" s="1"/>
      <c r="E973" s="55"/>
      <c r="F973" s="8"/>
      <c r="G973" s="8"/>
      <c r="I973" s="2"/>
      <c r="J973" s="2"/>
      <c r="K973" s="4"/>
      <c r="L973" s="9"/>
      <c r="M973" s="802"/>
      <c r="N973" s="9"/>
      <c r="O973" s="802"/>
      <c r="P973" s="170"/>
      <c r="Q973" s="9"/>
      <c r="R973" s="9"/>
      <c r="T973" s="9"/>
      <c r="U973" s="9"/>
      <c r="V973" s="2"/>
      <c r="W973" s="2"/>
      <c r="X973" s="3"/>
      <c r="Y973" s="80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</row>
    <row r="974" spans="1:190" s="800" customFormat="1" x14ac:dyDescent="0.2">
      <c r="A974" s="9"/>
      <c r="B974" s="1"/>
      <c r="C974" s="1"/>
      <c r="D974" s="1"/>
      <c r="E974" s="55"/>
      <c r="F974" s="8"/>
      <c r="G974" s="8"/>
      <c r="I974" s="2"/>
      <c r="J974" s="2"/>
      <c r="K974" s="4"/>
      <c r="L974" s="9"/>
      <c r="M974" s="802"/>
      <c r="N974" s="9"/>
      <c r="O974" s="802"/>
      <c r="P974" s="170"/>
      <c r="Q974" s="9"/>
      <c r="R974" s="9"/>
      <c r="T974" s="9"/>
      <c r="U974" s="9"/>
      <c r="V974" s="2"/>
      <c r="W974" s="2"/>
      <c r="X974" s="3"/>
      <c r="Y974" s="80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</row>
    <row r="975" spans="1:190" s="800" customFormat="1" x14ac:dyDescent="0.2">
      <c r="A975" s="9"/>
      <c r="B975" s="1"/>
      <c r="C975" s="1"/>
      <c r="D975" s="1"/>
      <c r="E975" s="55"/>
      <c r="F975" s="8"/>
      <c r="G975" s="8"/>
      <c r="I975" s="2"/>
      <c r="J975" s="2"/>
      <c r="K975" s="4"/>
      <c r="L975" s="9"/>
      <c r="M975" s="802"/>
      <c r="N975" s="9"/>
      <c r="O975" s="802"/>
      <c r="P975" s="170"/>
      <c r="Q975" s="9"/>
      <c r="R975" s="9"/>
      <c r="T975" s="9"/>
      <c r="U975" s="9"/>
      <c r="V975" s="2"/>
      <c r="W975" s="2"/>
      <c r="X975" s="3"/>
      <c r="Y975" s="80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</row>
    <row r="976" spans="1:190" s="800" customFormat="1" x14ac:dyDescent="0.2">
      <c r="A976" s="9"/>
      <c r="B976" s="1"/>
      <c r="C976" s="1"/>
      <c r="D976" s="1"/>
      <c r="E976" s="55"/>
      <c r="F976" s="8"/>
      <c r="G976" s="8"/>
      <c r="I976" s="2"/>
      <c r="J976" s="2"/>
      <c r="K976" s="4"/>
      <c r="L976" s="9"/>
      <c r="M976" s="802"/>
      <c r="N976" s="9"/>
      <c r="O976" s="802"/>
      <c r="P976" s="170"/>
      <c r="Q976" s="9"/>
      <c r="R976" s="9"/>
      <c r="T976" s="9"/>
      <c r="U976" s="9"/>
      <c r="V976" s="2"/>
      <c r="W976" s="2"/>
      <c r="X976" s="3"/>
      <c r="Y976" s="80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</row>
    <row r="977" spans="1:190" s="800" customFormat="1" x14ac:dyDescent="0.2">
      <c r="A977" s="9"/>
      <c r="B977" s="1"/>
      <c r="C977" s="1"/>
      <c r="D977" s="1"/>
      <c r="E977" s="55"/>
      <c r="F977" s="8"/>
      <c r="G977" s="8"/>
      <c r="I977" s="2"/>
      <c r="J977" s="2"/>
      <c r="K977" s="4"/>
      <c r="L977" s="9"/>
      <c r="M977" s="802"/>
      <c r="N977" s="9"/>
      <c r="O977" s="802"/>
      <c r="P977" s="170"/>
      <c r="Q977" s="9"/>
      <c r="R977" s="9"/>
      <c r="T977" s="9"/>
      <c r="U977" s="9"/>
      <c r="V977" s="2"/>
      <c r="W977" s="2"/>
      <c r="X977" s="3"/>
      <c r="Y977" s="80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</row>
    <row r="978" spans="1:190" s="800" customFormat="1" x14ac:dyDescent="0.2">
      <c r="A978" s="9"/>
      <c r="B978" s="1"/>
      <c r="C978" s="1"/>
      <c r="D978" s="1"/>
      <c r="E978" s="55"/>
      <c r="F978" s="8"/>
      <c r="G978" s="8"/>
      <c r="I978" s="2"/>
      <c r="J978" s="2"/>
      <c r="K978" s="4"/>
      <c r="L978" s="9"/>
      <c r="M978" s="802"/>
      <c r="N978" s="9"/>
      <c r="O978" s="802"/>
      <c r="P978" s="170"/>
      <c r="Q978" s="9"/>
      <c r="R978" s="9"/>
      <c r="T978" s="9"/>
      <c r="U978" s="9"/>
      <c r="V978" s="2"/>
      <c r="W978" s="2"/>
      <c r="X978" s="3"/>
      <c r="Y978" s="80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</row>
    <row r="979" spans="1:190" s="800" customFormat="1" x14ac:dyDescent="0.2">
      <c r="A979" s="9"/>
      <c r="B979" s="1"/>
      <c r="C979" s="1"/>
      <c r="D979" s="1"/>
      <c r="E979" s="55"/>
      <c r="F979" s="8"/>
      <c r="G979" s="8"/>
      <c r="I979" s="2"/>
      <c r="J979" s="2"/>
      <c r="K979" s="4"/>
      <c r="L979" s="9"/>
      <c r="M979" s="802"/>
      <c r="N979" s="9"/>
      <c r="O979" s="802"/>
      <c r="P979" s="170"/>
      <c r="Q979" s="9"/>
      <c r="R979" s="9"/>
      <c r="T979" s="9"/>
      <c r="U979" s="9"/>
      <c r="V979" s="2"/>
      <c r="W979" s="2"/>
      <c r="X979" s="3"/>
      <c r="Y979" s="80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</row>
    <row r="980" spans="1:190" s="800" customFormat="1" x14ac:dyDescent="0.2">
      <c r="A980" s="9"/>
      <c r="B980" s="1"/>
      <c r="C980" s="1"/>
      <c r="D980" s="1"/>
      <c r="E980" s="55"/>
      <c r="F980" s="8"/>
      <c r="G980" s="8"/>
      <c r="I980" s="2"/>
      <c r="J980" s="2"/>
      <c r="K980" s="4"/>
      <c r="L980" s="9"/>
      <c r="M980" s="802"/>
      <c r="N980" s="9"/>
      <c r="O980" s="802"/>
      <c r="P980" s="170"/>
      <c r="Q980" s="9"/>
      <c r="R980" s="9"/>
      <c r="T980" s="9"/>
      <c r="U980" s="9"/>
      <c r="V980" s="2"/>
      <c r="W980" s="2"/>
      <c r="X980" s="3"/>
      <c r="Y980" s="80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</row>
    <row r="981" spans="1:190" s="800" customFormat="1" x14ac:dyDescent="0.2">
      <c r="A981" s="9"/>
      <c r="B981" s="1"/>
      <c r="C981" s="1"/>
      <c r="D981" s="1"/>
      <c r="E981" s="55"/>
      <c r="F981" s="8"/>
      <c r="G981" s="8"/>
      <c r="I981" s="2"/>
      <c r="J981" s="2"/>
      <c r="K981" s="4"/>
      <c r="L981" s="9"/>
      <c r="M981" s="802"/>
      <c r="N981" s="9"/>
      <c r="O981" s="802"/>
      <c r="P981" s="170"/>
      <c r="Q981" s="9"/>
      <c r="R981" s="9"/>
      <c r="T981" s="9"/>
      <c r="U981" s="9"/>
      <c r="V981" s="2"/>
      <c r="W981" s="2"/>
      <c r="X981" s="3"/>
      <c r="Y981" s="80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</row>
    <row r="982" spans="1:190" s="800" customFormat="1" x14ac:dyDescent="0.2">
      <c r="A982" s="9"/>
      <c r="B982" s="1"/>
      <c r="C982" s="1"/>
      <c r="D982" s="1"/>
      <c r="E982" s="55"/>
      <c r="F982" s="8"/>
      <c r="G982" s="8"/>
      <c r="I982" s="2"/>
      <c r="J982" s="2"/>
      <c r="K982" s="4"/>
      <c r="L982" s="9"/>
      <c r="M982" s="802"/>
      <c r="N982" s="9"/>
      <c r="O982" s="802"/>
      <c r="P982" s="170"/>
      <c r="Q982" s="9"/>
      <c r="R982" s="9"/>
      <c r="T982" s="9"/>
      <c r="U982" s="9"/>
      <c r="V982" s="2"/>
      <c r="W982" s="2"/>
      <c r="X982" s="3"/>
      <c r="Y982" s="80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</row>
    <row r="983" spans="1:190" s="800" customFormat="1" x14ac:dyDescent="0.2">
      <c r="A983" s="9"/>
      <c r="B983" s="1"/>
      <c r="C983" s="1"/>
      <c r="D983" s="1"/>
      <c r="E983" s="55"/>
      <c r="F983" s="8"/>
      <c r="G983" s="8"/>
      <c r="I983" s="2"/>
      <c r="J983" s="2"/>
      <c r="K983" s="4"/>
      <c r="L983" s="9"/>
      <c r="M983" s="802"/>
      <c r="N983" s="9"/>
      <c r="O983" s="802"/>
      <c r="P983" s="170"/>
      <c r="Q983" s="9"/>
      <c r="R983" s="9"/>
      <c r="T983" s="9"/>
      <c r="U983" s="9"/>
      <c r="V983" s="2"/>
      <c r="W983" s="2"/>
      <c r="X983" s="3"/>
      <c r="Y983" s="80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</row>
    <row r="984" spans="1:190" s="800" customFormat="1" x14ac:dyDescent="0.2">
      <c r="A984" s="9"/>
      <c r="B984" s="1"/>
      <c r="C984" s="1"/>
      <c r="D984" s="1"/>
      <c r="E984" s="55"/>
      <c r="F984" s="8"/>
      <c r="G984" s="8"/>
      <c r="I984" s="2"/>
      <c r="J984" s="2"/>
      <c r="K984" s="4"/>
      <c r="L984" s="9"/>
      <c r="M984" s="802"/>
      <c r="N984" s="9"/>
      <c r="O984" s="802"/>
      <c r="P984" s="170"/>
      <c r="Q984" s="9"/>
      <c r="R984" s="9"/>
      <c r="T984" s="9"/>
      <c r="U984" s="9"/>
      <c r="V984" s="2"/>
      <c r="W984" s="2"/>
      <c r="X984" s="3"/>
      <c r="Y984" s="80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</row>
    <row r="985" spans="1:190" s="800" customFormat="1" x14ac:dyDescent="0.2">
      <c r="A985" s="9"/>
      <c r="B985" s="1"/>
      <c r="C985" s="1"/>
      <c r="D985" s="1"/>
      <c r="E985" s="55"/>
      <c r="F985" s="8"/>
      <c r="G985" s="8"/>
      <c r="I985" s="2"/>
      <c r="J985" s="2"/>
      <c r="K985" s="4"/>
      <c r="L985" s="9"/>
      <c r="M985" s="802"/>
      <c r="N985" s="9"/>
      <c r="O985" s="802"/>
      <c r="P985" s="170"/>
      <c r="Q985" s="9"/>
      <c r="R985" s="9"/>
      <c r="T985" s="9"/>
      <c r="U985" s="9"/>
      <c r="V985" s="2"/>
      <c r="W985" s="2"/>
      <c r="X985" s="3"/>
      <c r="Y985" s="80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</row>
    <row r="986" spans="1:190" s="800" customFormat="1" x14ac:dyDescent="0.2">
      <c r="A986" s="9"/>
      <c r="B986" s="1"/>
      <c r="C986" s="1"/>
      <c r="D986" s="1"/>
      <c r="E986" s="55"/>
      <c r="F986" s="8"/>
      <c r="G986" s="8"/>
      <c r="I986" s="2"/>
      <c r="J986" s="2"/>
      <c r="K986" s="4"/>
      <c r="L986" s="9"/>
      <c r="M986" s="802"/>
      <c r="N986" s="9"/>
      <c r="O986" s="802"/>
      <c r="P986" s="170"/>
      <c r="Q986" s="9"/>
      <c r="R986" s="9"/>
      <c r="T986" s="9"/>
      <c r="U986" s="9"/>
      <c r="V986" s="2"/>
      <c r="W986" s="2"/>
      <c r="X986" s="3"/>
      <c r="Y986" s="80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</row>
    <row r="987" spans="1:190" s="800" customFormat="1" x14ac:dyDescent="0.2">
      <c r="A987" s="9"/>
      <c r="B987" s="1"/>
      <c r="C987" s="1"/>
      <c r="D987" s="1"/>
      <c r="E987" s="55"/>
      <c r="F987" s="8"/>
      <c r="G987" s="8"/>
      <c r="I987" s="2"/>
      <c r="J987" s="2"/>
      <c r="K987" s="4"/>
      <c r="L987" s="9"/>
      <c r="M987" s="802"/>
      <c r="N987" s="9"/>
      <c r="O987" s="802"/>
      <c r="P987" s="170"/>
      <c r="Q987" s="9"/>
      <c r="R987" s="9"/>
      <c r="T987" s="9"/>
      <c r="U987" s="9"/>
      <c r="V987" s="2"/>
      <c r="W987" s="2"/>
      <c r="X987" s="3"/>
      <c r="Y987" s="80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</row>
    <row r="988" spans="1:190" s="800" customFormat="1" x14ac:dyDescent="0.2">
      <c r="A988" s="9"/>
      <c r="B988" s="1"/>
      <c r="C988" s="1"/>
      <c r="D988" s="1"/>
      <c r="E988" s="55"/>
      <c r="F988" s="8"/>
      <c r="G988" s="8"/>
      <c r="I988" s="2"/>
      <c r="J988" s="2"/>
      <c r="K988" s="4"/>
      <c r="L988" s="9"/>
      <c r="M988" s="802"/>
      <c r="N988" s="9"/>
      <c r="O988" s="802"/>
      <c r="P988" s="170"/>
      <c r="Q988" s="9"/>
      <c r="R988" s="9"/>
      <c r="T988" s="9"/>
      <c r="U988" s="9"/>
      <c r="V988" s="2"/>
      <c r="W988" s="2"/>
      <c r="X988" s="3"/>
      <c r="Y988" s="80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</row>
    <row r="989" spans="1:190" s="800" customFormat="1" x14ac:dyDescent="0.2">
      <c r="A989" s="9"/>
      <c r="B989" s="1"/>
      <c r="C989" s="1"/>
      <c r="D989" s="1"/>
      <c r="E989" s="55"/>
      <c r="F989" s="8"/>
      <c r="G989" s="8"/>
      <c r="I989" s="2"/>
      <c r="J989" s="2"/>
      <c r="K989" s="4"/>
      <c r="L989" s="9"/>
      <c r="M989" s="802"/>
      <c r="N989" s="9"/>
      <c r="O989" s="802"/>
      <c r="P989" s="170"/>
      <c r="Q989" s="9"/>
      <c r="R989" s="9"/>
      <c r="T989" s="9"/>
      <c r="U989" s="9"/>
      <c r="V989" s="2"/>
      <c r="W989" s="2"/>
      <c r="X989" s="3"/>
      <c r="Y989" s="80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</row>
    <row r="990" spans="1:190" s="800" customFormat="1" x14ac:dyDescent="0.2">
      <c r="A990" s="9"/>
      <c r="B990" s="1"/>
      <c r="C990" s="1"/>
      <c r="D990" s="1"/>
      <c r="E990" s="55"/>
      <c r="F990" s="8"/>
      <c r="G990" s="8"/>
      <c r="I990" s="2"/>
      <c r="J990" s="2"/>
      <c r="K990" s="4"/>
      <c r="L990" s="9"/>
      <c r="M990" s="802"/>
      <c r="N990" s="9"/>
      <c r="O990" s="802"/>
      <c r="P990" s="170"/>
      <c r="Q990" s="9"/>
      <c r="R990" s="9"/>
      <c r="T990" s="9"/>
      <c r="U990" s="9"/>
      <c r="V990" s="2"/>
      <c r="W990" s="2"/>
      <c r="X990" s="3"/>
      <c r="Y990" s="80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</row>
    <row r="991" spans="1:190" s="800" customFormat="1" x14ac:dyDescent="0.2">
      <c r="A991" s="9"/>
      <c r="B991" s="1"/>
      <c r="C991" s="1"/>
      <c r="D991" s="1"/>
      <c r="E991" s="55"/>
      <c r="F991" s="8"/>
      <c r="G991" s="8"/>
      <c r="I991" s="2"/>
      <c r="J991" s="2"/>
      <c r="K991" s="4"/>
      <c r="L991" s="9"/>
      <c r="M991" s="802"/>
      <c r="N991" s="9"/>
      <c r="O991" s="802"/>
      <c r="P991" s="170"/>
      <c r="Q991" s="9"/>
      <c r="R991" s="9"/>
      <c r="T991" s="9"/>
      <c r="U991" s="9"/>
      <c r="V991" s="2"/>
      <c r="W991" s="2"/>
      <c r="X991" s="3"/>
      <c r="Y991" s="80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</row>
    <row r="992" spans="1:190" s="800" customFormat="1" x14ac:dyDescent="0.2">
      <c r="A992" s="9"/>
      <c r="B992" s="1"/>
      <c r="C992" s="1"/>
      <c r="D992" s="1"/>
      <c r="E992" s="55"/>
      <c r="F992" s="8"/>
      <c r="G992" s="8"/>
      <c r="I992" s="2"/>
      <c r="J992" s="2"/>
      <c r="K992" s="4"/>
      <c r="L992" s="9"/>
      <c r="M992" s="802"/>
      <c r="N992" s="9"/>
      <c r="O992" s="802"/>
      <c r="P992" s="170"/>
      <c r="Q992" s="9"/>
      <c r="R992" s="9"/>
      <c r="T992" s="9"/>
      <c r="U992" s="9"/>
      <c r="V992" s="2"/>
      <c r="W992" s="2"/>
      <c r="X992" s="3"/>
      <c r="Y992" s="80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</row>
    <row r="993" spans="1:190" s="800" customFormat="1" x14ac:dyDescent="0.2">
      <c r="A993" s="9"/>
      <c r="B993" s="1"/>
      <c r="C993" s="1"/>
      <c r="D993" s="1"/>
      <c r="E993" s="55"/>
      <c r="F993" s="8"/>
      <c r="G993" s="8"/>
      <c r="I993" s="2"/>
      <c r="J993" s="2"/>
      <c r="K993" s="4"/>
      <c r="L993" s="9"/>
      <c r="M993" s="802"/>
      <c r="N993" s="9"/>
      <c r="O993" s="802"/>
      <c r="P993" s="170"/>
      <c r="Q993" s="9"/>
      <c r="R993" s="9"/>
      <c r="T993" s="9"/>
      <c r="U993" s="9"/>
      <c r="V993" s="2"/>
      <c r="W993" s="2"/>
      <c r="X993" s="3"/>
      <c r="Y993" s="80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</row>
    <row r="994" spans="1:190" s="800" customFormat="1" x14ac:dyDescent="0.2">
      <c r="A994" s="9"/>
      <c r="B994" s="1"/>
      <c r="C994" s="1"/>
      <c r="D994" s="1"/>
      <c r="E994" s="55"/>
      <c r="F994" s="8"/>
      <c r="G994" s="8"/>
      <c r="I994" s="2"/>
      <c r="J994" s="2"/>
      <c r="K994" s="4"/>
      <c r="L994" s="9"/>
      <c r="M994" s="802"/>
      <c r="N994" s="9"/>
      <c r="O994" s="802"/>
      <c r="P994" s="170"/>
      <c r="Q994" s="9"/>
      <c r="R994" s="9"/>
      <c r="T994" s="9"/>
      <c r="U994" s="9"/>
      <c r="V994" s="2"/>
      <c r="W994" s="2"/>
      <c r="X994" s="3"/>
      <c r="Y994" s="80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</row>
    <row r="995" spans="1:190" s="800" customFormat="1" x14ac:dyDescent="0.2">
      <c r="A995" s="9"/>
      <c r="B995" s="1"/>
      <c r="C995" s="1"/>
      <c r="D995" s="1"/>
      <c r="E995" s="55"/>
      <c r="F995" s="8"/>
      <c r="G995" s="8"/>
      <c r="I995" s="2"/>
      <c r="J995" s="2"/>
      <c r="K995" s="4"/>
      <c r="L995" s="9"/>
      <c r="M995" s="802"/>
      <c r="N995" s="9"/>
      <c r="O995" s="802"/>
      <c r="P995" s="170"/>
      <c r="Q995" s="9"/>
      <c r="R995" s="9"/>
      <c r="T995" s="9"/>
      <c r="U995" s="9"/>
      <c r="V995" s="2"/>
      <c r="W995" s="2"/>
      <c r="X995" s="3"/>
      <c r="Y995" s="80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</row>
    <row r="996" spans="1:190" s="800" customFormat="1" x14ac:dyDescent="0.2">
      <c r="A996" s="9"/>
      <c r="B996" s="1"/>
      <c r="C996" s="1"/>
      <c r="D996" s="1"/>
      <c r="E996" s="55"/>
      <c r="F996" s="8"/>
      <c r="G996" s="8"/>
      <c r="I996" s="2"/>
      <c r="J996" s="2"/>
      <c r="K996" s="4"/>
      <c r="L996" s="9"/>
      <c r="M996" s="802"/>
      <c r="N996" s="9"/>
      <c r="O996" s="802"/>
      <c r="P996" s="170"/>
      <c r="Q996" s="9"/>
      <c r="R996" s="9"/>
      <c r="T996" s="9"/>
      <c r="U996" s="9"/>
      <c r="V996" s="2"/>
      <c r="W996" s="2"/>
      <c r="X996" s="3"/>
      <c r="Y996" s="80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</row>
    <row r="997" spans="1:190" s="800" customFormat="1" x14ac:dyDescent="0.2">
      <c r="A997" s="9"/>
      <c r="B997" s="1"/>
      <c r="C997" s="1"/>
      <c r="D997" s="1"/>
      <c r="E997" s="55"/>
      <c r="F997" s="8"/>
      <c r="G997" s="8"/>
      <c r="I997" s="2"/>
      <c r="J997" s="2"/>
      <c r="K997" s="4"/>
      <c r="L997" s="9"/>
      <c r="M997" s="802"/>
      <c r="N997" s="9"/>
      <c r="O997" s="802"/>
      <c r="P997" s="170"/>
      <c r="Q997" s="9"/>
      <c r="R997" s="9"/>
      <c r="T997" s="9"/>
      <c r="U997" s="9"/>
      <c r="V997" s="2"/>
      <c r="W997" s="2"/>
      <c r="X997" s="3"/>
      <c r="Y997" s="80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</row>
    <row r="998" spans="1:190" s="800" customFormat="1" x14ac:dyDescent="0.2">
      <c r="A998" s="9"/>
      <c r="B998" s="1"/>
      <c r="C998" s="1"/>
      <c r="D998" s="1"/>
      <c r="E998" s="55"/>
      <c r="F998" s="8"/>
      <c r="G998" s="8"/>
      <c r="I998" s="2"/>
      <c r="J998" s="2"/>
      <c r="K998" s="4"/>
      <c r="L998" s="9"/>
      <c r="M998" s="802"/>
      <c r="N998" s="9"/>
      <c r="O998" s="802"/>
      <c r="P998" s="170"/>
      <c r="Q998" s="9"/>
      <c r="R998" s="9"/>
      <c r="T998" s="9"/>
      <c r="U998" s="9"/>
      <c r="V998" s="2"/>
      <c r="W998" s="2"/>
      <c r="X998" s="3"/>
      <c r="Y998" s="80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</row>
    <row r="999" spans="1:190" s="800" customFormat="1" x14ac:dyDescent="0.2">
      <c r="A999" s="9"/>
      <c r="B999" s="1"/>
      <c r="C999" s="1"/>
      <c r="D999" s="1"/>
      <c r="E999" s="55"/>
      <c r="F999" s="8"/>
      <c r="G999" s="8"/>
      <c r="I999" s="2"/>
      <c r="J999" s="2"/>
      <c r="K999" s="4"/>
      <c r="L999" s="9"/>
      <c r="M999" s="802"/>
      <c r="N999" s="9"/>
      <c r="O999" s="802"/>
      <c r="P999" s="170"/>
      <c r="Q999" s="9"/>
      <c r="R999" s="9"/>
      <c r="T999" s="9"/>
      <c r="U999" s="9"/>
      <c r="V999" s="2"/>
      <c r="W999" s="2"/>
      <c r="X999" s="3"/>
      <c r="Y999" s="80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</row>
    <row r="1000" spans="1:190" s="800" customFormat="1" x14ac:dyDescent="0.2">
      <c r="A1000" s="9"/>
      <c r="B1000" s="1"/>
      <c r="C1000" s="1"/>
      <c r="D1000" s="1"/>
      <c r="E1000" s="55"/>
      <c r="F1000" s="8"/>
      <c r="G1000" s="8"/>
      <c r="I1000" s="2"/>
      <c r="J1000" s="2"/>
      <c r="K1000" s="4"/>
      <c r="L1000" s="9"/>
      <c r="M1000" s="802"/>
      <c r="N1000" s="9"/>
      <c r="O1000" s="802"/>
      <c r="P1000" s="170"/>
      <c r="Q1000" s="9"/>
      <c r="R1000" s="9"/>
      <c r="T1000" s="9"/>
      <c r="U1000" s="9"/>
      <c r="V1000" s="2"/>
      <c r="W1000" s="2"/>
      <c r="X1000" s="3"/>
      <c r="Y1000" s="80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</row>
    <row r="1001" spans="1:190" s="800" customFormat="1" x14ac:dyDescent="0.2">
      <c r="A1001" s="9"/>
      <c r="B1001" s="1"/>
      <c r="C1001" s="1"/>
      <c r="D1001" s="1"/>
      <c r="E1001" s="55"/>
      <c r="F1001" s="8"/>
      <c r="G1001" s="8"/>
      <c r="I1001" s="2"/>
      <c r="J1001" s="2"/>
      <c r="K1001" s="4"/>
      <c r="L1001" s="9"/>
      <c r="M1001" s="802"/>
      <c r="N1001" s="9"/>
      <c r="O1001" s="802"/>
      <c r="P1001" s="170"/>
      <c r="Q1001" s="9"/>
      <c r="R1001" s="9"/>
      <c r="T1001" s="9"/>
      <c r="U1001" s="9"/>
      <c r="V1001" s="2"/>
      <c r="W1001" s="2"/>
      <c r="X1001" s="3"/>
      <c r="Y1001" s="80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</row>
    <row r="1002" spans="1:190" s="800" customFormat="1" x14ac:dyDescent="0.2">
      <c r="A1002" s="9"/>
      <c r="B1002" s="1"/>
      <c r="C1002" s="1"/>
      <c r="D1002" s="1"/>
      <c r="E1002" s="55"/>
      <c r="F1002" s="8"/>
      <c r="G1002" s="8"/>
      <c r="I1002" s="2"/>
      <c r="J1002" s="2"/>
      <c r="K1002" s="4"/>
      <c r="L1002" s="9"/>
      <c r="M1002" s="802"/>
      <c r="N1002" s="9"/>
      <c r="O1002" s="802"/>
      <c r="P1002" s="170"/>
      <c r="Q1002" s="9"/>
      <c r="R1002" s="9"/>
      <c r="T1002" s="9"/>
      <c r="U1002" s="9"/>
      <c r="V1002" s="2"/>
      <c r="W1002" s="2"/>
      <c r="X1002" s="3"/>
      <c r="Y1002" s="80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</row>
    <row r="1003" spans="1:190" s="800" customFormat="1" x14ac:dyDescent="0.2">
      <c r="A1003" s="9"/>
      <c r="B1003" s="1"/>
      <c r="C1003" s="1"/>
      <c r="D1003" s="1"/>
      <c r="E1003" s="55"/>
      <c r="F1003" s="8"/>
      <c r="G1003" s="8"/>
      <c r="I1003" s="2"/>
      <c r="J1003" s="2"/>
      <c r="K1003" s="4"/>
      <c r="L1003" s="9"/>
      <c r="M1003" s="802"/>
      <c r="N1003" s="9"/>
      <c r="O1003" s="802"/>
      <c r="P1003" s="170"/>
      <c r="Q1003" s="9"/>
      <c r="R1003" s="9"/>
      <c r="T1003" s="9"/>
      <c r="U1003" s="9"/>
      <c r="V1003" s="2"/>
      <c r="W1003" s="2"/>
      <c r="X1003" s="3"/>
      <c r="Y1003" s="80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</row>
    <row r="1004" spans="1:190" s="800" customFormat="1" x14ac:dyDescent="0.2">
      <c r="A1004" s="9"/>
      <c r="B1004" s="1"/>
      <c r="C1004" s="1"/>
      <c r="D1004" s="1"/>
      <c r="E1004" s="55"/>
      <c r="F1004" s="8"/>
      <c r="G1004" s="8"/>
      <c r="I1004" s="2"/>
      <c r="J1004" s="2"/>
      <c r="K1004" s="4"/>
      <c r="L1004" s="9"/>
      <c r="M1004" s="802"/>
      <c r="N1004" s="9"/>
      <c r="O1004" s="802"/>
      <c r="P1004" s="170"/>
      <c r="Q1004" s="9"/>
      <c r="R1004" s="9"/>
      <c r="T1004" s="9"/>
      <c r="U1004" s="9"/>
      <c r="V1004" s="2"/>
      <c r="W1004" s="2"/>
      <c r="X1004" s="3"/>
      <c r="Y1004" s="80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</row>
    <row r="1005" spans="1:190" s="800" customFormat="1" x14ac:dyDescent="0.2">
      <c r="A1005" s="9"/>
      <c r="B1005" s="1"/>
      <c r="C1005" s="1"/>
      <c r="D1005" s="1"/>
      <c r="E1005" s="55"/>
      <c r="F1005" s="8"/>
      <c r="G1005" s="8"/>
      <c r="I1005" s="2"/>
      <c r="J1005" s="2"/>
      <c r="K1005" s="4"/>
      <c r="L1005" s="9"/>
      <c r="M1005" s="802"/>
      <c r="N1005" s="9"/>
      <c r="O1005" s="802"/>
      <c r="P1005" s="170"/>
      <c r="Q1005" s="9"/>
      <c r="R1005" s="9"/>
      <c r="T1005" s="9"/>
      <c r="U1005" s="9"/>
      <c r="V1005" s="2"/>
      <c r="W1005" s="2"/>
      <c r="X1005" s="3"/>
      <c r="Y1005" s="80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</row>
    <row r="1006" spans="1:190" s="800" customFormat="1" x14ac:dyDescent="0.2">
      <c r="A1006" s="9"/>
      <c r="B1006" s="1"/>
      <c r="C1006" s="1"/>
      <c r="D1006" s="1"/>
      <c r="E1006" s="55"/>
      <c r="F1006" s="8"/>
      <c r="G1006" s="8"/>
      <c r="I1006" s="2"/>
      <c r="J1006" s="2"/>
      <c r="K1006" s="4"/>
      <c r="L1006" s="9"/>
      <c r="M1006" s="802"/>
      <c r="N1006" s="9"/>
      <c r="O1006" s="802"/>
      <c r="P1006" s="170"/>
      <c r="Q1006" s="9"/>
      <c r="R1006" s="9"/>
      <c r="T1006" s="9"/>
      <c r="U1006" s="9"/>
      <c r="V1006" s="2"/>
      <c r="W1006" s="2"/>
      <c r="X1006" s="3"/>
      <c r="Y1006" s="80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</row>
    <row r="1007" spans="1:190" s="800" customFormat="1" x14ac:dyDescent="0.2">
      <c r="A1007" s="9"/>
      <c r="B1007" s="1"/>
      <c r="C1007" s="1"/>
      <c r="D1007" s="1"/>
      <c r="E1007" s="55"/>
      <c r="F1007" s="8"/>
      <c r="G1007" s="8"/>
      <c r="I1007" s="2"/>
      <c r="J1007" s="2"/>
      <c r="K1007" s="4"/>
      <c r="L1007" s="9"/>
      <c r="M1007" s="802"/>
      <c r="N1007" s="9"/>
      <c r="O1007" s="802"/>
      <c r="P1007" s="170"/>
      <c r="Q1007" s="9"/>
      <c r="R1007" s="9"/>
      <c r="T1007" s="9"/>
      <c r="U1007" s="9"/>
      <c r="V1007" s="2"/>
      <c r="W1007" s="2"/>
      <c r="X1007" s="3"/>
      <c r="Y1007" s="80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</row>
    <row r="1008" spans="1:190" s="800" customFormat="1" x14ac:dyDescent="0.2">
      <c r="A1008" s="9"/>
      <c r="B1008" s="1"/>
      <c r="C1008" s="1"/>
      <c r="D1008" s="1"/>
      <c r="E1008" s="55"/>
      <c r="F1008" s="8"/>
      <c r="G1008" s="8"/>
      <c r="I1008" s="2"/>
      <c r="J1008" s="2"/>
      <c r="K1008" s="4"/>
      <c r="L1008" s="9"/>
      <c r="M1008" s="802"/>
      <c r="N1008" s="9"/>
      <c r="O1008" s="802"/>
      <c r="P1008" s="170"/>
      <c r="Q1008" s="9"/>
      <c r="R1008" s="9"/>
      <c r="T1008" s="9"/>
      <c r="U1008" s="9"/>
      <c r="V1008" s="2"/>
      <c r="W1008" s="2"/>
      <c r="X1008" s="3"/>
      <c r="Y1008" s="80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</row>
    <row r="1009" spans="1:190" s="800" customFormat="1" x14ac:dyDescent="0.2">
      <c r="A1009" s="9"/>
      <c r="B1009" s="1"/>
      <c r="C1009" s="1"/>
      <c r="D1009" s="1"/>
      <c r="E1009" s="55"/>
      <c r="F1009" s="8"/>
      <c r="G1009" s="8"/>
      <c r="I1009" s="2"/>
      <c r="J1009" s="2"/>
      <c r="K1009" s="4"/>
      <c r="L1009" s="9"/>
      <c r="M1009" s="802"/>
      <c r="N1009" s="9"/>
      <c r="O1009" s="802"/>
      <c r="P1009" s="170"/>
      <c r="Q1009" s="9"/>
      <c r="R1009" s="9"/>
      <c r="T1009" s="9"/>
      <c r="U1009" s="9"/>
      <c r="V1009" s="2"/>
      <c r="W1009" s="2"/>
      <c r="X1009" s="3"/>
      <c r="Y1009" s="80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</row>
    <row r="1010" spans="1:190" s="800" customFormat="1" x14ac:dyDescent="0.2">
      <c r="A1010" s="9"/>
      <c r="B1010" s="1"/>
      <c r="C1010" s="1"/>
      <c r="D1010" s="1"/>
      <c r="E1010" s="55"/>
      <c r="F1010" s="8"/>
      <c r="G1010" s="8"/>
      <c r="I1010" s="2"/>
      <c r="J1010" s="2"/>
      <c r="K1010" s="4"/>
      <c r="L1010" s="9"/>
      <c r="M1010" s="802"/>
      <c r="N1010" s="9"/>
      <c r="O1010" s="802"/>
      <c r="P1010" s="170"/>
      <c r="Q1010" s="9"/>
      <c r="R1010" s="9"/>
      <c r="T1010" s="9"/>
      <c r="U1010" s="9"/>
      <c r="V1010" s="2"/>
      <c r="W1010" s="2"/>
      <c r="X1010" s="3"/>
      <c r="Y1010" s="80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</row>
    <row r="1011" spans="1:190" s="800" customFormat="1" x14ac:dyDescent="0.2">
      <c r="A1011" s="9"/>
      <c r="B1011" s="1"/>
      <c r="C1011" s="1"/>
      <c r="D1011" s="1"/>
      <c r="E1011" s="55"/>
      <c r="F1011" s="8"/>
      <c r="G1011" s="8"/>
      <c r="I1011" s="2"/>
      <c r="J1011" s="2"/>
      <c r="K1011" s="4"/>
      <c r="L1011" s="9"/>
      <c r="M1011" s="802"/>
      <c r="N1011" s="9"/>
      <c r="O1011" s="802"/>
      <c r="P1011" s="170"/>
      <c r="Q1011" s="9"/>
      <c r="R1011" s="9"/>
      <c r="T1011" s="9"/>
      <c r="U1011" s="9"/>
      <c r="V1011" s="2"/>
      <c r="W1011" s="2"/>
      <c r="X1011" s="3"/>
      <c r="Y1011" s="80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</row>
    <row r="1012" spans="1:190" s="800" customFormat="1" x14ac:dyDescent="0.2">
      <c r="A1012" s="9"/>
      <c r="B1012" s="1"/>
      <c r="C1012" s="1"/>
      <c r="D1012" s="1"/>
      <c r="E1012" s="55"/>
      <c r="F1012" s="8"/>
      <c r="G1012" s="8"/>
      <c r="I1012" s="2"/>
      <c r="J1012" s="2"/>
      <c r="K1012" s="4"/>
      <c r="L1012" s="9"/>
      <c r="M1012" s="802"/>
      <c r="N1012" s="9"/>
      <c r="O1012" s="802"/>
      <c r="P1012" s="170"/>
      <c r="Q1012" s="9"/>
      <c r="R1012" s="9"/>
      <c r="T1012" s="9"/>
      <c r="U1012" s="9"/>
      <c r="V1012" s="2"/>
      <c r="W1012" s="2"/>
      <c r="X1012" s="3"/>
      <c r="Y1012" s="80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</row>
    <row r="1013" spans="1:190" s="800" customFormat="1" x14ac:dyDescent="0.2">
      <c r="A1013" s="9"/>
      <c r="B1013" s="1"/>
      <c r="C1013" s="1"/>
      <c r="D1013" s="1"/>
      <c r="E1013" s="55"/>
      <c r="F1013" s="8"/>
      <c r="G1013" s="8"/>
      <c r="I1013" s="2"/>
      <c r="J1013" s="2"/>
      <c r="K1013" s="4"/>
      <c r="L1013" s="9"/>
      <c r="M1013" s="802"/>
      <c r="N1013" s="9"/>
      <c r="O1013" s="802"/>
      <c r="P1013" s="170"/>
      <c r="Q1013" s="9"/>
      <c r="R1013" s="9"/>
      <c r="T1013" s="9"/>
      <c r="U1013" s="9"/>
      <c r="V1013" s="2"/>
      <c r="W1013" s="2"/>
      <c r="X1013" s="3"/>
      <c r="Y1013" s="80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</row>
    <row r="1014" spans="1:190" s="800" customFormat="1" x14ac:dyDescent="0.2">
      <c r="A1014" s="9"/>
      <c r="B1014" s="1"/>
      <c r="C1014" s="1"/>
      <c r="D1014" s="1"/>
      <c r="E1014" s="55"/>
      <c r="F1014" s="8"/>
      <c r="G1014" s="8"/>
      <c r="I1014" s="2"/>
      <c r="J1014" s="2"/>
      <c r="K1014" s="4"/>
      <c r="L1014" s="9"/>
      <c r="M1014" s="802"/>
      <c r="N1014" s="9"/>
      <c r="O1014" s="802"/>
      <c r="P1014" s="170"/>
      <c r="Q1014" s="9"/>
      <c r="R1014" s="9"/>
      <c r="T1014" s="9"/>
      <c r="U1014" s="9"/>
      <c r="V1014" s="2"/>
      <c r="W1014" s="2"/>
      <c r="X1014" s="3"/>
      <c r="Y1014" s="80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</row>
    <row r="1015" spans="1:190" s="800" customFormat="1" x14ac:dyDescent="0.2">
      <c r="A1015" s="9"/>
      <c r="B1015" s="1"/>
      <c r="C1015" s="1"/>
      <c r="D1015" s="1"/>
      <c r="E1015" s="55"/>
      <c r="F1015" s="8"/>
      <c r="G1015" s="8"/>
      <c r="I1015" s="2"/>
      <c r="J1015" s="2"/>
      <c r="K1015" s="4"/>
      <c r="L1015" s="9"/>
      <c r="M1015" s="802"/>
      <c r="N1015" s="9"/>
      <c r="O1015" s="802"/>
      <c r="P1015" s="170"/>
      <c r="Q1015" s="9"/>
      <c r="R1015" s="9"/>
      <c r="T1015" s="9"/>
      <c r="U1015" s="9"/>
      <c r="V1015" s="2"/>
      <c r="W1015" s="2"/>
      <c r="X1015" s="3"/>
      <c r="Y1015" s="80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</row>
    <row r="1016" spans="1:190" s="800" customFormat="1" x14ac:dyDescent="0.2">
      <c r="A1016" s="9"/>
      <c r="B1016" s="1"/>
      <c r="C1016" s="1"/>
      <c r="D1016" s="1"/>
      <c r="E1016" s="55"/>
      <c r="F1016" s="8"/>
      <c r="G1016" s="8"/>
      <c r="I1016" s="2"/>
      <c r="J1016" s="2"/>
      <c r="K1016" s="4"/>
      <c r="L1016" s="9"/>
      <c r="M1016" s="802"/>
      <c r="N1016" s="9"/>
      <c r="O1016" s="802"/>
      <c r="P1016" s="170"/>
      <c r="Q1016" s="9"/>
      <c r="R1016" s="9"/>
      <c r="T1016" s="9"/>
      <c r="U1016" s="9"/>
      <c r="V1016" s="2"/>
      <c r="W1016" s="2"/>
      <c r="X1016" s="3"/>
      <c r="Y1016" s="80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</row>
    <row r="1017" spans="1:190" s="800" customFormat="1" x14ac:dyDescent="0.2">
      <c r="A1017" s="9"/>
      <c r="B1017" s="1"/>
      <c r="C1017" s="1"/>
      <c r="D1017" s="1"/>
      <c r="E1017" s="55"/>
      <c r="F1017" s="8"/>
      <c r="G1017" s="8"/>
      <c r="I1017" s="2"/>
      <c r="J1017" s="2"/>
      <c r="K1017" s="4"/>
      <c r="L1017" s="9"/>
      <c r="M1017" s="802"/>
      <c r="N1017" s="9"/>
      <c r="O1017" s="802"/>
      <c r="P1017" s="170"/>
      <c r="Q1017" s="9"/>
      <c r="R1017" s="9"/>
      <c r="T1017" s="9"/>
      <c r="U1017" s="9"/>
      <c r="V1017" s="2"/>
      <c r="W1017" s="2"/>
      <c r="X1017" s="3"/>
      <c r="Y1017" s="80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</row>
    <row r="1018" spans="1:190" s="800" customFormat="1" x14ac:dyDescent="0.2">
      <c r="A1018" s="9"/>
      <c r="B1018" s="1"/>
      <c r="C1018" s="1"/>
      <c r="D1018" s="1"/>
      <c r="E1018" s="55"/>
      <c r="F1018" s="8"/>
      <c r="G1018" s="8"/>
      <c r="I1018" s="2"/>
      <c r="J1018" s="2"/>
      <c r="K1018" s="4"/>
      <c r="L1018" s="9"/>
      <c r="M1018" s="802"/>
      <c r="N1018" s="9"/>
      <c r="O1018" s="802"/>
      <c r="P1018" s="170"/>
      <c r="Q1018" s="9"/>
      <c r="R1018" s="9"/>
      <c r="T1018" s="9"/>
      <c r="U1018" s="9"/>
      <c r="V1018" s="2"/>
      <c r="W1018" s="2"/>
      <c r="X1018" s="3"/>
      <c r="Y1018" s="80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</row>
    <row r="1019" spans="1:190" s="800" customFormat="1" x14ac:dyDescent="0.2">
      <c r="A1019" s="9"/>
      <c r="B1019" s="1"/>
      <c r="C1019" s="1"/>
      <c r="D1019" s="1"/>
      <c r="E1019" s="55"/>
      <c r="F1019" s="8"/>
      <c r="G1019" s="8"/>
      <c r="I1019" s="2"/>
      <c r="J1019" s="2"/>
      <c r="K1019" s="4"/>
      <c r="L1019" s="9"/>
      <c r="M1019" s="802"/>
      <c r="N1019" s="9"/>
      <c r="O1019" s="802"/>
      <c r="P1019" s="170"/>
      <c r="Q1019" s="9"/>
      <c r="R1019" s="9"/>
      <c r="T1019" s="9"/>
      <c r="U1019" s="9"/>
      <c r="V1019" s="2"/>
      <c r="W1019" s="2"/>
      <c r="X1019" s="3"/>
      <c r="Y1019" s="80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</row>
    <row r="1020" spans="1:190" s="800" customFormat="1" x14ac:dyDescent="0.2">
      <c r="A1020" s="9"/>
      <c r="B1020" s="1"/>
      <c r="C1020" s="1"/>
      <c r="D1020" s="1"/>
      <c r="E1020" s="55"/>
      <c r="F1020" s="8"/>
      <c r="G1020" s="8"/>
      <c r="I1020" s="2"/>
      <c r="J1020" s="2"/>
      <c r="K1020" s="4"/>
      <c r="L1020" s="9"/>
      <c r="M1020" s="802"/>
      <c r="N1020" s="9"/>
      <c r="O1020" s="802"/>
      <c r="P1020" s="170"/>
      <c r="Q1020" s="9"/>
      <c r="R1020" s="9"/>
      <c r="T1020" s="9"/>
      <c r="U1020" s="9"/>
      <c r="V1020" s="2"/>
      <c r="W1020" s="2"/>
      <c r="X1020" s="3"/>
      <c r="Y1020" s="80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</row>
    <row r="1021" spans="1:190" s="800" customFormat="1" x14ac:dyDescent="0.2">
      <c r="A1021" s="9"/>
      <c r="B1021" s="1"/>
      <c r="C1021" s="1"/>
      <c r="D1021" s="1"/>
      <c r="E1021" s="55"/>
      <c r="F1021" s="8"/>
      <c r="G1021" s="8"/>
      <c r="I1021" s="2"/>
      <c r="J1021" s="2"/>
      <c r="K1021" s="4"/>
      <c r="L1021" s="9"/>
      <c r="M1021" s="802"/>
      <c r="N1021" s="9"/>
      <c r="O1021" s="802"/>
      <c r="P1021" s="170"/>
      <c r="Q1021" s="9"/>
      <c r="R1021" s="9"/>
      <c r="T1021" s="9"/>
      <c r="U1021" s="9"/>
      <c r="V1021" s="2"/>
      <c r="W1021" s="2"/>
      <c r="X1021" s="3"/>
      <c r="Y1021" s="80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</row>
    <row r="1022" spans="1:190" s="800" customFormat="1" x14ac:dyDescent="0.2">
      <c r="A1022" s="9"/>
      <c r="B1022" s="1"/>
      <c r="C1022" s="1"/>
      <c r="D1022" s="1"/>
      <c r="E1022" s="55"/>
      <c r="F1022" s="8"/>
      <c r="G1022" s="8"/>
      <c r="I1022" s="2"/>
      <c r="J1022" s="2"/>
      <c r="K1022" s="4"/>
      <c r="L1022" s="9"/>
      <c r="M1022" s="802"/>
      <c r="N1022" s="9"/>
      <c r="O1022" s="802"/>
      <c r="P1022" s="170"/>
      <c r="Q1022" s="9"/>
      <c r="R1022" s="9"/>
      <c r="T1022" s="9"/>
      <c r="U1022" s="9"/>
      <c r="V1022" s="2"/>
      <c r="W1022" s="2"/>
      <c r="X1022" s="3"/>
      <c r="Y1022" s="80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</row>
    <row r="1023" spans="1:190" s="800" customFormat="1" x14ac:dyDescent="0.2">
      <c r="A1023" s="9"/>
      <c r="B1023" s="1"/>
      <c r="C1023" s="1"/>
      <c r="D1023" s="1"/>
      <c r="E1023" s="55"/>
      <c r="F1023" s="8"/>
      <c r="G1023" s="8"/>
      <c r="I1023" s="2"/>
      <c r="J1023" s="2"/>
      <c r="K1023" s="4"/>
      <c r="L1023" s="9"/>
      <c r="M1023" s="802"/>
      <c r="N1023" s="9"/>
      <c r="O1023" s="802"/>
      <c r="P1023" s="170"/>
      <c r="Q1023" s="9"/>
      <c r="R1023" s="9"/>
      <c r="T1023" s="9"/>
      <c r="U1023" s="9"/>
      <c r="V1023" s="2"/>
      <c r="W1023" s="2"/>
      <c r="X1023" s="3"/>
      <c r="Y1023" s="80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</row>
    <row r="1024" spans="1:190" s="800" customFormat="1" x14ac:dyDescent="0.2">
      <c r="A1024" s="9"/>
      <c r="B1024" s="1"/>
      <c r="C1024" s="1"/>
      <c r="D1024" s="1"/>
      <c r="E1024" s="55"/>
      <c r="F1024" s="8"/>
      <c r="G1024" s="8"/>
      <c r="I1024" s="2"/>
      <c r="J1024" s="2"/>
      <c r="K1024" s="4"/>
      <c r="L1024" s="9"/>
      <c r="M1024" s="802"/>
      <c r="N1024" s="9"/>
      <c r="O1024" s="802"/>
      <c r="P1024" s="170"/>
      <c r="Q1024" s="9"/>
      <c r="R1024" s="9"/>
      <c r="T1024" s="9"/>
      <c r="U1024" s="9"/>
      <c r="V1024" s="2"/>
      <c r="W1024" s="2"/>
      <c r="X1024" s="3"/>
      <c r="Y1024" s="80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</row>
    <row r="1025" spans="1:190" s="800" customFormat="1" x14ac:dyDescent="0.2">
      <c r="A1025" s="9"/>
      <c r="B1025" s="1"/>
      <c r="C1025" s="1"/>
      <c r="D1025" s="1"/>
      <c r="E1025" s="55"/>
      <c r="F1025" s="8"/>
      <c r="G1025" s="8"/>
      <c r="I1025" s="2"/>
      <c r="J1025" s="2"/>
      <c r="K1025" s="4"/>
      <c r="L1025" s="9"/>
      <c r="M1025" s="802"/>
      <c r="N1025" s="9"/>
      <c r="O1025" s="802"/>
      <c r="P1025" s="170"/>
      <c r="Q1025" s="9"/>
      <c r="R1025" s="9"/>
      <c r="T1025" s="9"/>
      <c r="U1025" s="9"/>
      <c r="V1025" s="2"/>
      <c r="W1025" s="2"/>
      <c r="X1025" s="3"/>
      <c r="Y1025" s="80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</row>
    <row r="1026" spans="1:190" s="800" customFormat="1" x14ac:dyDescent="0.2">
      <c r="A1026" s="9"/>
      <c r="B1026" s="1"/>
      <c r="C1026" s="1"/>
      <c r="D1026" s="1"/>
      <c r="E1026" s="55"/>
      <c r="F1026" s="8"/>
      <c r="G1026" s="8"/>
      <c r="I1026" s="2"/>
      <c r="J1026" s="2"/>
      <c r="K1026" s="4"/>
      <c r="L1026" s="9"/>
      <c r="M1026" s="802"/>
      <c r="N1026" s="9"/>
      <c r="O1026" s="802"/>
      <c r="P1026" s="170"/>
      <c r="Q1026" s="9"/>
      <c r="R1026" s="9"/>
      <c r="T1026" s="9"/>
      <c r="U1026" s="9"/>
      <c r="V1026" s="2"/>
      <c r="W1026" s="2"/>
      <c r="X1026" s="3"/>
      <c r="Y1026" s="80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</row>
    <row r="1027" spans="1:190" s="800" customFormat="1" x14ac:dyDescent="0.2">
      <c r="A1027" s="9"/>
      <c r="B1027" s="1"/>
      <c r="C1027" s="1"/>
      <c r="D1027" s="1"/>
      <c r="E1027" s="55"/>
      <c r="F1027" s="8"/>
      <c r="G1027" s="8"/>
      <c r="I1027" s="2"/>
      <c r="J1027" s="2"/>
      <c r="K1027" s="4"/>
      <c r="L1027" s="9"/>
      <c r="M1027" s="802"/>
      <c r="N1027" s="9"/>
      <c r="O1027" s="802"/>
      <c r="P1027" s="170"/>
      <c r="Q1027" s="9"/>
      <c r="R1027" s="9"/>
      <c r="T1027" s="9"/>
      <c r="U1027" s="9"/>
      <c r="V1027" s="2"/>
      <c r="W1027" s="2"/>
      <c r="X1027" s="3"/>
      <c r="Y1027" s="80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</row>
    <row r="1028" spans="1:190" s="800" customFormat="1" x14ac:dyDescent="0.2">
      <c r="A1028" s="9"/>
      <c r="B1028" s="1"/>
      <c r="C1028" s="1"/>
      <c r="D1028" s="1"/>
      <c r="E1028" s="55"/>
      <c r="F1028" s="8"/>
      <c r="G1028" s="8"/>
      <c r="I1028" s="2"/>
      <c r="J1028" s="2"/>
      <c r="K1028" s="4"/>
      <c r="L1028" s="9"/>
      <c r="M1028" s="802"/>
      <c r="N1028" s="9"/>
      <c r="O1028" s="802"/>
      <c r="P1028" s="170"/>
      <c r="Q1028" s="9"/>
      <c r="R1028" s="9"/>
      <c r="T1028" s="9"/>
      <c r="U1028" s="9"/>
      <c r="V1028" s="2"/>
      <c r="W1028" s="2"/>
      <c r="X1028" s="3"/>
      <c r="Y1028" s="80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</row>
    <row r="1029" spans="1:190" s="800" customFormat="1" x14ac:dyDescent="0.2">
      <c r="A1029" s="9"/>
      <c r="B1029" s="1"/>
      <c r="C1029" s="1"/>
      <c r="D1029" s="1"/>
      <c r="E1029" s="55"/>
      <c r="F1029" s="8"/>
      <c r="G1029" s="8"/>
      <c r="I1029" s="2"/>
      <c r="J1029" s="2"/>
      <c r="K1029" s="4"/>
      <c r="L1029" s="9"/>
      <c r="M1029" s="802"/>
      <c r="N1029" s="9"/>
      <c r="O1029" s="802"/>
      <c r="P1029" s="170"/>
      <c r="Q1029" s="9"/>
      <c r="R1029" s="9"/>
      <c r="T1029" s="9"/>
      <c r="U1029" s="9"/>
      <c r="V1029" s="2"/>
      <c r="W1029" s="2"/>
      <c r="X1029" s="3"/>
      <c r="Y1029" s="80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</row>
    <row r="1030" spans="1:190" s="800" customFormat="1" x14ac:dyDescent="0.2">
      <c r="A1030" s="9"/>
      <c r="B1030" s="1"/>
      <c r="C1030" s="1"/>
      <c r="D1030" s="1"/>
      <c r="E1030" s="55"/>
      <c r="F1030" s="8"/>
      <c r="G1030" s="8"/>
      <c r="I1030" s="2"/>
      <c r="J1030" s="2"/>
      <c r="K1030" s="4"/>
      <c r="L1030" s="9"/>
      <c r="M1030" s="802"/>
      <c r="N1030" s="9"/>
      <c r="O1030" s="802"/>
      <c r="P1030" s="170"/>
      <c r="Q1030" s="9"/>
      <c r="R1030" s="9"/>
      <c r="T1030" s="9"/>
      <c r="U1030" s="9"/>
      <c r="V1030" s="2"/>
      <c r="W1030" s="2"/>
      <c r="X1030" s="3"/>
      <c r="Y1030" s="80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</row>
    <row r="1031" spans="1:190" s="800" customFormat="1" x14ac:dyDescent="0.2">
      <c r="A1031" s="9"/>
      <c r="B1031" s="1"/>
      <c r="C1031" s="1"/>
      <c r="D1031" s="1"/>
      <c r="E1031" s="55"/>
      <c r="F1031" s="8"/>
      <c r="G1031" s="8"/>
      <c r="I1031" s="2"/>
      <c r="J1031" s="2"/>
      <c r="K1031" s="4"/>
      <c r="L1031" s="9"/>
      <c r="M1031" s="802"/>
      <c r="N1031" s="9"/>
      <c r="O1031" s="802"/>
      <c r="P1031" s="170"/>
      <c r="Q1031" s="9"/>
      <c r="R1031" s="9"/>
      <c r="T1031" s="9"/>
      <c r="U1031" s="9"/>
      <c r="V1031" s="2"/>
      <c r="W1031" s="2"/>
      <c r="X1031" s="3"/>
      <c r="Y1031" s="80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</row>
    <row r="1032" spans="1:190" s="800" customFormat="1" x14ac:dyDescent="0.2">
      <c r="A1032" s="9"/>
      <c r="B1032" s="1"/>
      <c r="C1032" s="1"/>
      <c r="D1032" s="1"/>
      <c r="E1032" s="55"/>
      <c r="F1032" s="8"/>
      <c r="G1032" s="8"/>
      <c r="I1032" s="2"/>
      <c r="J1032" s="2"/>
      <c r="K1032" s="4"/>
      <c r="L1032" s="9"/>
      <c r="M1032" s="802"/>
      <c r="N1032" s="9"/>
      <c r="O1032" s="802"/>
      <c r="P1032" s="170"/>
      <c r="Q1032" s="9"/>
      <c r="R1032" s="9"/>
      <c r="T1032" s="9"/>
      <c r="U1032" s="9"/>
      <c r="V1032" s="2"/>
      <c r="W1032" s="2"/>
      <c r="X1032" s="3"/>
      <c r="Y1032" s="80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</row>
    <row r="1033" spans="1:190" s="800" customFormat="1" x14ac:dyDescent="0.2">
      <c r="A1033" s="9"/>
      <c r="B1033" s="1"/>
      <c r="C1033" s="1"/>
      <c r="D1033" s="1"/>
      <c r="E1033" s="55"/>
      <c r="F1033" s="8"/>
      <c r="G1033" s="8"/>
      <c r="I1033" s="2"/>
      <c r="J1033" s="2"/>
      <c r="K1033" s="4"/>
      <c r="L1033" s="9"/>
      <c r="M1033" s="802"/>
      <c r="N1033" s="9"/>
      <c r="O1033" s="802"/>
      <c r="P1033" s="170"/>
      <c r="Q1033" s="9"/>
      <c r="R1033" s="9"/>
      <c r="T1033" s="9"/>
      <c r="U1033" s="9"/>
      <c r="V1033" s="2"/>
      <c r="W1033" s="2"/>
      <c r="X1033" s="3"/>
      <c r="Y1033" s="80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</row>
    <row r="1034" spans="1:190" s="800" customFormat="1" x14ac:dyDescent="0.2">
      <c r="A1034" s="9"/>
      <c r="B1034" s="1"/>
      <c r="C1034" s="1"/>
      <c r="D1034" s="1"/>
      <c r="E1034" s="55"/>
      <c r="F1034" s="8"/>
      <c r="G1034" s="8"/>
      <c r="I1034" s="2"/>
      <c r="J1034" s="2"/>
      <c r="K1034" s="4"/>
      <c r="L1034" s="9"/>
      <c r="M1034" s="802"/>
      <c r="N1034" s="9"/>
      <c r="O1034" s="802"/>
      <c r="P1034" s="170"/>
      <c r="Q1034" s="9"/>
      <c r="R1034" s="9"/>
      <c r="T1034" s="9"/>
      <c r="U1034" s="9"/>
      <c r="V1034" s="2"/>
      <c r="W1034" s="2"/>
      <c r="X1034" s="3"/>
      <c r="Y1034" s="80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</row>
    <row r="1035" spans="1:190" s="800" customFormat="1" x14ac:dyDescent="0.2">
      <c r="A1035" s="9"/>
      <c r="B1035" s="1"/>
      <c r="C1035" s="1"/>
      <c r="D1035" s="1"/>
      <c r="E1035" s="55"/>
      <c r="F1035" s="8"/>
      <c r="G1035" s="8"/>
      <c r="I1035" s="2"/>
      <c r="J1035" s="2"/>
      <c r="K1035" s="4"/>
      <c r="L1035" s="9"/>
      <c r="M1035" s="802"/>
      <c r="N1035" s="9"/>
      <c r="O1035" s="802"/>
      <c r="P1035" s="170"/>
      <c r="Q1035" s="9"/>
      <c r="R1035" s="9"/>
      <c r="T1035" s="9"/>
      <c r="U1035" s="9"/>
      <c r="V1035" s="2"/>
      <c r="W1035" s="2"/>
      <c r="X1035" s="3"/>
      <c r="Y1035" s="80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</row>
    <row r="1036" spans="1:190" s="800" customFormat="1" x14ac:dyDescent="0.2">
      <c r="A1036" s="9"/>
      <c r="B1036" s="1"/>
      <c r="C1036" s="1"/>
      <c r="D1036" s="1"/>
      <c r="E1036" s="55"/>
      <c r="F1036" s="8"/>
      <c r="G1036" s="8"/>
      <c r="I1036" s="2"/>
      <c r="J1036" s="2"/>
      <c r="K1036" s="4"/>
      <c r="L1036" s="9"/>
      <c r="M1036" s="802"/>
      <c r="N1036" s="9"/>
      <c r="O1036" s="802"/>
      <c r="P1036" s="170"/>
      <c r="Q1036" s="9"/>
      <c r="R1036" s="9"/>
      <c r="T1036" s="9"/>
      <c r="U1036" s="9"/>
      <c r="V1036" s="2"/>
      <c r="W1036" s="2"/>
      <c r="X1036" s="3"/>
      <c r="Y1036" s="80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</row>
    <row r="1037" spans="1:190" s="800" customFormat="1" x14ac:dyDescent="0.2">
      <c r="A1037" s="9"/>
      <c r="B1037" s="1"/>
      <c r="C1037" s="1"/>
      <c r="D1037" s="1"/>
      <c r="E1037" s="55"/>
      <c r="F1037" s="8"/>
      <c r="G1037" s="8"/>
      <c r="I1037" s="2"/>
      <c r="J1037" s="2"/>
      <c r="K1037" s="4"/>
      <c r="L1037" s="9"/>
      <c r="M1037" s="802"/>
      <c r="N1037" s="9"/>
      <c r="O1037" s="802"/>
      <c r="P1037" s="170"/>
      <c r="Q1037" s="9"/>
      <c r="R1037" s="9"/>
      <c r="T1037" s="9"/>
      <c r="U1037" s="9"/>
      <c r="V1037" s="2"/>
      <c r="W1037" s="2"/>
      <c r="X1037" s="3"/>
      <c r="Y1037" s="80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</row>
    <row r="1038" spans="1:190" s="800" customFormat="1" x14ac:dyDescent="0.2">
      <c r="A1038" s="9"/>
      <c r="B1038" s="1"/>
      <c r="C1038" s="1"/>
      <c r="D1038" s="1"/>
      <c r="E1038" s="55"/>
      <c r="F1038" s="8"/>
      <c r="G1038" s="8"/>
      <c r="I1038" s="2"/>
      <c r="J1038" s="2"/>
      <c r="K1038" s="4"/>
      <c r="L1038" s="9"/>
      <c r="M1038" s="802"/>
      <c r="N1038" s="9"/>
      <c r="O1038" s="802"/>
      <c r="P1038" s="170"/>
      <c r="Q1038" s="9"/>
      <c r="R1038" s="9"/>
      <c r="T1038" s="9"/>
      <c r="U1038" s="9"/>
      <c r="V1038" s="2"/>
      <c r="W1038" s="2"/>
      <c r="X1038" s="3"/>
      <c r="Y1038" s="80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</row>
    <row r="1039" spans="1:190" s="800" customFormat="1" x14ac:dyDescent="0.2">
      <c r="A1039" s="9"/>
      <c r="B1039" s="1"/>
      <c r="C1039" s="1"/>
      <c r="D1039" s="1"/>
      <c r="E1039" s="55"/>
      <c r="F1039" s="8"/>
      <c r="G1039" s="8"/>
      <c r="I1039" s="2"/>
      <c r="J1039" s="2"/>
      <c r="K1039" s="4"/>
      <c r="L1039" s="9"/>
      <c r="M1039" s="802"/>
      <c r="N1039" s="9"/>
      <c r="O1039" s="802"/>
      <c r="P1039" s="170"/>
      <c r="Q1039" s="9"/>
      <c r="R1039" s="9"/>
      <c r="T1039" s="9"/>
      <c r="U1039" s="9"/>
      <c r="V1039" s="2"/>
      <c r="W1039" s="2"/>
      <c r="X1039" s="3"/>
      <c r="Y1039" s="80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</row>
    <row r="1040" spans="1:190" s="800" customFormat="1" x14ac:dyDescent="0.2">
      <c r="A1040" s="9"/>
      <c r="B1040" s="1"/>
      <c r="C1040" s="1"/>
      <c r="D1040" s="1"/>
      <c r="E1040" s="55"/>
      <c r="F1040" s="8"/>
      <c r="G1040" s="8"/>
      <c r="I1040" s="2"/>
      <c r="J1040" s="2"/>
      <c r="K1040" s="4"/>
      <c r="L1040" s="9"/>
      <c r="M1040" s="802"/>
      <c r="N1040" s="9"/>
      <c r="O1040" s="802"/>
      <c r="P1040" s="170"/>
      <c r="Q1040" s="9"/>
      <c r="R1040" s="9"/>
      <c r="T1040" s="9"/>
      <c r="U1040" s="9"/>
      <c r="V1040" s="2"/>
      <c r="W1040" s="2"/>
      <c r="X1040" s="3"/>
      <c r="Y1040" s="80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</row>
    <row r="1041" spans="1:190" s="800" customFormat="1" x14ac:dyDescent="0.2">
      <c r="A1041" s="9"/>
      <c r="B1041" s="1"/>
      <c r="C1041" s="1"/>
      <c r="D1041" s="1"/>
      <c r="E1041" s="55"/>
      <c r="F1041" s="8"/>
      <c r="G1041" s="8"/>
      <c r="I1041" s="2"/>
      <c r="J1041" s="2"/>
      <c r="K1041" s="4"/>
      <c r="L1041" s="9"/>
      <c r="M1041" s="802"/>
      <c r="N1041" s="9"/>
      <c r="O1041" s="802"/>
      <c r="P1041" s="170"/>
      <c r="Q1041" s="9"/>
      <c r="R1041" s="9"/>
      <c r="T1041" s="9"/>
      <c r="U1041" s="9"/>
      <c r="V1041" s="2"/>
      <c r="W1041" s="2"/>
      <c r="X1041" s="3"/>
      <c r="Y1041" s="80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</row>
    <row r="1042" spans="1:190" s="800" customFormat="1" x14ac:dyDescent="0.2">
      <c r="A1042" s="9"/>
      <c r="B1042" s="1"/>
      <c r="C1042" s="1"/>
      <c r="D1042" s="1"/>
      <c r="E1042" s="55"/>
      <c r="F1042" s="8"/>
      <c r="G1042" s="8"/>
      <c r="I1042" s="2"/>
      <c r="J1042" s="2"/>
      <c r="K1042" s="4"/>
      <c r="L1042" s="9"/>
      <c r="M1042" s="802"/>
      <c r="N1042" s="9"/>
      <c r="O1042" s="802"/>
      <c r="P1042" s="170"/>
      <c r="Q1042" s="9"/>
      <c r="R1042" s="9"/>
      <c r="T1042" s="9"/>
      <c r="U1042" s="9"/>
      <c r="V1042" s="2"/>
      <c r="W1042" s="2"/>
      <c r="X1042" s="3"/>
      <c r="Y1042" s="80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</row>
    <row r="1043" spans="1:190" s="800" customFormat="1" x14ac:dyDescent="0.2">
      <c r="A1043" s="9"/>
      <c r="B1043" s="1"/>
      <c r="C1043" s="1"/>
      <c r="D1043" s="1"/>
      <c r="E1043" s="55"/>
      <c r="F1043" s="8"/>
      <c r="G1043" s="8"/>
      <c r="I1043" s="2"/>
      <c r="J1043" s="2"/>
      <c r="K1043" s="4"/>
      <c r="L1043" s="9"/>
      <c r="M1043" s="802"/>
      <c r="N1043" s="9"/>
      <c r="O1043" s="802"/>
      <c r="P1043" s="170"/>
      <c r="Q1043" s="9"/>
      <c r="R1043" s="9"/>
      <c r="T1043" s="9"/>
      <c r="U1043" s="9"/>
      <c r="V1043" s="2"/>
      <c r="W1043" s="2"/>
      <c r="X1043" s="3"/>
      <c r="Y1043" s="80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</row>
    <row r="1044" spans="1:190" s="800" customFormat="1" x14ac:dyDescent="0.2">
      <c r="A1044" s="9"/>
      <c r="B1044" s="1"/>
      <c r="C1044" s="1"/>
      <c r="D1044" s="1"/>
      <c r="E1044" s="55"/>
      <c r="F1044" s="8"/>
      <c r="G1044" s="8"/>
      <c r="I1044" s="2"/>
      <c r="J1044" s="2"/>
      <c r="K1044" s="4"/>
      <c r="L1044" s="9"/>
      <c r="M1044" s="802"/>
      <c r="N1044" s="9"/>
      <c r="O1044" s="802"/>
      <c r="P1044" s="170"/>
      <c r="Q1044" s="9"/>
      <c r="R1044" s="9"/>
      <c r="T1044" s="9"/>
      <c r="U1044" s="9"/>
      <c r="V1044" s="2"/>
      <c r="W1044" s="2"/>
      <c r="X1044" s="3"/>
      <c r="Y1044" s="80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</row>
    <row r="1045" spans="1:190" s="800" customFormat="1" x14ac:dyDescent="0.2">
      <c r="A1045" s="9"/>
      <c r="B1045" s="1"/>
      <c r="C1045" s="1"/>
      <c r="D1045" s="1"/>
      <c r="E1045" s="55"/>
      <c r="F1045" s="8"/>
      <c r="G1045" s="8"/>
      <c r="I1045" s="2"/>
      <c r="J1045" s="2"/>
      <c r="K1045" s="4"/>
      <c r="L1045" s="9"/>
      <c r="M1045" s="802"/>
      <c r="N1045" s="9"/>
      <c r="O1045" s="802"/>
      <c r="P1045" s="170"/>
      <c r="Q1045" s="9"/>
      <c r="R1045" s="9"/>
      <c r="T1045" s="9"/>
      <c r="U1045" s="9"/>
      <c r="V1045" s="2"/>
      <c r="W1045" s="2"/>
      <c r="X1045" s="3"/>
      <c r="Y1045" s="80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</row>
    <row r="1046" spans="1:190" s="800" customFormat="1" x14ac:dyDescent="0.2">
      <c r="A1046" s="9"/>
      <c r="B1046" s="1"/>
      <c r="C1046" s="1"/>
      <c r="D1046" s="1"/>
      <c r="E1046" s="55"/>
      <c r="F1046" s="8"/>
      <c r="G1046" s="8"/>
      <c r="I1046" s="2"/>
      <c r="J1046" s="2"/>
      <c r="K1046" s="4"/>
      <c r="L1046" s="9"/>
      <c r="M1046" s="802"/>
      <c r="N1046" s="9"/>
      <c r="O1046" s="802"/>
      <c r="P1046" s="170"/>
      <c r="Q1046" s="9"/>
      <c r="R1046" s="9"/>
      <c r="T1046" s="9"/>
      <c r="U1046" s="9"/>
      <c r="V1046" s="2"/>
      <c r="W1046" s="2"/>
      <c r="X1046" s="3"/>
      <c r="Y1046" s="80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</row>
    <row r="1047" spans="1:190" s="800" customFormat="1" x14ac:dyDescent="0.2">
      <c r="A1047" s="9"/>
      <c r="B1047" s="1"/>
      <c r="C1047" s="1"/>
      <c r="D1047" s="1"/>
      <c r="E1047" s="55"/>
      <c r="F1047" s="8"/>
      <c r="G1047" s="8"/>
      <c r="I1047" s="2"/>
      <c r="J1047" s="2"/>
      <c r="K1047" s="4"/>
      <c r="L1047" s="9"/>
      <c r="M1047" s="802"/>
      <c r="N1047" s="9"/>
      <c r="O1047" s="802"/>
      <c r="P1047" s="170"/>
      <c r="Q1047" s="9"/>
      <c r="R1047" s="9"/>
      <c r="T1047" s="9"/>
      <c r="U1047" s="9"/>
      <c r="V1047" s="2"/>
      <c r="W1047" s="2"/>
      <c r="X1047" s="3"/>
      <c r="Y1047" s="80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</row>
    <row r="1048" spans="1:190" s="800" customFormat="1" x14ac:dyDescent="0.2">
      <c r="A1048" s="9"/>
      <c r="B1048" s="1"/>
      <c r="C1048" s="1"/>
      <c r="D1048" s="1"/>
      <c r="E1048" s="55"/>
      <c r="F1048" s="8"/>
      <c r="G1048" s="8"/>
      <c r="I1048" s="2"/>
      <c r="J1048" s="2"/>
      <c r="K1048" s="4"/>
      <c r="L1048" s="9"/>
      <c r="M1048" s="802"/>
      <c r="N1048" s="9"/>
      <c r="O1048" s="802"/>
      <c r="P1048" s="170"/>
      <c r="Q1048" s="9"/>
      <c r="R1048" s="9"/>
      <c r="T1048" s="9"/>
      <c r="U1048" s="9"/>
      <c r="V1048" s="2"/>
      <c r="W1048" s="2"/>
      <c r="X1048" s="3"/>
      <c r="Y1048" s="80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</row>
    <row r="1049" spans="1:190" s="800" customFormat="1" x14ac:dyDescent="0.2">
      <c r="A1049" s="9"/>
      <c r="B1049" s="1"/>
      <c r="C1049" s="1"/>
      <c r="D1049" s="1"/>
      <c r="E1049" s="55"/>
      <c r="F1049" s="8"/>
      <c r="G1049" s="8"/>
      <c r="I1049" s="2"/>
      <c r="J1049" s="2"/>
      <c r="K1049" s="4"/>
      <c r="L1049" s="9"/>
      <c r="M1049" s="802"/>
      <c r="N1049" s="9"/>
      <c r="O1049" s="802"/>
      <c r="P1049" s="170"/>
      <c r="Q1049" s="9"/>
      <c r="R1049" s="9"/>
      <c r="T1049" s="9"/>
      <c r="U1049" s="9"/>
      <c r="V1049" s="2"/>
      <c r="W1049" s="2"/>
      <c r="X1049" s="3"/>
      <c r="Y1049" s="80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</row>
    <row r="1050" spans="1:190" s="800" customFormat="1" x14ac:dyDescent="0.2">
      <c r="A1050" s="9"/>
      <c r="B1050" s="1"/>
      <c r="C1050" s="1"/>
      <c r="D1050" s="1"/>
      <c r="E1050" s="55"/>
      <c r="F1050" s="8"/>
      <c r="G1050" s="8"/>
      <c r="I1050" s="2"/>
      <c r="J1050" s="2"/>
      <c r="K1050" s="4"/>
      <c r="L1050" s="9"/>
      <c r="M1050" s="802"/>
      <c r="N1050" s="9"/>
      <c r="O1050" s="802"/>
      <c r="P1050" s="170"/>
      <c r="Q1050" s="9"/>
      <c r="R1050" s="9"/>
      <c r="T1050" s="9"/>
      <c r="U1050" s="9"/>
      <c r="V1050" s="2"/>
      <c r="W1050" s="2"/>
      <c r="X1050" s="3"/>
      <c r="Y1050" s="80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</row>
    <row r="1051" spans="1:190" s="800" customFormat="1" x14ac:dyDescent="0.2">
      <c r="A1051" s="9"/>
      <c r="B1051" s="1"/>
      <c r="C1051" s="1"/>
      <c r="D1051" s="1"/>
      <c r="E1051" s="55"/>
      <c r="F1051" s="8"/>
      <c r="G1051" s="8"/>
      <c r="I1051" s="2"/>
      <c r="J1051" s="2"/>
      <c r="K1051" s="4"/>
      <c r="L1051" s="9"/>
      <c r="M1051" s="802"/>
      <c r="N1051" s="9"/>
      <c r="O1051" s="802"/>
      <c r="P1051" s="170"/>
      <c r="Q1051" s="9"/>
      <c r="R1051" s="9"/>
      <c r="T1051" s="9"/>
      <c r="U1051" s="9"/>
      <c r="V1051" s="2"/>
      <c r="W1051" s="2"/>
      <c r="X1051" s="3"/>
      <c r="Y1051" s="80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</row>
    <row r="1052" spans="1:190" s="800" customFormat="1" x14ac:dyDescent="0.2">
      <c r="A1052" s="9"/>
      <c r="B1052" s="1"/>
      <c r="C1052" s="1"/>
      <c r="D1052" s="1"/>
      <c r="E1052" s="55"/>
      <c r="F1052" s="8"/>
      <c r="G1052" s="8"/>
      <c r="I1052" s="2"/>
      <c r="J1052" s="2"/>
      <c r="K1052" s="4"/>
      <c r="L1052" s="9"/>
      <c r="M1052" s="802"/>
      <c r="N1052" s="9"/>
      <c r="O1052" s="802"/>
      <c r="P1052" s="170"/>
      <c r="Q1052" s="9"/>
      <c r="R1052" s="9"/>
      <c r="T1052" s="9"/>
      <c r="U1052" s="9"/>
      <c r="V1052" s="2"/>
      <c r="W1052" s="2"/>
      <c r="X1052" s="3"/>
      <c r="Y1052" s="80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</row>
    <row r="1053" spans="1:190" s="800" customFormat="1" x14ac:dyDescent="0.2">
      <c r="A1053" s="9"/>
      <c r="B1053" s="1"/>
      <c r="C1053" s="1"/>
      <c r="D1053" s="1"/>
      <c r="E1053" s="55"/>
      <c r="F1053" s="8"/>
      <c r="G1053" s="8"/>
      <c r="I1053" s="2"/>
      <c r="J1053" s="2"/>
      <c r="K1053" s="4"/>
      <c r="L1053" s="9"/>
      <c r="M1053" s="802"/>
      <c r="N1053" s="9"/>
      <c r="O1053" s="802"/>
      <c r="P1053" s="170"/>
      <c r="Q1053" s="9"/>
      <c r="R1053" s="9"/>
      <c r="T1053" s="9"/>
      <c r="U1053" s="9"/>
      <c r="V1053" s="2"/>
      <c r="W1053" s="2"/>
      <c r="X1053" s="3"/>
      <c r="Y1053" s="80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</row>
    <row r="1054" spans="1:190" s="800" customFormat="1" x14ac:dyDescent="0.2">
      <c r="A1054" s="9"/>
      <c r="B1054" s="1"/>
      <c r="C1054" s="1"/>
      <c r="D1054" s="1"/>
      <c r="E1054" s="55"/>
      <c r="F1054" s="8"/>
      <c r="G1054" s="8"/>
      <c r="I1054" s="2"/>
      <c r="J1054" s="2"/>
      <c r="K1054" s="4"/>
      <c r="L1054" s="9"/>
      <c r="M1054" s="802"/>
      <c r="N1054" s="9"/>
      <c r="O1054" s="802"/>
      <c r="P1054" s="170"/>
      <c r="Q1054" s="9"/>
      <c r="R1054" s="9"/>
      <c r="T1054" s="9"/>
      <c r="U1054" s="9"/>
      <c r="V1054" s="2"/>
      <c r="W1054" s="2"/>
      <c r="X1054" s="3"/>
      <c r="Y1054" s="80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</row>
    <row r="1055" spans="1:190" s="800" customFormat="1" x14ac:dyDescent="0.2">
      <c r="A1055" s="9"/>
      <c r="B1055" s="1"/>
      <c r="C1055" s="1"/>
      <c r="D1055" s="1"/>
      <c r="E1055" s="55"/>
      <c r="F1055" s="8"/>
      <c r="G1055" s="8"/>
      <c r="I1055" s="2"/>
      <c r="J1055" s="2"/>
      <c r="K1055" s="4"/>
      <c r="L1055" s="9"/>
      <c r="M1055" s="802"/>
      <c r="N1055" s="9"/>
      <c r="O1055" s="802"/>
      <c r="P1055" s="170"/>
      <c r="Q1055" s="9"/>
      <c r="R1055" s="9"/>
      <c r="T1055" s="9"/>
      <c r="U1055" s="9"/>
      <c r="V1055" s="2"/>
      <c r="W1055" s="2"/>
      <c r="X1055" s="3"/>
      <c r="Y1055" s="80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</row>
    <row r="1056" spans="1:190" s="800" customFormat="1" x14ac:dyDescent="0.2">
      <c r="A1056" s="9"/>
      <c r="B1056" s="1"/>
      <c r="C1056" s="1"/>
      <c r="D1056" s="1"/>
      <c r="E1056" s="55"/>
      <c r="F1056" s="8"/>
      <c r="G1056" s="8"/>
      <c r="I1056" s="2"/>
      <c r="J1056" s="2"/>
      <c r="K1056" s="4"/>
      <c r="L1056" s="9"/>
      <c r="M1056" s="802"/>
      <c r="N1056" s="9"/>
      <c r="O1056" s="802"/>
      <c r="P1056" s="170"/>
      <c r="Q1056" s="9"/>
      <c r="R1056" s="9"/>
      <c r="T1056" s="9"/>
      <c r="U1056" s="9"/>
      <c r="V1056" s="2"/>
      <c r="W1056" s="2"/>
      <c r="X1056" s="3"/>
      <c r="Y1056" s="80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</row>
    <row r="1057" spans="1:190" s="800" customFormat="1" x14ac:dyDescent="0.2">
      <c r="A1057" s="9"/>
      <c r="B1057" s="1"/>
      <c r="C1057" s="1"/>
      <c r="D1057" s="1"/>
      <c r="E1057" s="55"/>
      <c r="F1057" s="8"/>
      <c r="G1057" s="8"/>
      <c r="I1057" s="2"/>
      <c r="J1057" s="2"/>
      <c r="K1057" s="4"/>
      <c r="L1057" s="9"/>
      <c r="M1057" s="802"/>
      <c r="N1057" s="9"/>
      <c r="O1057" s="802"/>
      <c r="P1057" s="170"/>
      <c r="Q1057" s="9"/>
      <c r="R1057" s="9"/>
      <c r="T1057" s="9"/>
      <c r="U1057" s="9"/>
      <c r="V1057" s="2"/>
      <c r="W1057" s="2"/>
      <c r="X1057" s="3"/>
      <c r="Y1057" s="80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</row>
    <row r="1058" spans="1:190" s="800" customFormat="1" x14ac:dyDescent="0.2">
      <c r="A1058" s="9"/>
      <c r="B1058" s="1"/>
      <c r="C1058" s="1"/>
      <c r="D1058" s="1"/>
      <c r="E1058" s="55"/>
      <c r="F1058" s="8"/>
      <c r="G1058" s="8"/>
      <c r="I1058" s="2"/>
      <c r="J1058" s="2"/>
      <c r="K1058" s="4"/>
      <c r="L1058" s="9"/>
      <c r="M1058" s="802"/>
      <c r="N1058" s="9"/>
      <c r="O1058" s="802"/>
      <c r="P1058" s="170"/>
      <c r="Q1058" s="9"/>
      <c r="R1058" s="9"/>
      <c r="T1058" s="9"/>
      <c r="U1058" s="9"/>
      <c r="V1058" s="2"/>
      <c r="W1058" s="2"/>
      <c r="X1058" s="3"/>
      <c r="Y1058" s="80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</row>
    <row r="1059" spans="1:190" s="800" customFormat="1" x14ac:dyDescent="0.2">
      <c r="A1059" s="9"/>
      <c r="B1059" s="1"/>
      <c r="C1059" s="1"/>
      <c r="D1059" s="1"/>
      <c r="E1059" s="55"/>
      <c r="F1059" s="8"/>
      <c r="G1059" s="8"/>
      <c r="I1059" s="2"/>
      <c r="J1059" s="2"/>
      <c r="K1059" s="4"/>
      <c r="L1059" s="9"/>
      <c r="M1059" s="802"/>
      <c r="N1059" s="9"/>
      <c r="O1059" s="802"/>
      <c r="P1059" s="170"/>
      <c r="Q1059" s="9"/>
      <c r="R1059" s="9"/>
      <c r="T1059" s="9"/>
      <c r="U1059" s="9"/>
      <c r="V1059" s="2"/>
      <c r="W1059" s="2"/>
      <c r="X1059" s="3"/>
      <c r="Y1059" s="80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</row>
    <row r="1060" spans="1:190" s="800" customFormat="1" x14ac:dyDescent="0.2">
      <c r="A1060" s="9"/>
      <c r="B1060" s="1"/>
      <c r="C1060" s="1"/>
      <c r="D1060" s="1"/>
      <c r="E1060" s="55"/>
      <c r="F1060" s="8"/>
      <c r="G1060" s="8"/>
      <c r="I1060" s="2"/>
      <c r="J1060" s="2"/>
      <c r="K1060" s="4"/>
      <c r="L1060" s="9"/>
      <c r="M1060" s="802"/>
      <c r="N1060" s="9"/>
      <c r="O1060" s="802"/>
      <c r="P1060" s="170"/>
      <c r="Q1060" s="9"/>
      <c r="R1060" s="9"/>
      <c r="T1060" s="9"/>
      <c r="U1060" s="9"/>
      <c r="V1060" s="2"/>
      <c r="W1060" s="2"/>
      <c r="X1060" s="3"/>
      <c r="Y1060" s="80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</row>
    <row r="1061" spans="1:190" s="800" customFormat="1" x14ac:dyDescent="0.2">
      <c r="A1061" s="9"/>
      <c r="B1061" s="1"/>
      <c r="C1061" s="1"/>
      <c r="D1061" s="1"/>
      <c r="E1061" s="55"/>
      <c r="F1061" s="8"/>
      <c r="G1061" s="8"/>
      <c r="I1061" s="2"/>
      <c r="J1061" s="2"/>
      <c r="K1061" s="4"/>
      <c r="L1061" s="9"/>
      <c r="M1061" s="802"/>
      <c r="N1061" s="9"/>
      <c r="O1061" s="802"/>
      <c r="P1061" s="170"/>
      <c r="Q1061" s="9"/>
      <c r="R1061" s="9"/>
      <c r="T1061" s="9"/>
      <c r="U1061" s="9"/>
      <c r="V1061" s="2"/>
      <c r="W1061" s="2"/>
      <c r="X1061" s="3"/>
      <c r="Y1061" s="80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</row>
    <row r="1062" spans="1:190" s="800" customFormat="1" x14ac:dyDescent="0.2">
      <c r="A1062" s="9"/>
      <c r="B1062" s="1"/>
      <c r="C1062" s="1"/>
      <c r="D1062" s="1"/>
      <c r="E1062" s="55"/>
      <c r="F1062" s="8"/>
      <c r="G1062" s="8"/>
      <c r="I1062" s="2"/>
      <c r="J1062" s="2"/>
      <c r="K1062" s="4"/>
      <c r="L1062" s="9"/>
      <c r="M1062" s="802"/>
      <c r="N1062" s="9"/>
      <c r="O1062" s="802"/>
      <c r="P1062" s="170"/>
      <c r="Q1062" s="9"/>
      <c r="R1062" s="9"/>
      <c r="T1062" s="9"/>
      <c r="U1062" s="9"/>
      <c r="V1062" s="2"/>
      <c r="W1062" s="2"/>
      <c r="X1062" s="3"/>
      <c r="Y1062" s="80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</row>
    <row r="1063" spans="1:190" s="800" customFormat="1" x14ac:dyDescent="0.2">
      <c r="A1063" s="9"/>
      <c r="B1063" s="1"/>
      <c r="C1063" s="1"/>
      <c r="D1063" s="1"/>
      <c r="E1063" s="55"/>
      <c r="F1063" s="8"/>
      <c r="G1063" s="8"/>
      <c r="I1063" s="2"/>
      <c r="J1063" s="2"/>
      <c r="K1063" s="4"/>
      <c r="L1063" s="9"/>
      <c r="M1063" s="802"/>
      <c r="N1063" s="9"/>
      <c r="O1063" s="802"/>
      <c r="P1063" s="170"/>
      <c r="Q1063" s="9"/>
      <c r="R1063" s="9"/>
      <c r="T1063" s="9"/>
      <c r="U1063" s="9"/>
      <c r="V1063" s="2"/>
      <c r="W1063" s="2"/>
      <c r="X1063" s="3"/>
      <c r="Y1063" s="80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</row>
    <row r="1064" spans="1:190" s="800" customFormat="1" x14ac:dyDescent="0.2">
      <c r="A1064" s="9"/>
      <c r="B1064" s="1"/>
      <c r="C1064" s="1"/>
      <c r="D1064" s="1"/>
      <c r="E1064" s="55"/>
      <c r="F1064" s="8"/>
      <c r="G1064" s="8"/>
      <c r="I1064" s="2"/>
      <c r="J1064" s="2"/>
      <c r="K1064" s="4"/>
      <c r="L1064" s="9"/>
      <c r="M1064" s="802"/>
      <c r="N1064" s="9"/>
      <c r="O1064" s="802"/>
      <c r="P1064" s="170"/>
      <c r="Q1064" s="9"/>
      <c r="R1064" s="9"/>
      <c r="T1064" s="9"/>
      <c r="U1064" s="9"/>
      <c r="V1064" s="2"/>
      <c r="W1064" s="2"/>
      <c r="X1064" s="3"/>
      <c r="Y1064" s="80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</row>
    <row r="1065" spans="1:190" s="800" customFormat="1" x14ac:dyDescent="0.2">
      <c r="A1065" s="9"/>
      <c r="B1065" s="1"/>
      <c r="C1065" s="1"/>
      <c r="D1065" s="1"/>
      <c r="E1065" s="55"/>
      <c r="F1065" s="8"/>
      <c r="G1065" s="8"/>
      <c r="I1065" s="2"/>
      <c r="J1065" s="2"/>
      <c r="K1065" s="4"/>
      <c r="L1065" s="9"/>
      <c r="M1065" s="802"/>
      <c r="N1065" s="9"/>
      <c r="O1065" s="802"/>
      <c r="P1065" s="170"/>
      <c r="Q1065" s="9"/>
      <c r="R1065" s="9"/>
      <c r="T1065" s="9"/>
      <c r="U1065" s="9"/>
      <c r="V1065" s="2"/>
      <c r="W1065" s="2"/>
      <c r="X1065" s="3"/>
      <c r="Y1065" s="80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</row>
    <row r="1066" spans="1:190" s="800" customFormat="1" x14ac:dyDescent="0.2">
      <c r="A1066" s="9"/>
      <c r="B1066" s="1"/>
      <c r="C1066" s="1"/>
      <c r="D1066" s="1"/>
      <c r="E1066" s="55"/>
      <c r="F1066" s="8"/>
      <c r="G1066" s="8"/>
      <c r="I1066" s="2"/>
      <c r="J1066" s="2"/>
      <c r="K1066" s="4"/>
      <c r="L1066" s="9"/>
      <c r="M1066" s="802"/>
      <c r="N1066" s="9"/>
      <c r="O1066" s="802"/>
      <c r="P1066" s="170"/>
      <c r="Q1066" s="9"/>
      <c r="R1066" s="9"/>
      <c r="T1066" s="9"/>
      <c r="U1066" s="9"/>
      <c r="V1066" s="2"/>
      <c r="W1066" s="2"/>
      <c r="X1066" s="3"/>
      <c r="Y1066" s="80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</row>
    <row r="1067" spans="1:190" s="800" customFormat="1" x14ac:dyDescent="0.2">
      <c r="A1067" s="9"/>
      <c r="B1067" s="1"/>
      <c r="C1067" s="1"/>
      <c r="D1067" s="1"/>
      <c r="E1067" s="55"/>
      <c r="F1067" s="8"/>
      <c r="G1067" s="8"/>
      <c r="I1067" s="2"/>
      <c r="J1067" s="2"/>
      <c r="K1067" s="4"/>
      <c r="L1067" s="9"/>
      <c r="M1067" s="802"/>
      <c r="N1067" s="9"/>
      <c r="O1067" s="802"/>
      <c r="P1067" s="170"/>
      <c r="Q1067" s="9"/>
      <c r="R1067" s="9"/>
      <c r="T1067" s="9"/>
      <c r="U1067" s="9"/>
      <c r="V1067" s="2"/>
      <c r="W1067" s="2"/>
      <c r="X1067" s="3"/>
      <c r="Y1067" s="80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</row>
    <row r="1068" spans="1:190" s="800" customFormat="1" x14ac:dyDescent="0.2">
      <c r="A1068" s="9"/>
      <c r="B1068" s="1"/>
      <c r="C1068" s="1"/>
      <c r="D1068" s="1"/>
      <c r="E1068" s="55"/>
      <c r="F1068" s="8"/>
      <c r="G1068" s="8"/>
      <c r="I1068" s="2"/>
      <c r="J1068" s="2"/>
      <c r="K1068" s="4"/>
      <c r="L1068" s="9"/>
      <c r="M1068" s="802"/>
      <c r="N1068" s="9"/>
      <c r="O1068" s="802"/>
      <c r="P1068" s="170"/>
      <c r="Q1068" s="9"/>
      <c r="R1068" s="9"/>
      <c r="T1068" s="9"/>
      <c r="U1068" s="9"/>
      <c r="V1068" s="2"/>
      <c r="W1068" s="2"/>
      <c r="X1068" s="3"/>
      <c r="Y1068" s="80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</row>
    <row r="1069" spans="1:190" s="800" customFormat="1" x14ac:dyDescent="0.2">
      <c r="A1069" s="9"/>
      <c r="B1069" s="1"/>
      <c r="C1069" s="1"/>
      <c r="D1069" s="1"/>
      <c r="E1069" s="55"/>
      <c r="F1069" s="8"/>
      <c r="G1069" s="8"/>
      <c r="I1069" s="2"/>
      <c r="J1069" s="2"/>
      <c r="K1069" s="4"/>
      <c r="L1069" s="9"/>
      <c r="M1069" s="802"/>
      <c r="N1069" s="9"/>
      <c r="O1069" s="802"/>
      <c r="P1069" s="170"/>
      <c r="Q1069" s="9"/>
      <c r="R1069" s="9"/>
      <c r="T1069" s="9"/>
      <c r="U1069" s="9"/>
      <c r="V1069" s="2"/>
      <c r="W1069" s="2"/>
      <c r="X1069" s="3"/>
      <c r="Y1069" s="80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</row>
    <row r="1070" spans="1:190" s="800" customFormat="1" x14ac:dyDescent="0.2">
      <c r="A1070" s="9"/>
      <c r="B1070" s="1"/>
      <c r="C1070" s="1"/>
      <c r="D1070" s="1"/>
      <c r="E1070" s="55"/>
      <c r="F1070" s="8"/>
      <c r="G1070" s="8"/>
      <c r="I1070" s="2"/>
      <c r="J1070" s="2"/>
      <c r="K1070" s="4"/>
      <c r="L1070" s="9"/>
      <c r="M1070" s="802"/>
      <c r="N1070" s="9"/>
      <c r="O1070" s="802"/>
      <c r="P1070" s="170"/>
      <c r="Q1070" s="9"/>
      <c r="R1070" s="9"/>
      <c r="T1070" s="9"/>
      <c r="U1070" s="9"/>
      <c r="V1070" s="2"/>
      <c r="W1070" s="2"/>
      <c r="X1070" s="3"/>
      <c r="Y1070" s="80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</row>
    <row r="1071" spans="1:190" s="800" customFormat="1" x14ac:dyDescent="0.2">
      <c r="A1071" s="9"/>
      <c r="B1071" s="1"/>
      <c r="C1071" s="1"/>
      <c r="D1071" s="1"/>
      <c r="E1071" s="55"/>
      <c r="F1071" s="8"/>
      <c r="G1071" s="8"/>
      <c r="I1071" s="2"/>
      <c r="J1071" s="2"/>
      <c r="K1071" s="4"/>
      <c r="L1071" s="9"/>
      <c r="M1071" s="802"/>
      <c r="N1071" s="9"/>
      <c r="O1071" s="802"/>
      <c r="P1071" s="170"/>
      <c r="Q1071" s="9"/>
      <c r="R1071" s="9"/>
      <c r="T1071" s="9"/>
      <c r="U1071" s="9"/>
      <c r="V1071" s="2"/>
      <c r="W1071" s="2"/>
      <c r="X1071" s="3"/>
      <c r="Y1071" s="80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</row>
    <row r="1072" spans="1:190" s="800" customFormat="1" x14ac:dyDescent="0.2">
      <c r="A1072" s="9"/>
      <c r="B1072" s="1"/>
      <c r="C1072" s="1"/>
      <c r="D1072" s="1"/>
      <c r="E1072" s="55"/>
      <c r="F1072" s="8"/>
      <c r="G1072" s="8"/>
      <c r="I1072" s="2"/>
      <c r="J1072" s="2"/>
      <c r="K1072" s="4"/>
      <c r="L1072" s="9"/>
      <c r="M1072" s="802"/>
      <c r="N1072" s="9"/>
      <c r="O1072" s="802"/>
      <c r="P1072" s="170"/>
      <c r="Q1072" s="9"/>
      <c r="R1072" s="9"/>
      <c r="T1072" s="9"/>
      <c r="U1072" s="9"/>
      <c r="V1072" s="2"/>
      <c r="W1072" s="2"/>
      <c r="X1072" s="3"/>
      <c r="Y1072" s="80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</row>
    <row r="1073" spans="1:190" s="800" customFormat="1" x14ac:dyDescent="0.2">
      <c r="A1073" s="9"/>
      <c r="B1073" s="1"/>
      <c r="C1073" s="1"/>
      <c r="D1073" s="1"/>
      <c r="E1073" s="55"/>
      <c r="F1073" s="8"/>
      <c r="G1073" s="8"/>
      <c r="I1073" s="2"/>
      <c r="J1073" s="2"/>
      <c r="K1073" s="4"/>
      <c r="L1073" s="9"/>
      <c r="M1073" s="802"/>
      <c r="N1073" s="9"/>
      <c r="O1073" s="802"/>
      <c r="P1073" s="170"/>
      <c r="Q1073" s="9"/>
      <c r="R1073" s="9"/>
      <c r="T1073" s="9"/>
      <c r="U1073" s="9"/>
      <c r="V1073" s="2"/>
      <c r="W1073" s="2"/>
      <c r="X1073" s="3"/>
      <c r="Y1073" s="80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</row>
    <row r="1074" spans="1:190" s="800" customFormat="1" x14ac:dyDescent="0.2">
      <c r="A1074" s="9"/>
      <c r="B1074" s="1"/>
      <c r="C1074" s="1"/>
      <c r="D1074" s="1"/>
      <c r="E1074" s="55"/>
      <c r="F1074" s="8"/>
      <c r="G1074" s="8"/>
      <c r="I1074" s="2"/>
      <c r="J1074" s="2"/>
      <c r="K1074" s="4"/>
      <c r="L1074" s="9"/>
      <c r="M1074" s="802"/>
      <c r="N1074" s="9"/>
      <c r="O1074" s="802"/>
      <c r="P1074" s="170"/>
      <c r="Q1074" s="9"/>
      <c r="R1074" s="9"/>
      <c r="T1074" s="9"/>
      <c r="U1074" s="9"/>
      <c r="V1074" s="2"/>
      <c r="W1074" s="2"/>
      <c r="X1074" s="3"/>
      <c r="Y1074" s="80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</row>
    <row r="1075" spans="1:190" s="800" customFormat="1" x14ac:dyDescent="0.2">
      <c r="A1075" s="9"/>
      <c r="B1075" s="1"/>
      <c r="C1075" s="1"/>
      <c r="D1075" s="1"/>
      <c r="E1075" s="55"/>
      <c r="F1075" s="8"/>
      <c r="G1075" s="8"/>
      <c r="I1075" s="2"/>
      <c r="J1075" s="2"/>
      <c r="K1075" s="4"/>
      <c r="L1075" s="9"/>
      <c r="M1075" s="802"/>
      <c r="N1075" s="9"/>
      <c r="O1075" s="802"/>
      <c r="P1075" s="170"/>
      <c r="Q1075" s="9"/>
      <c r="R1075" s="9"/>
      <c r="T1075" s="9"/>
      <c r="U1075" s="9"/>
      <c r="V1075" s="2"/>
      <c r="W1075" s="2"/>
      <c r="X1075" s="3"/>
      <c r="Y1075" s="80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</row>
    <row r="1076" spans="1:190" s="800" customFormat="1" x14ac:dyDescent="0.2">
      <c r="A1076" s="9"/>
      <c r="B1076" s="1"/>
      <c r="C1076" s="1"/>
      <c r="D1076" s="1"/>
      <c r="E1076" s="55"/>
      <c r="F1076" s="8"/>
      <c r="G1076" s="8"/>
      <c r="I1076" s="2"/>
      <c r="J1076" s="2"/>
      <c r="K1076" s="4"/>
      <c r="L1076" s="9"/>
      <c r="M1076" s="802"/>
      <c r="N1076" s="9"/>
      <c r="O1076" s="802"/>
      <c r="P1076" s="170"/>
      <c r="Q1076" s="9"/>
      <c r="R1076" s="9"/>
      <c r="T1076" s="9"/>
      <c r="U1076" s="9"/>
      <c r="V1076" s="2"/>
      <c r="W1076" s="2"/>
      <c r="X1076" s="3"/>
      <c r="Y1076" s="80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</row>
    <row r="1077" spans="1:190" s="800" customFormat="1" x14ac:dyDescent="0.2">
      <c r="A1077" s="9"/>
      <c r="B1077" s="1"/>
      <c r="C1077" s="1"/>
      <c r="D1077" s="1"/>
      <c r="E1077" s="55"/>
      <c r="F1077" s="8"/>
      <c r="G1077" s="8"/>
      <c r="I1077" s="2"/>
      <c r="J1077" s="2"/>
      <c r="K1077" s="4"/>
      <c r="L1077" s="9"/>
      <c r="M1077" s="802"/>
      <c r="N1077" s="9"/>
      <c r="O1077" s="802"/>
      <c r="P1077" s="170"/>
      <c r="Q1077" s="9"/>
      <c r="R1077" s="9"/>
      <c r="T1077" s="9"/>
      <c r="U1077" s="9"/>
      <c r="V1077" s="2"/>
      <c r="W1077" s="2"/>
      <c r="X1077" s="3"/>
      <c r="Y1077" s="80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</row>
    <row r="1078" spans="1:190" s="800" customFormat="1" x14ac:dyDescent="0.2">
      <c r="A1078" s="9"/>
      <c r="B1078" s="1"/>
      <c r="C1078" s="1"/>
      <c r="D1078" s="1"/>
      <c r="E1078" s="55"/>
      <c r="F1078" s="8"/>
      <c r="G1078" s="8"/>
      <c r="I1078" s="2"/>
      <c r="J1078" s="2"/>
      <c r="K1078" s="4"/>
      <c r="L1078" s="9"/>
      <c r="M1078" s="802"/>
      <c r="N1078" s="9"/>
      <c r="O1078" s="802"/>
      <c r="P1078" s="170"/>
      <c r="Q1078" s="9"/>
      <c r="R1078" s="9"/>
      <c r="T1078" s="9"/>
      <c r="U1078" s="9"/>
      <c r="V1078" s="2"/>
      <c r="W1078" s="2"/>
      <c r="X1078" s="3"/>
      <c r="Y1078" s="80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</row>
    <row r="1079" spans="1:190" s="800" customFormat="1" x14ac:dyDescent="0.2">
      <c r="A1079" s="9"/>
      <c r="B1079" s="1"/>
      <c r="C1079" s="1"/>
      <c r="D1079" s="1"/>
      <c r="E1079" s="55"/>
      <c r="F1079" s="8"/>
      <c r="G1079" s="8"/>
      <c r="I1079" s="2"/>
      <c r="J1079" s="2"/>
      <c r="K1079" s="4"/>
      <c r="L1079" s="9"/>
      <c r="M1079" s="802"/>
      <c r="N1079" s="9"/>
      <c r="O1079" s="802"/>
      <c r="P1079" s="170"/>
      <c r="Q1079" s="9"/>
      <c r="R1079" s="9"/>
      <c r="T1079" s="9"/>
      <c r="U1079" s="9"/>
      <c r="V1079" s="2"/>
      <c r="W1079" s="2"/>
      <c r="X1079" s="3"/>
      <c r="Y1079" s="80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</row>
    <row r="1080" spans="1:190" s="800" customFormat="1" x14ac:dyDescent="0.2">
      <c r="A1080" s="9"/>
      <c r="B1080" s="1"/>
      <c r="C1080" s="1"/>
      <c r="D1080" s="1"/>
      <c r="E1080" s="55"/>
      <c r="F1080" s="8"/>
      <c r="G1080" s="8"/>
      <c r="I1080" s="2"/>
      <c r="J1080" s="2"/>
      <c r="K1080" s="4"/>
      <c r="L1080" s="9"/>
      <c r="M1080" s="802"/>
      <c r="N1080" s="9"/>
      <c r="O1080" s="802"/>
      <c r="P1080" s="170"/>
      <c r="Q1080" s="9"/>
      <c r="R1080" s="9"/>
      <c r="T1080" s="9"/>
      <c r="U1080" s="9"/>
      <c r="V1080" s="2"/>
      <c r="W1080" s="2"/>
      <c r="X1080" s="3"/>
      <c r="Y1080" s="80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</row>
    <row r="1081" spans="1:190" s="800" customFormat="1" x14ac:dyDescent="0.2">
      <c r="A1081" s="9"/>
      <c r="B1081" s="1"/>
      <c r="C1081" s="1"/>
      <c r="D1081" s="1"/>
      <c r="E1081" s="55"/>
      <c r="F1081" s="8"/>
      <c r="G1081" s="8"/>
      <c r="I1081" s="2"/>
      <c r="J1081" s="2"/>
      <c r="K1081" s="4"/>
      <c r="L1081" s="9"/>
      <c r="M1081" s="802"/>
      <c r="N1081" s="9"/>
      <c r="O1081" s="802"/>
      <c r="P1081" s="170"/>
      <c r="Q1081" s="9"/>
      <c r="R1081" s="9"/>
      <c r="T1081" s="9"/>
      <c r="U1081" s="9"/>
      <c r="V1081" s="2"/>
      <c r="W1081" s="2"/>
      <c r="X1081" s="3"/>
      <c r="Y1081" s="80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</row>
    <row r="1082" spans="1:190" s="800" customFormat="1" x14ac:dyDescent="0.2">
      <c r="A1082" s="9"/>
      <c r="B1082" s="1"/>
      <c r="C1082" s="1"/>
      <c r="D1082" s="1"/>
      <c r="E1082" s="55"/>
      <c r="F1082" s="8"/>
      <c r="G1082" s="8"/>
      <c r="I1082" s="2"/>
      <c r="J1082" s="2"/>
      <c r="K1082" s="4"/>
      <c r="L1082" s="9"/>
      <c r="M1082" s="802"/>
      <c r="N1082" s="9"/>
      <c r="O1082" s="802"/>
      <c r="P1082" s="170"/>
      <c r="Q1082" s="9"/>
      <c r="R1082" s="9"/>
      <c r="T1082" s="9"/>
      <c r="U1082" s="9"/>
      <c r="V1082" s="2"/>
      <c r="W1082" s="2"/>
      <c r="X1082" s="3"/>
      <c r="Y1082" s="80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</row>
    <row r="1083" spans="1:190" s="800" customFormat="1" x14ac:dyDescent="0.2">
      <c r="A1083" s="9"/>
      <c r="B1083" s="1"/>
      <c r="C1083" s="1"/>
      <c r="D1083" s="1"/>
      <c r="E1083" s="55"/>
      <c r="F1083" s="8"/>
      <c r="G1083" s="8"/>
      <c r="I1083" s="2"/>
      <c r="J1083" s="2"/>
      <c r="K1083" s="4"/>
      <c r="L1083" s="9"/>
      <c r="M1083" s="802"/>
      <c r="N1083" s="9"/>
      <c r="O1083" s="802"/>
      <c r="P1083" s="170"/>
      <c r="Q1083" s="9"/>
      <c r="R1083" s="9"/>
      <c r="T1083" s="9"/>
      <c r="U1083" s="9"/>
      <c r="V1083" s="2"/>
      <c r="W1083" s="2"/>
      <c r="X1083" s="3"/>
      <c r="Y1083" s="80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</row>
    <row r="1084" spans="1:190" s="800" customFormat="1" x14ac:dyDescent="0.2">
      <c r="A1084" s="9"/>
      <c r="B1084" s="1"/>
      <c r="C1084" s="1"/>
      <c r="D1084" s="1"/>
      <c r="E1084" s="55"/>
      <c r="F1084" s="8"/>
      <c r="G1084" s="8"/>
      <c r="I1084" s="2"/>
      <c r="J1084" s="2"/>
      <c r="K1084" s="4"/>
      <c r="L1084" s="9"/>
      <c r="M1084" s="802"/>
      <c r="N1084" s="9"/>
      <c r="O1084" s="802"/>
      <c r="P1084" s="170"/>
      <c r="Q1084" s="9"/>
      <c r="R1084" s="9"/>
      <c r="T1084" s="9"/>
      <c r="U1084" s="9"/>
      <c r="V1084" s="2"/>
      <c r="W1084" s="2"/>
      <c r="X1084" s="3"/>
      <c r="Y1084" s="80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</row>
    <row r="1085" spans="1:190" s="800" customFormat="1" x14ac:dyDescent="0.2">
      <c r="A1085" s="9"/>
      <c r="B1085" s="1"/>
      <c r="C1085" s="1"/>
      <c r="D1085" s="1"/>
      <c r="E1085" s="55"/>
      <c r="F1085" s="8"/>
      <c r="G1085" s="8"/>
      <c r="I1085" s="2"/>
      <c r="J1085" s="2"/>
      <c r="K1085" s="4"/>
      <c r="L1085" s="9"/>
      <c r="M1085" s="802"/>
      <c r="N1085" s="9"/>
      <c r="O1085" s="802"/>
      <c r="P1085" s="170"/>
      <c r="Q1085" s="9"/>
      <c r="R1085" s="9"/>
      <c r="T1085" s="9"/>
      <c r="U1085" s="9"/>
      <c r="V1085" s="2"/>
      <c r="W1085" s="2"/>
      <c r="X1085" s="3"/>
      <c r="Y1085" s="80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</row>
    <row r="1086" spans="1:190" s="800" customFormat="1" x14ac:dyDescent="0.2">
      <c r="A1086" s="9"/>
      <c r="B1086" s="1"/>
      <c r="C1086" s="1"/>
      <c r="D1086" s="1"/>
      <c r="E1086" s="55"/>
      <c r="F1086" s="8"/>
      <c r="G1086" s="8"/>
      <c r="I1086" s="2"/>
      <c r="J1086" s="2"/>
      <c r="K1086" s="4"/>
      <c r="L1086" s="9"/>
      <c r="M1086" s="802"/>
      <c r="N1086" s="9"/>
      <c r="O1086" s="802"/>
      <c r="P1086" s="170"/>
      <c r="Q1086" s="9"/>
      <c r="R1086" s="9"/>
      <c r="T1086" s="9"/>
      <c r="U1086" s="9"/>
      <c r="V1086" s="2"/>
      <c r="W1086" s="2"/>
      <c r="X1086" s="3"/>
      <c r="Y1086" s="80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</row>
    <row r="1087" spans="1:190" s="800" customFormat="1" x14ac:dyDescent="0.2">
      <c r="A1087" s="9"/>
      <c r="B1087" s="1"/>
      <c r="C1087" s="1"/>
      <c r="D1087" s="1"/>
      <c r="E1087" s="55"/>
      <c r="F1087" s="8"/>
      <c r="G1087" s="8"/>
      <c r="I1087" s="2"/>
      <c r="J1087" s="2"/>
      <c r="K1087" s="4"/>
      <c r="L1087" s="9"/>
      <c r="M1087" s="802"/>
      <c r="N1087" s="9"/>
      <c r="O1087" s="802"/>
      <c r="P1087" s="170"/>
      <c r="Q1087" s="9"/>
      <c r="R1087" s="9"/>
      <c r="T1087" s="9"/>
      <c r="U1087" s="9"/>
      <c r="V1087" s="2"/>
      <c r="W1087" s="2"/>
      <c r="X1087" s="3"/>
      <c r="Y1087" s="80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</row>
    <row r="1088" spans="1:190" s="800" customFormat="1" x14ac:dyDescent="0.2">
      <c r="A1088" s="9"/>
      <c r="B1088" s="1"/>
      <c r="C1088" s="1"/>
      <c r="D1088" s="1"/>
      <c r="E1088" s="55"/>
      <c r="F1088" s="8"/>
      <c r="G1088" s="8"/>
      <c r="I1088" s="2"/>
      <c r="J1088" s="2"/>
      <c r="K1088" s="4"/>
      <c r="L1088" s="9"/>
      <c r="M1088" s="802"/>
      <c r="N1088" s="9"/>
      <c r="O1088" s="802"/>
      <c r="P1088" s="170"/>
      <c r="Q1088" s="9"/>
      <c r="R1088" s="9"/>
      <c r="T1088" s="9"/>
      <c r="U1088" s="9"/>
      <c r="V1088" s="2"/>
      <c r="W1088" s="2"/>
      <c r="X1088" s="3"/>
      <c r="Y1088" s="80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</row>
    <row r="1089" spans="1:190" s="800" customFormat="1" x14ac:dyDescent="0.2">
      <c r="A1089" s="9"/>
      <c r="B1089" s="1"/>
      <c r="C1089" s="1"/>
      <c r="D1089" s="1"/>
      <c r="E1089" s="55"/>
      <c r="F1089" s="8"/>
      <c r="G1089" s="8"/>
      <c r="I1089" s="2"/>
      <c r="J1089" s="2"/>
      <c r="K1089" s="4"/>
      <c r="L1089" s="9"/>
      <c r="M1089" s="802"/>
      <c r="N1089" s="9"/>
      <c r="O1089" s="802"/>
      <c r="P1089" s="170"/>
      <c r="Q1089" s="9"/>
      <c r="R1089" s="9"/>
      <c r="T1089" s="9"/>
      <c r="U1089" s="9"/>
      <c r="V1089" s="2"/>
      <c r="W1089" s="2"/>
      <c r="X1089" s="3"/>
      <c r="Y1089" s="80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</row>
    <row r="1090" spans="1:190" s="800" customFormat="1" x14ac:dyDescent="0.2">
      <c r="A1090" s="9"/>
      <c r="B1090" s="1"/>
      <c r="C1090" s="1"/>
      <c r="D1090" s="1"/>
      <c r="E1090" s="55"/>
      <c r="F1090" s="8"/>
      <c r="G1090" s="8"/>
      <c r="I1090" s="2"/>
      <c r="J1090" s="2"/>
      <c r="K1090" s="4"/>
      <c r="L1090" s="9"/>
      <c r="M1090" s="802"/>
      <c r="N1090" s="9"/>
      <c r="O1090" s="802"/>
      <c r="P1090" s="170"/>
      <c r="Q1090" s="9"/>
      <c r="R1090" s="9"/>
      <c r="T1090" s="9"/>
      <c r="U1090" s="9"/>
      <c r="V1090" s="2"/>
      <c r="W1090" s="2"/>
      <c r="X1090" s="3"/>
      <c r="Y1090" s="80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</row>
    <row r="1091" spans="1:190" s="800" customFormat="1" x14ac:dyDescent="0.2">
      <c r="A1091" s="9"/>
      <c r="B1091" s="1"/>
      <c r="C1091" s="1"/>
      <c r="D1091" s="1"/>
      <c r="E1091" s="55"/>
      <c r="F1091" s="8"/>
      <c r="G1091" s="8"/>
      <c r="I1091" s="2"/>
      <c r="J1091" s="2"/>
      <c r="K1091" s="4"/>
      <c r="L1091" s="9"/>
      <c r="M1091" s="802"/>
      <c r="N1091" s="9"/>
      <c r="O1091" s="802"/>
      <c r="P1091" s="170"/>
      <c r="Q1091" s="9"/>
      <c r="R1091" s="9"/>
      <c r="T1091" s="9"/>
      <c r="U1091" s="9"/>
      <c r="V1091" s="2"/>
      <c r="W1091" s="2"/>
      <c r="X1091" s="3"/>
      <c r="Y1091" s="80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</row>
    <row r="1092" spans="1:190" s="800" customFormat="1" x14ac:dyDescent="0.2">
      <c r="A1092" s="9"/>
      <c r="B1092" s="1"/>
      <c r="C1092" s="1"/>
      <c r="D1092" s="1"/>
      <c r="E1092" s="55"/>
      <c r="F1092" s="8"/>
      <c r="G1092" s="8"/>
      <c r="I1092" s="2"/>
      <c r="J1092" s="2"/>
      <c r="K1092" s="4"/>
      <c r="L1092" s="9"/>
      <c r="M1092" s="802"/>
      <c r="N1092" s="9"/>
      <c r="O1092" s="802"/>
      <c r="P1092" s="170"/>
      <c r="Q1092" s="9"/>
      <c r="R1092" s="9"/>
      <c r="T1092" s="9"/>
      <c r="U1092" s="9"/>
      <c r="V1092" s="2"/>
      <c r="W1092" s="2"/>
      <c r="X1092" s="3"/>
      <c r="Y1092" s="80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</row>
    <row r="1093" spans="1:190" s="800" customFormat="1" x14ac:dyDescent="0.2">
      <c r="A1093" s="9"/>
      <c r="B1093" s="1"/>
      <c r="C1093" s="1"/>
      <c r="D1093" s="1"/>
      <c r="E1093" s="55"/>
      <c r="F1093" s="8"/>
      <c r="G1093" s="8"/>
      <c r="I1093" s="2"/>
      <c r="J1093" s="2"/>
      <c r="K1093" s="4"/>
      <c r="L1093" s="9"/>
      <c r="M1093" s="802"/>
      <c r="N1093" s="9"/>
      <c r="O1093" s="802"/>
      <c r="P1093" s="170"/>
      <c r="Q1093" s="9"/>
      <c r="R1093" s="9"/>
      <c r="T1093" s="9"/>
      <c r="U1093" s="9"/>
      <c r="V1093" s="2"/>
      <c r="W1093" s="2"/>
      <c r="X1093" s="3"/>
      <c r="Y1093" s="80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</row>
    <row r="1094" spans="1:190" s="800" customFormat="1" x14ac:dyDescent="0.2">
      <c r="A1094" s="9"/>
      <c r="B1094" s="1"/>
      <c r="C1094" s="1"/>
      <c r="D1094" s="1"/>
      <c r="E1094" s="55"/>
      <c r="F1094" s="8"/>
      <c r="G1094" s="8"/>
      <c r="I1094" s="2"/>
      <c r="J1094" s="2"/>
      <c r="K1094" s="4"/>
      <c r="L1094" s="9"/>
      <c r="M1094" s="802"/>
      <c r="N1094" s="9"/>
      <c r="O1094" s="802"/>
      <c r="P1094" s="170"/>
      <c r="Q1094" s="9"/>
      <c r="R1094" s="9"/>
      <c r="T1094" s="9"/>
      <c r="U1094" s="9"/>
      <c r="V1094" s="2"/>
      <c r="W1094" s="2"/>
      <c r="X1094" s="3"/>
      <c r="Y1094" s="80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</row>
    <row r="1095" spans="1:190" s="800" customFormat="1" x14ac:dyDescent="0.2">
      <c r="A1095" s="9"/>
      <c r="B1095" s="1"/>
      <c r="C1095" s="1"/>
      <c r="D1095" s="1"/>
      <c r="E1095" s="55"/>
      <c r="F1095" s="8"/>
      <c r="G1095" s="8"/>
      <c r="I1095" s="2"/>
      <c r="J1095" s="2"/>
      <c r="K1095" s="4"/>
      <c r="L1095" s="9"/>
      <c r="M1095" s="802"/>
      <c r="N1095" s="9"/>
      <c r="O1095" s="802"/>
      <c r="P1095" s="170"/>
      <c r="Q1095" s="9"/>
      <c r="R1095" s="9"/>
      <c r="T1095" s="9"/>
      <c r="U1095" s="9"/>
      <c r="V1095" s="2"/>
      <c r="W1095" s="2"/>
      <c r="X1095" s="3"/>
      <c r="Y1095" s="80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</row>
    <row r="1096" spans="1:190" s="800" customFormat="1" x14ac:dyDescent="0.2">
      <c r="A1096" s="9"/>
      <c r="B1096" s="1"/>
      <c r="C1096" s="1"/>
      <c r="D1096" s="1"/>
      <c r="E1096" s="55"/>
      <c r="F1096" s="8"/>
      <c r="G1096" s="8"/>
      <c r="I1096" s="2"/>
      <c r="J1096" s="2"/>
      <c r="K1096" s="4"/>
      <c r="L1096" s="9"/>
      <c r="M1096" s="802"/>
      <c r="N1096" s="9"/>
      <c r="O1096" s="802"/>
      <c r="P1096" s="170"/>
      <c r="Q1096" s="9"/>
      <c r="R1096" s="9"/>
      <c r="T1096" s="9"/>
      <c r="U1096" s="9"/>
      <c r="V1096" s="2"/>
      <c r="W1096" s="2"/>
      <c r="X1096" s="3"/>
      <c r="Y1096" s="80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</row>
    <row r="1097" spans="1:190" s="800" customFormat="1" x14ac:dyDescent="0.2">
      <c r="A1097" s="9"/>
      <c r="B1097" s="1"/>
      <c r="C1097" s="1"/>
      <c r="D1097" s="1"/>
      <c r="E1097" s="55"/>
      <c r="F1097" s="8"/>
      <c r="G1097" s="8"/>
      <c r="I1097" s="2"/>
      <c r="J1097" s="2"/>
      <c r="K1097" s="4"/>
      <c r="L1097" s="9"/>
      <c r="M1097" s="802"/>
      <c r="N1097" s="9"/>
      <c r="O1097" s="802"/>
      <c r="P1097" s="170"/>
      <c r="Q1097" s="9"/>
      <c r="R1097" s="9"/>
      <c r="T1097" s="9"/>
      <c r="U1097" s="9"/>
      <c r="V1097" s="2"/>
      <c r="W1097" s="2"/>
      <c r="X1097" s="3"/>
      <c r="Y1097" s="80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</row>
    <row r="1098" spans="1:190" s="800" customFormat="1" x14ac:dyDescent="0.2">
      <c r="A1098" s="9"/>
      <c r="B1098" s="1"/>
      <c r="C1098" s="1"/>
      <c r="D1098" s="1"/>
      <c r="E1098" s="55"/>
      <c r="F1098" s="8"/>
      <c r="G1098" s="8"/>
      <c r="I1098" s="2"/>
      <c r="J1098" s="2"/>
      <c r="K1098" s="4"/>
      <c r="L1098" s="9"/>
      <c r="M1098" s="802"/>
      <c r="N1098" s="9"/>
      <c r="O1098" s="802"/>
      <c r="P1098" s="170"/>
      <c r="Q1098" s="9"/>
      <c r="R1098" s="9"/>
      <c r="T1098" s="9"/>
      <c r="U1098" s="9"/>
      <c r="V1098" s="2"/>
      <c r="W1098" s="2"/>
      <c r="X1098" s="3"/>
      <c r="Y1098" s="80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</row>
    <row r="1099" spans="1:190" s="800" customFormat="1" x14ac:dyDescent="0.2">
      <c r="A1099" s="9"/>
      <c r="B1099" s="1"/>
      <c r="C1099" s="1"/>
      <c r="D1099" s="1"/>
      <c r="E1099" s="55"/>
      <c r="F1099" s="8"/>
      <c r="G1099" s="8"/>
      <c r="I1099" s="2"/>
      <c r="J1099" s="2"/>
      <c r="K1099" s="4"/>
      <c r="L1099" s="9"/>
      <c r="M1099" s="802"/>
      <c r="N1099" s="9"/>
      <c r="O1099" s="802"/>
      <c r="P1099" s="170"/>
      <c r="Q1099" s="9"/>
      <c r="R1099" s="9"/>
      <c r="T1099" s="9"/>
      <c r="U1099" s="9"/>
      <c r="V1099" s="2"/>
      <c r="W1099" s="2"/>
      <c r="X1099" s="3"/>
      <c r="Y1099" s="80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</row>
    <row r="1100" spans="1:190" s="800" customFormat="1" x14ac:dyDescent="0.2">
      <c r="A1100" s="9"/>
      <c r="B1100" s="1"/>
      <c r="C1100" s="1"/>
      <c r="D1100" s="1"/>
      <c r="E1100" s="55"/>
      <c r="F1100" s="8"/>
      <c r="G1100" s="8"/>
      <c r="I1100" s="2"/>
      <c r="J1100" s="2"/>
      <c r="K1100" s="4"/>
      <c r="L1100" s="9"/>
      <c r="M1100" s="802"/>
      <c r="N1100" s="9"/>
      <c r="O1100" s="802"/>
      <c r="P1100" s="170"/>
      <c r="Q1100" s="9"/>
      <c r="R1100" s="9"/>
      <c r="T1100" s="9"/>
      <c r="U1100" s="9"/>
      <c r="V1100" s="2"/>
      <c r="W1100" s="2"/>
      <c r="X1100" s="3"/>
      <c r="Y1100" s="80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</row>
    <row r="1101" spans="1:190" s="800" customFormat="1" x14ac:dyDescent="0.2">
      <c r="A1101" s="9"/>
      <c r="B1101" s="1"/>
      <c r="C1101" s="1"/>
      <c r="D1101" s="1"/>
      <c r="E1101" s="55"/>
      <c r="F1101" s="8"/>
      <c r="G1101" s="8"/>
      <c r="I1101" s="2"/>
      <c r="J1101" s="2"/>
      <c r="K1101" s="4"/>
      <c r="L1101" s="9"/>
      <c r="M1101" s="802"/>
      <c r="N1101" s="9"/>
      <c r="O1101" s="802"/>
      <c r="P1101" s="170"/>
      <c r="Q1101" s="9"/>
      <c r="R1101" s="9"/>
      <c r="T1101" s="9"/>
      <c r="U1101" s="9"/>
      <c r="V1101" s="2"/>
      <c r="W1101" s="2"/>
      <c r="X1101" s="3"/>
      <c r="Y1101" s="80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</row>
    <row r="1102" spans="1:190" s="800" customFormat="1" x14ac:dyDescent="0.2">
      <c r="A1102" s="9"/>
      <c r="B1102" s="1"/>
      <c r="C1102" s="1"/>
      <c r="D1102" s="1"/>
      <c r="E1102" s="55"/>
      <c r="F1102" s="8"/>
      <c r="G1102" s="8"/>
      <c r="I1102" s="2"/>
      <c r="J1102" s="2"/>
      <c r="K1102" s="4"/>
      <c r="L1102" s="9"/>
      <c r="M1102" s="802"/>
      <c r="N1102" s="9"/>
      <c r="O1102" s="802"/>
      <c r="P1102" s="170"/>
      <c r="Q1102" s="9"/>
      <c r="R1102" s="9"/>
      <c r="T1102" s="9"/>
      <c r="U1102" s="9"/>
      <c r="V1102" s="2"/>
      <c r="W1102" s="2"/>
      <c r="X1102" s="3"/>
      <c r="Y1102" s="80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</row>
    <row r="1103" spans="1:190" s="800" customFormat="1" x14ac:dyDescent="0.2">
      <c r="A1103" s="9"/>
      <c r="B1103" s="1"/>
      <c r="C1103" s="1"/>
      <c r="D1103" s="1"/>
      <c r="E1103" s="55"/>
      <c r="F1103" s="8"/>
      <c r="G1103" s="8"/>
      <c r="I1103" s="2"/>
      <c r="J1103" s="2"/>
      <c r="K1103" s="4"/>
      <c r="L1103" s="9"/>
      <c r="M1103" s="802"/>
      <c r="N1103" s="9"/>
      <c r="O1103" s="802"/>
      <c r="P1103" s="170"/>
      <c r="Q1103" s="9"/>
      <c r="R1103" s="9"/>
      <c r="T1103" s="9"/>
      <c r="U1103" s="9"/>
      <c r="V1103" s="2"/>
      <c r="W1103" s="2"/>
      <c r="X1103" s="3"/>
      <c r="Y1103" s="80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</row>
    <row r="1104" spans="1:190" s="800" customFormat="1" x14ac:dyDescent="0.2">
      <c r="A1104" s="9"/>
      <c r="B1104" s="1"/>
      <c r="C1104" s="1"/>
      <c r="D1104" s="1"/>
      <c r="E1104" s="55"/>
      <c r="F1104" s="8"/>
      <c r="G1104" s="8"/>
      <c r="I1104" s="2"/>
      <c r="J1104" s="2"/>
      <c r="K1104" s="4"/>
      <c r="L1104" s="9"/>
      <c r="M1104" s="802"/>
      <c r="N1104" s="9"/>
      <c r="O1104" s="802"/>
      <c r="P1104" s="170"/>
      <c r="Q1104" s="9"/>
      <c r="R1104" s="9"/>
      <c r="T1104" s="9"/>
      <c r="U1104" s="9"/>
      <c r="V1104" s="2"/>
      <c r="W1104" s="2"/>
      <c r="X1104" s="3"/>
      <c r="Y1104" s="80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</row>
    <row r="1105" spans="1:190" s="800" customFormat="1" x14ac:dyDescent="0.2">
      <c r="A1105" s="9"/>
      <c r="B1105" s="1"/>
      <c r="C1105" s="1"/>
      <c r="D1105" s="1"/>
      <c r="E1105" s="55"/>
      <c r="F1105" s="8"/>
      <c r="G1105" s="8"/>
      <c r="I1105" s="2"/>
      <c r="J1105" s="2"/>
      <c r="K1105" s="4"/>
      <c r="L1105" s="9"/>
      <c r="M1105" s="802"/>
      <c r="N1105" s="9"/>
      <c r="O1105" s="802"/>
      <c r="P1105" s="170"/>
      <c r="Q1105" s="9"/>
      <c r="R1105" s="9"/>
      <c r="T1105" s="9"/>
      <c r="U1105" s="9"/>
      <c r="V1105" s="2"/>
      <c r="W1105" s="2"/>
      <c r="X1105" s="3"/>
      <c r="Y1105" s="80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</row>
    <row r="1106" spans="1:190" s="800" customFormat="1" x14ac:dyDescent="0.2">
      <c r="A1106" s="9"/>
      <c r="B1106" s="1"/>
      <c r="C1106" s="1"/>
      <c r="D1106" s="1"/>
      <c r="E1106" s="55"/>
      <c r="F1106" s="8"/>
      <c r="G1106" s="8"/>
      <c r="I1106" s="2"/>
      <c r="J1106" s="2"/>
      <c r="K1106" s="4"/>
      <c r="L1106" s="9"/>
      <c r="M1106" s="802"/>
      <c r="N1106" s="9"/>
      <c r="O1106" s="802"/>
      <c r="P1106" s="170"/>
      <c r="Q1106" s="9"/>
      <c r="R1106" s="9"/>
      <c r="T1106" s="9"/>
      <c r="U1106" s="9"/>
      <c r="V1106" s="2"/>
      <c r="W1106" s="2"/>
      <c r="X1106" s="3"/>
      <c r="Y1106" s="80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</row>
    <row r="1107" spans="1:190" s="800" customFormat="1" x14ac:dyDescent="0.2">
      <c r="A1107" s="9"/>
      <c r="B1107" s="1"/>
      <c r="C1107" s="1"/>
      <c r="D1107" s="1"/>
      <c r="E1107" s="55"/>
      <c r="F1107" s="8"/>
      <c r="G1107" s="8"/>
      <c r="I1107" s="2"/>
      <c r="J1107" s="2"/>
      <c r="K1107" s="4"/>
      <c r="L1107" s="9"/>
      <c r="M1107" s="802"/>
      <c r="N1107" s="9"/>
      <c r="O1107" s="802"/>
      <c r="P1107" s="170"/>
      <c r="Q1107" s="9"/>
      <c r="R1107" s="9"/>
      <c r="T1107" s="9"/>
      <c r="U1107" s="9"/>
      <c r="V1107" s="2"/>
      <c r="W1107" s="2"/>
      <c r="X1107" s="3"/>
      <c r="Y1107" s="80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</row>
    <row r="1108" spans="1:190" s="800" customFormat="1" x14ac:dyDescent="0.2">
      <c r="A1108" s="9"/>
      <c r="B1108" s="1"/>
      <c r="C1108" s="1"/>
      <c r="D1108" s="1"/>
      <c r="E1108" s="55"/>
      <c r="F1108" s="8"/>
      <c r="G1108" s="8"/>
      <c r="I1108" s="2"/>
      <c r="J1108" s="2"/>
      <c r="K1108" s="4"/>
      <c r="L1108" s="9"/>
      <c r="M1108" s="802"/>
      <c r="N1108" s="9"/>
      <c r="O1108" s="802"/>
      <c r="P1108" s="170"/>
      <c r="Q1108" s="9"/>
      <c r="R1108" s="9"/>
      <c r="T1108" s="9"/>
      <c r="U1108" s="9"/>
      <c r="V1108" s="2"/>
      <c r="W1108" s="2"/>
      <c r="X1108" s="3"/>
      <c r="Y1108" s="80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</row>
    <row r="1109" spans="1:190" s="800" customFormat="1" x14ac:dyDescent="0.2">
      <c r="A1109" s="9"/>
      <c r="B1109" s="1"/>
      <c r="C1109" s="1"/>
      <c r="D1109" s="1"/>
      <c r="E1109" s="55"/>
      <c r="F1109" s="8"/>
      <c r="G1109" s="8"/>
      <c r="I1109" s="2"/>
      <c r="J1109" s="2"/>
      <c r="K1109" s="4"/>
      <c r="L1109" s="9"/>
      <c r="M1109" s="802"/>
      <c r="N1109" s="9"/>
      <c r="O1109" s="802"/>
      <c r="P1109" s="170"/>
      <c r="Q1109" s="9"/>
      <c r="R1109" s="9"/>
      <c r="T1109" s="9"/>
      <c r="U1109" s="9"/>
      <c r="V1109" s="2"/>
      <c r="W1109" s="2"/>
      <c r="X1109" s="3"/>
      <c r="Y1109" s="80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</row>
    <row r="1110" spans="1:190" s="800" customFormat="1" x14ac:dyDescent="0.2">
      <c r="A1110" s="9"/>
      <c r="B1110" s="1"/>
      <c r="C1110" s="1"/>
      <c r="D1110" s="1"/>
      <c r="E1110" s="55"/>
      <c r="F1110" s="8"/>
      <c r="G1110" s="8"/>
      <c r="I1110" s="2"/>
      <c r="J1110" s="2"/>
      <c r="K1110" s="4"/>
      <c r="L1110" s="9"/>
      <c r="M1110" s="802"/>
      <c r="N1110" s="9"/>
      <c r="O1110" s="802"/>
      <c r="P1110" s="170"/>
      <c r="Q1110" s="9"/>
      <c r="R1110" s="9"/>
      <c r="T1110" s="9"/>
      <c r="U1110" s="9"/>
      <c r="V1110" s="2"/>
      <c r="W1110" s="2"/>
      <c r="X1110" s="3"/>
      <c r="Y1110" s="80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</row>
    <row r="1111" spans="1:190" s="800" customFormat="1" x14ac:dyDescent="0.2">
      <c r="A1111" s="9"/>
      <c r="B1111" s="1"/>
      <c r="C1111" s="1"/>
      <c r="D1111" s="1"/>
      <c r="E1111" s="55"/>
      <c r="F1111" s="8"/>
      <c r="G1111" s="8"/>
      <c r="I1111" s="2"/>
      <c r="J1111" s="2"/>
      <c r="K1111" s="4"/>
      <c r="L1111" s="9"/>
      <c r="M1111" s="802"/>
      <c r="N1111" s="9"/>
      <c r="O1111" s="802"/>
      <c r="P1111" s="170"/>
      <c r="Q1111" s="9"/>
      <c r="R1111" s="9"/>
      <c r="T1111" s="9"/>
      <c r="U1111" s="9"/>
      <c r="V1111" s="2"/>
      <c r="W1111" s="2"/>
      <c r="X1111" s="3"/>
      <c r="Y1111" s="80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/>
      <c r="DS1111" s="3"/>
      <c r="DT1111" s="3"/>
      <c r="DU1111" s="3"/>
      <c r="DV1111" s="3"/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/>
      <c r="GC1111" s="3"/>
      <c r="GD1111" s="3"/>
      <c r="GE1111" s="3"/>
      <c r="GF1111" s="3"/>
      <c r="GG1111" s="3"/>
      <c r="GH1111" s="3"/>
    </row>
    <row r="1112" spans="1:190" s="800" customFormat="1" x14ac:dyDescent="0.2">
      <c r="A1112" s="9"/>
      <c r="B1112" s="1"/>
      <c r="C1112" s="1"/>
      <c r="D1112" s="1"/>
      <c r="E1112" s="55"/>
      <c r="F1112" s="8"/>
      <c r="G1112" s="8"/>
      <c r="I1112" s="2"/>
      <c r="J1112" s="2"/>
      <c r="K1112" s="4"/>
      <c r="L1112" s="9"/>
      <c r="M1112" s="802"/>
      <c r="N1112" s="9"/>
      <c r="O1112" s="802"/>
      <c r="P1112" s="170"/>
      <c r="Q1112" s="9"/>
      <c r="R1112" s="9"/>
      <c r="T1112" s="9"/>
      <c r="U1112" s="9"/>
      <c r="V1112" s="2"/>
      <c r="W1112" s="2"/>
      <c r="X1112" s="3"/>
      <c r="Y1112" s="80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/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</row>
    <row r="1113" spans="1:190" s="800" customFormat="1" x14ac:dyDescent="0.2">
      <c r="A1113" s="9"/>
      <c r="B1113" s="1"/>
      <c r="C1113" s="1"/>
      <c r="D1113" s="1"/>
      <c r="E1113" s="55"/>
      <c r="F1113" s="8"/>
      <c r="G1113" s="8"/>
      <c r="I1113" s="2"/>
      <c r="J1113" s="2"/>
      <c r="K1113" s="4"/>
      <c r="L1113" s="9"/>
      <c r="M1113" s="802"/>
      <c r="N1113" s="9"/>
      <c r="O1113" s="802"/>
      <c r="P1113" s="170"/>
      <c r="Q1113" s="9"/>
      <c r="R1113" s="9"/>
      <c r="T1113" s="9"/>
      <c r="U1113" s="9"/>
      <c r="V1113" s="2"/>
      <c r="W1113" s="2"/>
      <c r="X1113" s="3"/>
      <c r="Y1113" s="80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/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/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</row>
    <row r="1114" spans="1:190" s="800" customFormat="1" x14ac:dyDescent="0.2">
      <c r="A1114" s="9"/>
      <c r="B1114" s="1"/>
      <c r="C1114" s="1"/>
      <c r="D1114" s="1"/>
      <c r="E1114" s="55"/>
      <c r="F1114" s="8"/>
      <c r="G1114" s="8"/>
      <c r="I1114" s="2"/>
      <c r="J1114" s="2"/>
      <c r="K1114" s="4"/>
      <c r="L1114" s="9"/>
      <c r="M1114" s="802"/>
      <c r="N1114" s="9"/>
      <c r="O1114" s="802"/>
      <c r="P1114" s="170"/>
      <c r="Q1114" s="9"/>
      <c r="R1114" s="9"/>
      <c r="T1114" s="9"/>
      <c r="U1114" s="9"/>
      <c r="V1114" s="2"/>
      <c r="W1114" s="2"/>
      <c r="X1114" s="3"/>
      <c r="Y1114" s="80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</row>
    <row r="1115" spans="1:190" s="800" customFormat="1" x14ac:dyDescent="0.2">
      <c r="A1115" s="9"/>
      <c r="B1115" s="1"/>
      <c r="C1115" s="1"/>
      <c r="D1115" s="1"/>
      <c r="E1115" s="55"/>
      <c r="F1115" s="8"/>
      <c r="G1115" s="8"/>
      <c r="I1115" s="2"/>
      <c r="J1115" s="2"/>
      <c r="K1115" s="4"/>
      <c r="L1115" s="9"/>
      <c r="M1115" s="802"/>
      <c r="N1115" s="9"/>
      <c r="O1115" s="802"/>
      <c r="P1115" s="170"/>
      <c r="Q1115" s="9"/>
      <c r="R1115" s="9"/>
      <c r="T1115" s="9"/>
      <c r="U1115" s="9"/>
      <c r="V1115" s="2"/>
      <c r="W1115" s="2"/>
      <c r="X1115" s="3"/>
      <c r="Y1115" s="80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</row>
    <row r="1116" spans="1:190" s="800" customFormat="1" x14ac:dyDescent="0.2">
      <c r="A1116" s="9"/>
      <c r="B1116" s="1"/>
      <c r="C1116" s="1"/>
      <c r="D1116" s="1"/>
      <c r="E1116" s="55"/>
      <c r="F1116" s="8"/>
      <c r="G1116" s="8"/>
      <c r="I1116" s="2"/>
      <c r="J1116" s="2"/>
      <c r="K1116" s="4"/>
      <c r="L1116" s="9"/>
      <c r="M1116" s="802"/>
      <c r="N1116" s="9"/>
      <c r="O1116" s="802"/>
      <c r="P1116" s="170"/>
      <c r="Q1116" s="9"/>
      <c r="R1116" s="9"/>
      <c r="T1116" s="9"/>
      <c r="U1116" s="9"/>
      <c r="V1116" s="2"/>
      <c r="W1116" s="2"/>
      <c r="X1116" s="3"/>
      <c r="Y1116" s="80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/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</row>
    <row r="1117" spans="1:190" s="800" customFormat="1" x14ac:dyDescent="0.2">
      <c r="A1117" s="9"/>
      <c r="B1117" s="1"/>
      <c r="C1117" s="1"/>
      <c r="D1117" s="1"/>
      <c r="E1117" s="55"/>
      <c r="F1117" s="8"/>
      <c r="G1117" s="8"/>
      <c r="I1117" s="2"/>
      <c r="J1117" s="2"/>
      <c r="K1117" s="4"/>
      <c r="L1117" s="9"/>
      <c r="M1117" s="802"/>
      <c r="N1117" s="9"/>
      <c r="O1117" s="802"/>
      <c r="P1117" s="170"/>
      <c r="Q1117" s="9"/>
      <c r="R1117" s="9"/>
      <c r="T1117" s="9"/>
      <c r="U1117" s="9"/>
      <c r="V1117" s="2"/>
      <c r="W1117" s="2"/>
      <c r="X1117" s="3"/>
      <c r="Y1117" s="80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/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</row>
    <row r="1118" spans="1:190" s="800" customFormat="1" x14ac:dyDescent="0.2">
      <c r="A1118" s="9"/>
      <c r="B1118" s="1"/>
      <c r="C1118" s="1"/>
      <c r="D1118" s="1"/>
      <c r="E1118" s="55"/>
      <c r="F1118" s="8"/>
      <c r="G1118" s="8"/>
      <c r="I1118" s="2"/>
      <c r="J1118" s="2"/>
      <c r="K1118" s="4"/>
      <c r="L1118" s="9"/>
      <c r="M1118" s="802"/>
      <c r="N1118" s="9"/>
      <c r="O1118" s="802"/>
      <c r="P1118" s="170"/>
      <c r="Q1118" s="9"/>
      <c r="R1118" s="9"/>
      <c r="T1118" s="9"/>
      <c r="U1118" s="9"/>
      <c r="V1118" s="2"/>
      <c r="W1118" s="2"/>
      <c r="X1118" s="3"/>
      <c r="Y1118" s="80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/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</row>
    <row r="1119" spans="1:190" s="800" customFormat="1" x14ac:dyDescent="0.2">
      <c r="A1119" s="9"/>
      <c r="B1119" s="1"/>
      <c r="C1119" s="1"/>
      <c r="D1119" s="1"/>
      <c r="E1119" s="55"/>
      <c r="F1119" s="8"/>
      <c r="G1119" s="8"/>
      <c r="I1119" s="2"/>
      <c r="J1119" s="2"/>
      <c r="K1119" s="4"/>
      <c r="L1119" s="9"/>
      <c r="M1119" s="802"/>
      <c r="N1119" s="9"/>
      <c r="O1119" s="802"/>
      <c r="P1119" s="170"/>
      <c r="Q1119" s="9"/>
      <c r="R1119" s="9"/>
      <c r="T1119" s="9"/>
      <c r="U1119" s="9"/>
      <c r="V1119" s="2"/>
      <c r="W1119" s="2"/>
      <c r="X1119" s="3"/>
      <c r="Y1119" s="80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/>
      <c r="CZ1119" s="3"/>
      <c r="DA1119" s="3"/>
      <c r="DB1119" s="3"/>
      <c r="DC1119" s="3"/>
      <c r="DD1119" s="3"/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/>
      <c r="EE1119" s="3"/>
      <c r="EF1119" s="3"/>
      <c r="EG1119" s="3"/>
      <c r="EH1119" s="3"/>
      <c r="EI1119" s="3"/>
      <c r="EJ1119" s="3"/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/>
      <c r="FB1119" s="3"/>
      <c r="FC1119" s="3"/>
      <c r="FD1119" s="3"/>
      <c r="FE1119" s="3"/>
      <c r="FF1119" s="3"/>
      <c r="FG1119" s="3"/>
      <c r="FH1119" s="3"/>
      <c r="FI1119" s="3"/>
      <c r="FJ1119" s="3"/>
      <c r="FK1119" s="3"/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</row>
    <row r="1120" spans="1:190" s="800" customFormat="1" x14ac:dyDescent="0.2">
      <c r="A1120" s="9"/>
      <c r="B1120" s="1"/>
      <c r="C1120" s="1"/>
      <c r="D1120" s="1"/>
      <c r="E1120" s="55"/>
      <c r="F1120" s="8"/>
      <c r="G1120" s="8"/>
      <c r="I1120" s="2"/>
      <c r="J1120" s="2"/>
      <c r="K1120" s="4"/>
      <c r="L1120" s="9"/>
      <c r="M1120" s="802"/>
      <c r="N1120" s="9"/>
      <c r="O1120" s="802"/>
      <c r="P1120" s="170"/>
      <c r="Q1120" s="9"/>
      <c r="R1120" s="9"/>
      <c r="T1120" s="9"/>
      <c r="U1120" s="9"/>
      <c r="V1120" s="2"/>
      <c r="W1120" s="2"/>
      <c r="X1120" s="3"/>
      <c r="Y1120" s="80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/>
      <c r="DN1120" s="3"/>
      <c r="DO1120" s="3"/>
      <c r="DP1120" s="3"/>
      <c r="DQ1120" s="3"/>
      <c r="DR1120" s="3"/>
      <c r="DS1120" s="3"/>
      <c r="DT1120" s="3"/>
      <c r="DU1120" s="3"/>
      <c r="DV1120" s="3"/>
      <c r="DW1120" s="3"/>
      <c r="DX1120" s="3"/>
      <c r="DY1120" s="3"/>
      <c r="DZ1120" s="3"/>
      <c r="EA1120" s="3"/>
      <c r="EB1120" s="3"/>
      <c r="EC1120" s="3"/>
      <c r="ED1120" s="3"/>
      <c r="EE1120" s="3"/>
      <c r="EF1120" s="3"/>
      <c r="EG1120" s="3"/>
      <c r="EH1120" s="3"/>
      <c r="EI1120" s="3"/>
      <c r="EJ1120" s="3"/>
      <c r="EK1120" s="3"/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/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/>
      <c r="FK1120" s="3"/>
      <c r="FL1120" s="3"/>
      <c r="FM1120" s="3"/>
      <c r="FN1120" s="3"/>
      <c r="FO1120" s="3"/>
      <c r="FP1120" s="3"/>
      <c r="FQ1120" s="3"/>
      <c r="FR1120" s="3"/>
      <c r="FS1120" s="3"/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</row>
    <row r="1121" spans="1:190" s="800" customFormat="1" x14ac:dyDescent="0.2">
      <c r="A1121" s="9"/>
      <c r="B1121" s="1"/>
      <c r="C1121" s="1"/>
      <c r="D1121" s="1"/>
      <c r="E1121" s="55"/>
      <c r="F1121" s="8"/>
      <c r="G1121" s="8"/>
      <c r="I1121" s="2"/>
      <c r="J1121" s="2"/>
      <c r="K1121" s="4"/>
      <c r="L1121" s="9"/>
      <c r="M1121" s="802"/>
      <c r="N1121" s="9"/>
      <c r="O1121" s="802"/>
      <c r="P1121" s="170"/>
      <c r="Q1121" s="9"/>
      <c r="R1121" s="9"/>
      <c r="T1121" s="9"/>
      <c r="U1121" s="9"/>
      <c r="V1121" s="2"/>
      <c r="W1121" s="2"/>
      <c r="X1121" s="3"/>
      <c r="Y1121" s="80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/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/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/>
      <c r="FQ1121" s="3"/>
      <c r="FR1121" s="3"/>
      <c r="FS1121" s="3"/>
      <c r="FT1121" s="3"/>
      <c r="FU1121" s="3"/>
      <c r="FV1121" s="3"/>
      <c r="FW1121" s="3"/>
      <c r="FX1121" s="3"/>
      <c r="FY1121" s="3"/>
      <c r="FZ1121" s="3"/>
      <c r="GA1121" s="3"/>
      <c r="GB1121" s="3"/>
      <c r="GC1121" s="3"/>
      <c r="GD1121" s="3"/>
      <c r="GE1121" s="3"/>
      <c r="GF1121" s="3"/>
      <c r="GG1121" s="3"/>
      <c r="GH1121" s="3"/>
    </row>
    <row r="1122" spans="1:190" s="800" customFormat="1" x14ac:dyDescent="0.2">
      <c r="A1122" s="9"/>
      <c r="B1122" s="1"/>
      <c r="C1122" s="1"/>
      <c r="D1122" s="1"/>
      <c r="E1122" s="55"/>
      <c r="F1122" s="8"/>
      <c r="G1122" s="8"/>
      <c r="I1122" s="2"/>
      <c r="J1122" s="2"/>
      <c r="K1122" s="4"/>
      <c r="L1122" s="9"/>
      <c r="M1122" s="802"/>
      <c r="N1122" s="9"/>
      <c r="O1122" s="802"/>
      <c r="P1122" s="170"/>
      <c r="Q1122" s="9"/>
      <c r="R1122" s="9"/>
      <c r="T1122" s="9"/>
      <c r="U1122" s="9"/>
      <c r="V1122" s="2"/>
      <c r="W1122" s="2"/>
      <c r="X1122" s="3"/>
      <c r="Y1122" s="80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</row>
    <row r="1123" spans="1:190" s="800" customFormat="1" x14ac:dyDescent="0.2">
      <c r="A1123" s="9"/>
      <c r="B1123" s="1"/>
      <c r="C1123" s="1"/>
      <c r="D1123" s="1"/>
      <c r="E1123" s="55"/>
      <c r="F1123" s="8"/>
      <c r="G1123" s="8"/>
      <c r="I1123" s="2"/>
      <c r="J1123" s="2"/>
      <c r="K1123" s="4"/>
      <c r="L1123" s="9"/>
      <c r="M1123" s="802"/>
      <c r="N1123" s="9"/>
      <c r="O1123" s="802"/>
      <c r="P1123" s="170"/>
      <c r="Q1123" s="9"/>
      <c r="R1123" s="9"/>
      <c r="T1123" s="9"/>
      <c r="U1123" s="9"/>
      <c r="V1123" s="2"/>
      <c r="W1123" s="2"/>
      <c r="X1123" s="3"/>
      <c r="Y1123" s="80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</row>
    <row r="1124" spans="1:190" s="800" customFormat="1" x14ac:dyDescent="0.2">
      <c r="A1124" s="9"/>
      <c r="B1124" s="1"/>
      <c r="C1124" s="1"/>
      <c r="D1124" s="1"/>
      <c r="E1124" s="55"/>
      <c r="F1124" s="8"/>
      <c r="G1124" s="8"/>
      <c r="I1124" s="2"/>
      <c r="J1124" s="2"/>
      <c r="K1124" s="4"/>
      <c r="L1124" s="9"/>
      <c r="M1124" s="802"/>
      <c r="N1124" s="9"/>
      <c r="O1124" s="802"/>
      <c r="P1124" s="170"/>
      <c r="Q1124" s="9"/>
      <c r="R1124" s="9"/>
      <c r="T1124" s="9"/>
      <c r="U1124" s="9"/>
      <c r="V1124" s="2"/>
      <c r="W1124" s="2"/>
      <c r="X1124" s="3"/>
      <c r="Y1124" s="80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</row>
    <row r="1125" spans="1:190" s="800" customFormat="1" x14ac:dyDescent="0.2">
      <c r="A1125" s="9"/>
      <c r="B1125" s="1"/>
      <c r="C1125" s="1"/>
      <c r="D1125" s="1"/>
      <c r="E1125" s="55"/>
      <c r="F1125" s="8"/>
      <c r="G1125" s="8"/>
      <c r="I1125" s="2"/>
      <c r="J1125" s="2"/>
      <c r="K1125" s="4"/>
      <c r="L1125" s="9"/>
      <c r="M1125" s="802"/>
      <c r="N1125" s="9"/>
      <c r="O1125" s="802"/>
      <c r="P1125" s="170"/>
      <c r="Q1125" s="9"/>
      <c r="R1125" s="9"/>
      <c r="T1125" s="9"/>
      <c r="U1125" s="9"/>
      <c r="V1125" s="2"/>
      <c r="W1125" s="2"/>
      <c r="X1125" s="3"/>
      <c r="Y1125" s="80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</row>
    <row r="1126" spans="1:190" s="800" customFormat="1" x14ac:dyDescent="0.2">
      <c r="A1126" s="9"/>
      <c r="B1126" s="1"/>
      <c r="C1126" s="1"/>
      <c r="D1126" s="1"/>
      <c r="E1126" s="55"/>
      <c r="F1126" s="8"/>
      <c r="G1126" s="8"/>
      <c r="I1126" s="2"/>
      <c r="J1126" s="2"/>
      <c r="K1126" s="4"/>
      <c r="L1126" s="9"/>
      <c r="M1126" s="802"/>
      <c r="N1126" s="9"/>
      <c r="O1126" s="802"/>
      <c r="P1126" s="170"/>
      <c r="Q1126" s="9"/>
      <c r="R1126" s="9"/>
      <c r="T1126" s="9"/>
      <c r="U1126" s="9"/>
      <c r="V1126" s="2"/>
      <c r="W1126" s="2"/>
      <c r="X1126" s="3"/>
      <c r="Y1126" s="80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</row>
    <row r="1127" spans="1:190" s="800" customFormat="1" x14ac:dyDescent="0.2">
      <c r="A1127" s="9"/>
      <c r="B1127" s="1"/>
      <c r="C1127" s="1"/>
      <c r="D1127" s="1"/>
      <c r="E1127" s="55"/>
      <c r="F1127" s="8"/>
      <c r="G1127" s="8"/>
      <c r="I1127" s="2"/>
      <c r="J1127" s="2"/>
      <c r="K1127" s="4"/>
      <c r="L1127" s="9"/>
      <c r="M1127" s="802"/>
      <c r="N1127" s="9"/>
      <c r="O1127" s="802"/>
      <c r="P1127" s="170"/>
      <c r="Q1127" s="9"/>
      <c r="R1127" s="9"/>
      <c r="T1127" s="9"/>
      <c r="U1127" s="9"/>
      <c r="V1127" s="2"/>
      <c r="W1127" s="2"/>
      <c r="X1127" s="3"/>
      <c r="Y1127" s="80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</row>
    <row r="1128" spans="1:190" s="800" customFormat="1" x14ac:dyDescent="0.2">
      <c r="A1128" s="9"/>
      <c r="B1128" s="1"/>
      <c r="C1128" s="1"/>
      <c r="D1128" s="1"/>
      <c r="E1128" s="55"/>
      <c r="F1128" s="8"/>
      <c r="G1128" s="8"/>
      <c r="I1128" s="2"/>
      <c r="J1128" s="2"/>
      <c r="K1128" s="4"/>
      <c r="L1128" s="9"/>
      <c r="M1128" s="802"/>
      <c r="N1128" s="9"/>
      <c r="O1128" s="802"/>
      <c r="P1128" s="170"/>
      <c r="Q1128" s="9"/>
      <c r="R1128" s="9"/>
      <c r="T1128" s="9"/>
      <c r="U1128" s="9"/>
      <c r="V1128" s="2"/>
      <c r="W1128" s="2"/>
      <c r="X1128" s="3"/>
      <c r="Y1128" s="80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</row>
    <row r="1129" spans="1:190" s="800" customFormat="1" x14ac:dyDescent="0.2">
      <c r="A1129" s="9"/>
      <c r="B1129" s="1"/>
      <c r="C1129" s="1"/>
      <c r="D1129" s="1"/>
      <c r="E1129" s="55"/>
      <c r="F1129" s="8"/>
      <c r="G1129" s="8"/>
      <c r="I1129" s="2"/>
      <c r="J1129" s="2"/>
      <c r="K1129" s="4"/>
      <c r="L1129" s="9"/>
      <c r="M1129" s="802"/>
      <c r="N1129" s="9"/>
      <c r="O1129" s="802"/>
      <c r="P1129" s="170"/>
      <c r="Q1129" s="9"/>
      <c r="R1129" s="9"/>
      <c r="T1129" s="9"/>
      <c r="U1129" s="9"/>
      <c r="V1129" s="2"/>
      <c r="W1129" s="2"/>
      <c r="X1129" s="3"/>
      <c r="Y1129" s="80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</row>
    <row r="1130" spans="1:190" s="800" customFormat="1" x14ac:dyDescent="0.2">
      <c r="A1130" s="9"/>
      <c r="B1130" s="1"/>
      <c r="C1130" s="1"/>
      <c r="D1130" s="1"/>
      <c r="E1130" s="55"/>
      <c r="F1130" s="8"/>
      <c r="G1130" s="8"/>
      <c r="I1130" s="2"/>
      <c r="J1130" s="2"/>
      <c r="K1130" s="4"/>
      <c r="L1130" s="9"/>
      <c r="M1130" s="802"/>
      <c r="N1130" s="9"/>
      <c r="O1130" s="802"/>
      <c r="P1130" s="170"/>
      <c r="Q1130" s="9"/>
      <c r="R1130" s="9"/>
      <c r="T1130" s="9"/>
      <c r="U1130" s="9"/>
      <c r="V1130" s="2"/>
      <c r="W1130" s="2"/>
      <c r="X1130" s="3"/>
      <c r="Y1130" s="80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  <c r="CX1130" s="3"/>
      <c r="CY1130" s="3"/>
      <c r="CZ1130" s="3"/>
      <c r="DA1130" s="3"/>
      <c r="DB1130" s="3"/>
      <c r="DC1130" s="3"/>
      <c r="DD1130" s="3"/>
      <c r="DE1130" s="3"/>
      <c r="DF1130" s="3"/>
      <c r="DG1130" s="3"/>
      <c r="DH1130" s="3"/>
      <c r="DI1130" s="3"/>
      <c r="DJ1130" s="3"/>
      <c r="DK1130" s="3"/>
      <c r="DL1130" s="3"/>
      <c r="DM1130" s="3"/>
      <c r="DN1130" s="3"/>
      <c r="DO1130" s="3"/>
      <c r="DP1130" s="3"/>
      <c r="DQ1130" s="3"/>
      <c r="DR1130" s="3"/>
      <c r="DS1130" s="3"/>
      <c r="DT1130" s="3"/>
      <c r="DU1130" s="3"/>
      <c r="DV1130" s="3"/>
      <c r="DW1130" s="3"/>
      <c r="DX1130" s="3"/>
      <c r="DY1130" s="3"/>
      <c r="DZ1130" s="3"/>
      <c r="EA1130" s="3"/>
      <c r="EB1130" s="3"/>
      <c r="EC1130" s="3"/>
      <c r="ED1130" s="3"/>
      <c r="EE1130" s="3"/>
      <c r="EF1130" s="3"/>
      <c r="EG1130" s="3"/>
      <c r="EH1130" s="3"/>
      <c r="EI1130" s="3"/>
      <c r="EJ1130" s="3"/>
      <c r="EK1130" s="3"/>
      <c r="EL1130" s="3"/>
      <c r="EM1130" s="3"/>
      <c r="EN1130" s="3"/>
      <c r="EO1130" s="3"/>
      <c r="EP1130" s="3"/>
      <c r="EQ1130" s="3"/>
      <c r="ER1130" s="3"/>
      <c r="ES1130" s="3"/>
      <c r="ET1130" s="3"/>
      <c r="EU1130" s="3"/>
      <c r="EV1130" s="3"/>
      <c r="EW1130" s="3"/>
      <c r="EX1130" s="3"/>
      <c r="EY1130" s="3"/>
      <c r="EZ1130" s="3"/>
      <c r="FA1130" s="3"/>
      <c r="FB1130" s="3"/>
      <c r="FC1130" s="3"/>
      <c r="FD1130" s="3"/>
      <c r="FE1130" s="3"/>
      <c r="FF1130" s="3"/>
      <c r="FG1130" s="3"/>
      <c r="FH1130" s="3"/>
      <c r="FI1130" s="3"/>
      <c r="FJ1130" s="3"/>
      <c r="FK1130" s="3"/>
      <c r="FL1130" s="3"/>
      <c r="FM1130" s="3"/>
      <c r="FN1130" s="3"/>
      <c r="FO1130" s="3"/>
      <c r="FP1130" s="3"/>
      <c r="FQ1130" s="3"/>
      <c r="FR1130" s="3"/>
      <c r="FS1130" s="3"/>
      <c r="FT1130" s="3"/>
      <c r="FU1130" s="3"/>
      <c r="FV1130" s="3"/>
      <c r="FW1130" s="3"/>
      <c r="FX1130" s="3"/>
      <c r="FY1130" s="3"/>
      <c r="FZ1130" s="3"/>
      <c r="GA1130" s="3"/>
      <c r="GB1130" s="3"/>
      <c r="GC1130" s="3"/>
      <c r="GD1130" s="3"/>
      <c r="GE1130" s="3"/>
      <c r="GF1130" s="3"/>
      <c r="GG1130" s="3"/>
      <c r="GH1130" s="3"/>
    </row>
    <row r="1131" spans="1:190" s="800" customFormat="1" x14ac:dyDescent="0.2">
      <c r="A1131" s="9"/>
      <c r="B1131" s="1"/>
      <c r="C1131" s="1"/>
      <c r="D1131" s="1"/>
      <c r="E1131" s="55"/>
      <c r="F1131" s="8"/>
      <c r="G1131" s="8"/>
      <c r="I1131" s="2"/>
      <c r="J1131" s="2"/>
      <c r="K1131" s="4"/>
      <c r="L1131" s="9"/>
      <c r="M1131" s="802"/>
      <c r="N1131" s="9"/>
      <c r="O1131" s="802"/>
      <c r="P1131" s="170"/>
      <c r="Q1131" s="9"/>
      <c r="R1131" s="9"/>
      <c r="T1131" s="9"/>
      <c r="U1131" s="9"/>
      <c r="V1131" s="2"/>
      <c r="W1131" s="2"/>
      <c r="X1131" s="3"/>
      <c r="Y1131" s="80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  <c r="CX1131" s="3"/>
      <c r="CY1131" s="3"/>
      <c r="CZ1131" s="3"/>
      <c r="DA1131" s="3"/>
      <c r="DB1131" s="3"/>
      <c r="DC1131" s="3"/>
      <c r="DD1131" s="3"/>
      <c r="DE1131" s="3"/>
      <c r="DF1131" s="3"/>
      <c r="DG1131" s="3"/>
      <c r="DH1131" s="3"/>
      <c r="DI1131" s="3"/>
      <c r="DJ1131" s="3"/>
      <c r="DK1131" s="3"/>
      <c r="DL1131" s="3"/>
      <c r="DM1131" s="3"/>
      <c r="DN1131" s="3"/>
      <c r="DO1131" s="3"/>
      <c r="DP1131" s="3"/>
      <c r="DQ1131" s="3"/>
      <c r="DR1131" s="3"/>
      <c r="DS1131" s="3"/>
      <c r="DT1131" s="3"/>
      <c r="DU1131" s="3"/>
      <c r="DV1131" s="3"/>
      <c r="DW1131" s="3"/>
      <c r="DX1131" s="3"/>
      <c r="DY1131" s="3"/>
      <c r="DZ1131" s="3"/>
      <c r="EA1131" s="3"/>
      <c r="EB1131" s="3"/>
      <c r="EC1131" s="3"/>
      <c r="ED1131" s="3"/>
      <c r="EE1131" s="3"/>
      <c r="EF1131" s="3"/>
      <c r="EG1131" s="3"/>
      <c r="EH1131" s="3"/>
      <c r="EI1131" s="3"/>
      <c r="EJ1131" s="3"/>
      <c r="EK1131" s="3"/>
      <c r="EL1131" s="3"/>
      <c r="EM1131" s="3"/>
      <c r="EN1131" s="3"/>
      <c r="EO1131" s="3"/>
      <c r="EP1131" s="3"/>
      <c r="EQ1131" s="3"/>
      <c r="ER1131" s="3"/>
      <c r="ES1131" s="3"/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/>
      <c r="FR1131" s="3"/>
      <c r="FS1131" s="3"/>
      <c r="FT1131" s="3"/>
      <c r="FU1131" s="3"/>
      <c r="FV1131" s="3"/>
      <c r="FW1131" s="3"/>
      <c r="FX1131" s="3"/>
      <c r="FY1131" s="3"/>
      <c r="FZ1131" s="3"/>
      <c r="GA1131" s="3"/>
      <c r="GB1131" s="3"/>
      <c r="GC1131" s="3"/>
      <c r="GD1131" s="3"/>
      <c r="GE1131" s="3"/>
      <c r="GF1131" s="3"/>
      <c r="GG1131" s="3"/>
      <c r="GH1131" s="3"/>
    </row>
    <row r="1132" spans="1:190" s="800" customFormat="1" x14ac:dyDescent="0.2">
      <c r="A1132" s="9"/>
      <c r="B1132" s="1"/>
      <c r="C1132" s="1"/>
      <c r="D1132" s="1"/>
      <c r="E1132" s="55"/>
      <c r="F1132" s="8"/>
      <c r="G1132" s="8"/>
      <c r="I1132" s="2"/>
      <c r="J1132" s="2"/>
      <c r="K1132" s="4"/>
      <c r="L1132" s="9"/>
      <c r="M1132" s="802"/>
      <c r="N1132" s="9"/>
      <c r="O1132" s="802"/>
      <c r="P1132" s="170"/>
      <c r="Q1132" s="9"/>
      <c r="R1132" s="9"/>
      <c r="T1132" s="9"/>
      <c r="U1132" s="9"/>
      <c r="V1132" s="2"/>
      <c r="W1132" s="2"/>
      <c r="X1132" s="3"/>
      <c r="Y1132" s="80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  <c r="CX1132" s="3"/>
      <c r="CY1132" s="3"/>
      <c r="CZ1132" s="3"/>
      <c r="DA1132" s="3"/>
      <c r="DB1132" s="3"/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/>
      <c r="DW1132" s="3"/>
      <c r="DX1132" s="3"/>
      <c r="DY1132" s="3"/>
      <c r="DZ1132" s="3"/>
      <c r="EA1132" s="3"/>
      <c r="EB1132" s="3"/>
      <c r="EC1132" s="3"/>
      <c r="ED1132" s="3"/>
      <c r="EE1132" s="3"/>
      <c r="EF1132" s="3"/>
      <c r="EG1132" s="3"/>
      <c r="EH1132" s="3"/>
      <c r="EI1132" s="3"/>
      <c r="EJ1132" s="3"/>
      <c r="EK1132" s="3"/>
      <c r="EL1132" s="3"/>
      <c r="EM1132" s="3"/>
      <c r="EN1132" s="3"/>
      <c r="EO1132" s="3"/>
      <c r="EP1132" s="3"/>
      <c r="EQ1132" s="3"/>
      <c r="ER1132" s="3"/>
      <c r="ES1132" s="3"/>
      <c r="ET1132" s="3"/>
      <c r="EU1132" s="3"/>
      <c r="EV1132" s="3"/>
      <c r="EW1132" s="3"/>
      <c r="EX1132" s="3"/>
      <c r="EY1132" s="3"/>
      <c r="EZ1132" s="3"/>
      <c r="FA1132" s="3"/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/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</row>
    <row r="1133" spans="1:190" s="800" customFormat="1" x14ac:dyDescent="0.2">
      <c r="A1133" s="9"/>
      <c r="B1133" s="1"/>
      <c r="C1133" s="1"/>
      <c r="D1133" s="1"/>
      <c r="E1133" s="55"/>
      <c r="F1133" s="8"/>
      <c r="G1133" s="8"/>
      <c r="I1133" s="2"/>
      <c r="J1133" s="2"/>
      <c r="K1133" s="4"/>
      <c r="L1133" s="9"/>
      <c r="M1133" s="802"/>
      <c r="N1133" s="9"/>
      <c r="O1133" s="802"/>
      <c r="P1133" s="170"/>
      <c r="Q1133" s="9"/>
      <c r="R1133" s="9"/>
      <c r="T1133" s="9"/>
      <c r="U1133" s="9"/>
      <c r="V1133" s="2"/>
      <c r="W1133" s="2"/>
      <c r="X1133" s="3"/>
      <c r="Y1133" s="80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/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/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/>
      <c r="EG1133" s="3"/>
      <c r="EH1133" s="3"/>
      <c r="EI1133" s="3"/>
      <c r="EJ1133" s="3"/>
      <c r="EK1133" s="3"/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/>
      <c r="FF1133" s="3"/>
      <c r="FG1133" s="3"/>
      <c r="FH1133" s="3"/>
      <c r="FI1133" s="3"/>
      <c r="FJ1133" s="3"/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</row>
    <row r="1134" spans="1:190" s="800" customFormat="1" x14ac:dyDescent="0.2">
      <c r="A1134" s="9"/>
      <c r="B1134" s="1"/>
      <c r="C1134" s="1"/>
      <c r="D1134" s="1"/>
      <c r="E1134" s="55"/>
      <c r="F1134" s="8"/>
      <c r="G1134" s="8"/>
      <c r="I1134" s="2"/>
      <c r="J1134" s="2"/>
      <c r="K1134" s="4"/>
      <c r="L1134" s="9"/>
      <c r="M1134" s="802"/>
      <c r="N1134" s="9"/>
      <c r="O1134" s="802"/>
      <c r="P1134" s="170"/>
      <c r="Q1134" s="9"/>
      <c r="R1134" s="9"/>
      <c r="T1134" s="9"/>
      <c r="U1134" s="9"/>
      <c r="V1134" s="2"/>
      <c r="W1134" s="2"/>
      <c r="X1134" s="3"/>
      <c r="Y1134" s="80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/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</row>
    <row r="1135" spans="1:190" s="800" customFormat="1" x14ac:dyDescent="0.2">
      <c r="A1135" s="9"/>
      <c r="B1135" s="1"/>
      <c r="C1135" s="1"/>
      <c r="D1135" s="1"/>
      <c r="E1135" s="55"/>
      <c r="F1135" s="8"/>
      <c r="G1135" s="8"/>
      <c r="I1135" s="2"/>
      <c r="J1135" s="2"/>
      <c r="K1135" s="4"/>
      <c r="L1135" s="9"/>
      <c r="M1135" s="802"/>
      <c r="N1135" s="9"/>
      <c r="O1135" s="802"/>
      <c r="P1135" s="170"/>
      <c r="Q1135" s="9"/>
      <c r="R1135" s="9"/>
      <c r="T1135" s="9"/>
      <c r="U1135" s="9"/>
      <c r="V1135" s="2"/>
      <c r="W1135" s="2"/>
      <c r="X1135" s="3"/>
      <c r="Y1135" s="80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</row>
    <row r="1136" spans="1:190" s="800" customFormat="1" x14ac:dyDescent="0.2">
      <c r="A1136" s="9"/>
      <c r="B1136" s="1"/>
      <c r="C1136" s="1"/>
      <c r="D1136" s="1"/>
      <c r="E1136" s="55"/>
      <c r="F1136" s="8"/>
      <c r="G1136" s="8"/>
      <c r="I1136" s="2"/>
      <c r="J1136" s="2"/>
      <c r="K1136" s="4"/>
      <c r="L1136" s="9"/>
      <c r="M1136" s="802"/>
      <c r="N1136" s="9"/>
      <c r="O1136" s="802"/>
      <c r="P1136" s="170"/>
      <c r="Q1136" s="9"/>
      <c r="R1136" s="9"/>
      <c r="T1136" s="9"/>
      <c r="U1136" s="9"/>
      <c r="V1136" s="2"/>
      <c r="W1136" s="2"/>
      <c r="X1136" s="3"/>
      <c r="Y1136" s="80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</row>
    <row r="1137" spans="1:190" s="800" customFormat="1" x14ac:dyDescent="0.2">
      <c r="A1137" s="9"/>
      <c r="B1137" s="1"/>
      <c r="C1137" s="1"/>
      <c r="D1137" s="1"/>
      <c r="E1137" s="55"/>
      <c r="F1137" s="8"/>
      <c r="G1137" s="8"/>
      <c r="I1137" s="2"/>
      <c r="J1137" s="2"/>
      <c r="K1137" s="4"/>
      <c r="L1137" s="9"/>
      <c r="M1137" s="802"/>
      <c r="N1137" s="9"/>
      <c r="O1137" s="802"/>
      <c r="P1137" s="170"/>
      <c r="Q1137" s="9"/>
      <c r="R1137" s="9"/>
      <c r="T1137" s="9"/>
      <c r="U1137" s="9"/>
      <c r="V1137" s="2"/>
      <c r="W1137" s="2"/>
      <c r="X1137" s="3"/>
      <c r="Y1137" s="80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/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</row>
    <row r="1138" spans="1:190" s="800" customFormat="1" x14ac:dyDescent="0.2">
      <c r="A1138" s="9"/>
      <c r="B1138" s="1"/>
      <c r="C1138" s="1"/>
      <c r="D1138" s="1"/>
      <c r="E1138" s="55"/>
      <c r="F1138" s="8"/>
      <c r="G1138" s="8"/>
      <c r="I1138" s="2"/>
      <c r="J1138" s="2"/>
      <c r="K1138" s="4"/>
      <c r="L1138" s="9"/>
      <c r="M1138" s="802"/>
      <c r="N1138" s="9"/>
      <c r="O1138" s="802"/>
      <c r="P1138" s="170"/>
      <c r="Q1138" s="9"/>
      <c r="R1138" s="9"/>
      <c r="T1138" s="9"/>
      <c r="U1138" s="9"/>
      <c r="V1138" s="2"/>
      <c r="W1138" s="2"/>
      <c r="X1138" s="3"/>
      <c r="Y1138" s="80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</row>
    <row r="1139" spans="1:190" s="800" customFormat="1" x14ac:dyDescent="0.2">
      <c r="A1139" s="9"/>
      <c r="B1139" s="1"/>
      <c r="C1139" s="1"/>
      <c r="D1139" s="1"/>
      <c r="E1139" s="55"/>
      <c r="F1139" s="8"/>
      <c r="G1139" s="8"/>
      <c r="I1139" s="2"/>
      <c r="J1139" s="2"/>
      <c r="K1139" s="4"/>
      <c r="L1139" s="9"/>
      <c r="M1139" s="802"/>
      <c r="N1139" s="9"/>
      <c r="O1139" s="802"/>
      <c r="P1139" s="170"/>
      <c r="Q1139" s="9"/>
      <c r="R1139" s="9"/>
      <c r="T1139" s="9"/>
      <c r="U1139" s="9"/>
      <c r="V1139" s="2"/>
      <c r="W1139" s="2"/>
      <c r="X1139" s="3"/>
      <c r="Y1139" s="80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/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/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/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</row>
    <row r="1140" spans="1:190" s="800" customFormat="1" x14ac:dyDescent="0.2">
      <c r="A1140" s="9"/>
      <c r="B1140" s="1"/>
      <c r="C1140" s="1"/>
      <c r="D1140" s="1"/>
      <c r="E1140" s="55"/>
      <c r="F1140" s="8"/>
      <c r="G1140" s="8"/>
      <c r="I1140" s="2"/>
      <c r="J1140" s="2"/>
      <c r="K1140" s="4"/>
      <c r="L1140" s="9"/>
      <c r="M1140" s="802"/>
      <c r="N1140" s="9"/>
      <c r="O1140" s="802"/>
      <c r="P1140" s="170"/>
      <c r="Q1140" s="9"/>
      <c r="R1140" s="9"/>
      <c r="T1140" s="9"/>
      <c r="U1140" s="9"/>
      <c r="V1140" s="2"/>
      <c r="W1140" s="2"/>
      <c r="X1140" s="3"/>
      <c r="Y1140" s="80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/>
      <c r="CZ1140" s="3"/>
      <c r="DA1140" s="3"/>
      <c r="DB1140" s="3"/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/>
      <c r="DS1140" s="3"/>
      <c r="DT1140" s="3"/>
      <c r="DU1140" s="3"/>
      <c r="DV1140" s="3"/>
      <c r="DW1140" s="3"/>
      <c r="DX1140" s="3"/>
      <c r="DY1140" s="3"/>
      <c r="DZ1140" s="3"/>
      <c r="EA1140" s="3"/>
      <c r="EB1140" s="3"/>
      <c r="EC1140" s="3"/>
      <c r="ED1140" s="3"/>
      <c r="EE1140" s="3"/>
      <c r="EF1140" s="3"/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/>
      <c r="GC1140" s="3"/>
      <c r="GD1140" s="3"/>
      <c r="GE1140" s="3"/>
      <c r="GF1140" s="3"/>
      <c r="GG1140" s="3"/>
      <c r="GH1140" s="3"/>
    </row>
    <row r="1141" spans="1:190" s="800" customFormat="1" x14ac:dyDescent="0.2">
      <c r="A1141" s="9"/>
      <c r="B1141" s="1"/>
      <c r="C1141" s="1"/>
      <c r="D1141" s="1"/>
      <c r="E1141" s="55"/>
      <c r="F1141" s="8"/>
      <c r="G1141" s="8"/>
      <c r="I1141" s="2"/>
      <c r="J1141" s="2"/>
      <c r="K1141" s="4"/>
      <c r="L1141" s="9"/>
      <c r="M1141" s="802"/>
      <c r="N1141" s="9"/>
      <c r="O1141" s="802"/>
      <c r="P1141" s="170"/>
      <c r="Q1141" s="9"/>
      <c r="R1141" s="9"/>
      <c r="T1141" s="9"/>
      <c r="U1141" s="9"/>
      <c r="V1141" s="2"/>
      <c r="W1141" s="2"/>
      <c r="X1141" s="3"/>
      <c r="Y1141" s="80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/>
      <c r="CZ1141" s="3"/>
      <c r="DA1141" s="3"/>
      <c r="DB1141" s="3"/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/>
      <c r="DN1141" s="3"/>
      <c r="DO1141" s="3"/>
      <c r="DP1141" s="3"/>
      <c r="DQ1141" s="3"/>
      <c r="DR1141" s="3"/>
      <c r="DS1141" s="3"/>
      <c r="DT1141" s="3"/>
      <c r="DU1141" s="3"/>
      <c r="DV1141" s="3"/>
      <c r="DW1141" s="3"/>
      <c r="DX1141" s="3"/>
      <c r="DY1141" s="3"/>
      <c r="DZ1141" s="3"/>
      <c r="EA1141" s="3"/>
      <c r="EB1141" s="3"/>
      <c r="EC1141" s="3"/>
      <c r="ED1141" s="3"/>
      <c r="EE1141" s="3"/>
      <c r="EF1141" s="3"/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/>
      <c r="EV1141" s="3"/>
      <c r="EW1141" s="3"/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/>
      <c r="FZ1141" s="3"/>
      <c r="GA1141" s="3"/>
      <c r="GB1141" s="3"/>
      <c r="GC1141" s="3"/>
      <c r="GD1141" s="3"/>
      <c r="GE1141" s="3"/>
      <c r="GF1141" s="3"/>
      <c r="GG1141" s="3"/>
      <c r="GH1141" s="3"/>
    </row>
    <row r="1142" spans="1:190" s="800" customFormat="1" x14ac:dyDescent="0.2">
      <c r="A1142" s="9"/>
      <c r="B1142" s="1"/>
      <c r="C1142" s="1"/>
      <c r="D1142" s="1"/>
      <c r="E1142" s="55"/>
      <c r="F1142" s="8"/>
      <c r="G1142" s="8"/>
      <c r="I1142" s="2"/>
      <c r="J1142" s="2"/>
      <c r="K1142" s="4"/>
      <c r="L1142" s="9"/>
      <c r="M1142" s="802"/>
      <c r="N1142" s="9"/>
      <c r="O1142" s="802"/>
      <c r="P1142" s="170"/>
      <c r="Q1142" s="9"/>
      <c r="R1142" s="9"/>
      <c r="T1142" s="9"/>
      <c r="U1142" s="9"/>
      <c r="V1142" s="2"/>
      <c r="W1142" s="2"/>
      <c r="X1142" s="3"/>
      <c r="Y1142" s="80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/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/>
      <c r="DS1142" s="3"/>
      <c r="DT1142" s="3"/>
      <c r="DU1142" s="3"/>
      <c r="DV1142" s="3"/>
      <c r="DW1142" s="3"/>
      <c r="DX1142" s="3"/>
      <c r="DY1142" s="3"/>
      <c r="DZ1142" s="3"/>
      <c r="EA1142" s="3"/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/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/>
      <c r="FU1142" s="3"/>
      <c r="FV1142" s="3"/>
      <c r="FW1142" s="3"/>
      <c r="FX1142" s="3"/>
      <c r="FY1142" s="3"/>
      <c r="FZ1142" s="3"/>
      <c r="GA1142" s="3"/>
      <c r="GB1142" s="3"/>
      <c r="GC1142" s="3"/>
      <c r="GD1142" s="3"/>
      <c r="GE1142" s="3"/>
      <c r="GF1142" s="3"/>
      <c r="GG1142" s="3"/>
      <c r="GH1142" s="3"/>
    </row>
    <row r="1143" spans="1:190" s="800" customFormat="1" x14ac:dyDescent="0.2">
      <c r="A1143" s="9"/>
      <c r="B1143" s="1"/>
      <c r="C1143" s="1"/>
      <c r="D1143" s="1"/>
      <c r="E1143" s="55"/>
      <c r="F1143" s="8"/>
      <c r="G1143" s="8"/>
      <c r="I1143" s="2"/>
      <c r="J1143" s="2"/>
      <c r="K1143" s="4"/>
      <c r="L1143" s="9"/>
      <c r="M1143" s="802"/>
      <c r="N1143" s="9"/>
      <c r="O1143" s="802"/>
      <c r="P1143" s="170"/>
      <c r="Q1143" s="9"/>
      <c r="R1143" s="9"/>
      <c r="T1143" s="9"/>
      <c r="U1143" s="9"/>
      <c r="V1143" s="2"/>
      <c r="W1143" s="2"/>
      <c r="X1143" s="3"/>
      <c r="Y1143" s="80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</row>
    <row r="1144" spans="1:190" s="800" customFormat="1" x14ac:dyDescent="0.2">
      <c r="A1144" s="9"/>
      <c r="B1144" s="1"/>
      <c r="C1144" s="1"/>
      <c r="D1144" s="1"/>
      <c r="E1144" s="55"/>
      <c r="F1144" s="8"/>
      <c r="G1144" s="8"/>
      <c r="I1144" s="2"/>
      <c r="J1144" s="2"/>
      <c r="K1144" s="4"/>
      <c r="L1144" s="9"/>
      <c r="M1144" s="802"/>
      <c r="N1144" s="9"/>
      <c r="O1144" s="802"/>
      <c r="P1144" s="170"/>
      <c r="Q1144" s="9"/>
      <c r="R1144" s="9"/>
      <c r="T1144" s="9"/>
      <c r="U1144" s="9"/>
      <c r="V1144" s="2"/>
      <c r="W1144" s="2"/>
      <c r="X1144" s="3"/>
      <c r="Y1144" s="80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</row>
    <row r="1145" spans="1:190" s="800" customFormat="1" x14ac:dyDescent="0.2">
      <c r="A1145" s="9"/>
      <c r="B1145" s="1"/>
      <c r="C1145" s="1"/>
      <c r="D1145" s="1"/>
      <c r="E1145" s="55"/>
      <c r="F1145" s="8"/>
      <c r="G1145" s="8"/>
      <c r="I1145" s="2"/>
      <c r="J1145" s="2"/>
      <c r="K1145" s="4"/>
      <c r="L1145" s="9"/>
      <c r="M1145" s="802"/>
      <c r="N1145" s="9"/>
      <c r="O1145" s="802"/>
      <c r="P1145" s="170"/>
      <c r="Q1145" s="9"/>
      <c r="R1145" s="9"/>
      <c r="T1145" s="9"/>
      <c r="U1145" s="9"/>
      <c r="V1145" s="2"/>
      <c r="W1145" s="2"/>
      <c r="X1145" s="3"/>
      <c r="Y1145" s="80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</row>
    <row r="1146" spans="1:190" s="800" customFormat="1" x14ac:dyDescent="0.2">
      <c r="A1146" s="9"/>
      <c r="B1146" s="1"/>
      <c r="C1146" s="1"/>
      <c r="D1146" s="1"/>
      <c r="E1146" s="55"/>
      <c r="F1146" s="8"/>
      <c r="G1146" s="8"/>
      <c r="I1146" s="2"/>
      <c r="J1146" s="2"/>
      <c r="K1146" s="4"/>
      <c r="L1146" s="9"/>
      <c r="M1146" s="802"/>
      <c r="N1146" s="9"/>
      <c r="O1146" s="802"/>
      <c r="P1146" s="170"/>
      <c r="Q1146" s="9"/>
      <c r="R1146" s="9"/>
      <c r="T1146" s="9"/>
      <c r="U1146" s="9"/>
      <c r="V1146" s="2"/>
      <c r="W1146" s="2"/>
      <c r="X1146" s="3"/>
      <c r="Y1146" s="80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</row>
    <row r="1147" spans="1:190" s="800" customFormat="1" x14ac:dyDescent="0.2">
      <c r="A1147" s="9"/>
      <c r="B1147" s="1"/>
      <c r="C1147" s="1"/>
      <c r="D1147" s="1"/>
      <c r="E1147" s="55"/>
      <c r="F1147" s="8"/>
      <c r="G1147" s="8"/>
      <c r="I1147" s="2"/>
      <c r="J1147" s="2"/>
      <c r="K1147" s="4"/>
      <c r="L1147" s="9"/>
      <c r="M1147" s="802"/>
      <c r="N1147" s="9"/>
      <c r="O1147" s="802"/>
      <c r="P1147" s="170"/>
      <c r="Q1147" s="9"/>
      <c r="R1147" s="9"/>
      <c r="T1147" s="9"/>
      <c r="U1147" s="9"/>
      <c r="V1147" s="2"/>
      <c r="W1147" s="2"/>
      <c r="X1147" s="3"/>
      <c r="Y1147" s="80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  <c r="CX1147" s="3"/>
      <c r="CY1147" s="3"/>
      <c r="CZ1147" s="3"/>
      <c r="DA1147" s="3"/>
      <c r="DB1147" s="3"/>
      <c r="DC1147" s="3"/>
      <c r="DD1147" s="3"/>
      <c r="DE1147" s="3"/>
      <c r="DF1147" s="3"/>
      <c r="DG1147" s="3"/>
      <c r="DH1147" s="3"/>
      <c r="DI1147" s="3"/>
      <c r="DJ1147" s="3"/>
      <c r="DK1147" s="3"/>
      <c r="DL1147" s="3"/>
      <c r="DM1147" s="3"/>
      <c r="DN1147" s="3"/>
      <c r="DO1147" s="3"/>
      <c r="DP1147" s="3"/>
      <c r="DQ1147" s="3"/>
      <c r="DR1147" s="3"/>
      <c r="DS1147" s="3"/>
      <c r="DT1147" s="3"/>
      <c r="DU1147" s="3"/>
      <c r="DV1147" s="3"/>
      <c r="DW1147" s="3"/>
      <c r="DX1147" s="3"/>
      <c r="DY1147" s="3"/>
      <c r="DZ1147" s="3"/>
      <c r="EA1147" s="3"/>
      <c r="EB1147" s="3"/>
      <c r="EC1147" s="3"/>
      <c r="ED1147" s="3"/>
      <c r="EE1147" s="3"/>
      <c r="EF1147" s="3"/>
      <c r="EG1147" s="3"/>
      <c r="EH1147" s="3"/>
      <c r="EI1147" s="3"/>
      <c r="EJ1147" s="3"/>
      <c r="EK1147" s="3"/>
      <c r="EL1147" s="3"/>
      <c r="EM1147" s="3"/>
      <c r="EN1147" s="3"/>
      <c r="EO1147" s="3"/>
      <c r="EP1147" s="3"/>
      <c r="EQ1147" s="3"/>
      <c r="ER1147" s="3"/>
      <c r="ES1147" s="3"/>
      <c r="ET1147" s="3"/>
      <c r="EU1147" s="3"/>
      <c r="EV1147" s="3"/>
      <c r="EW1147" s="3"/>
      <c r="EX1147" s="3"/>
      <c r="EY1147" s="3"/>
      <c r="EZ1147" s="3"/>
      <c r="FA1147" s="3"/>
      <c r="FB1147" s="3"/>
      <c r="FC1147" s="3"/>
      <c r="FD1147" s="3"/>
      <c r="FE1147" s="3"/>
      <c r="FF1147" s="3"/>
      <c r="FG1147" s="3"/>
      <c r="FH1147" s="3"/>
      <c r="FI1147" s="3"/>
      <c r="FJ1147" s="3"/>
      <c r="FK1147" s="3"/>
      <c r="FL1147" s="3"/>
      <c r="FM1147" s="3"/>
      <c r="FN1147" s="3"/>
      <c r="FO1147" s="3"/>
      <c r="FP1147" s="3"/>
      <c r="FQ1147" s="3"/>
      <c r="FR1147" s="3"/>
      <c r="FS1147" s="3"/>
      <c r="FT1147" s="3"/>
      <c r="FU1147" s="3"/>
      <c r="FV1147" s="3"/>
      <c r="FW1147" s="3"/>
      <c r="FX1147" s="3"/>
      <c r="FY1147" s="3"/>
      <c r="FZ1147" s="3"/>
      <c r="GA1147" s="3"/>
      <c r="GB1147" s="3"/>
      <c r="GC1147" s="3"/>
      <c r="GD1147" s="3"/>
      <c r="GE1147" s="3"/>
      <c r="GF1147" s="3"/>
      <c r="GG1147" s="3"/>
      <c r="GH1147" s="3"/>
    </row>
    <row r="1148" spans="1:190" s="800" customFormat="1" x14ac:dyDescent="0.2">
      <c r="A1148" s="9"/>
      <c r="B1148" s="1"/>
      <c r="C1148" s="1"/>
      <c r="D1148" s="1"/>
      <c r="E1148" s="55"/>
      <c r="F1148" s="8"/>
      <c r="G1148" s="8"/>
      <c r="I1148" s="2"/>
      <c r="J1148" s="2"/>
      <c r="K1148" s="4"/>
      <c r="L1148" s="9"/>
      <c r="M1148" s="802"/>
      <c r="N1148" s="9"/>
      <c r="O1148" s="802"/>
      <c r="P1148" s="170"/>
      <c r="Q1148" s="9"/>
      <c r="R1148" s="9"/>
      <c r="T1148" s="9"/>
      <c r="U1148" s="9"/>
      <c r="V1148" s="2"/>
      <c r="W1148" s="2"/>
      <c r="X1148" s="3"/>
      <c r="Y1148" s="80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  <c r="CX1148" s="3"/>
      <c r="CY1148" s="3"/>
      <c r="CZ1148" s="3"/>
      <c r="DA1148" s="3"/>
      <c r="DB1148" s="3"/>
      <c r="DC1148" s="3"/>
      <c r="DD1148" s="3"/>
      <c r="DE1148" s="3"/>
      <c r="DF1148" s="3"/>
      <c r="DG1148" s="3"/>
      <c r="DH1148" s="3"/>
      <c r="DI1148" s="3"/>
      <c r="DJ1148" s="3"/>
      <c r="DK1148" s="3"/>
      <c r="DL1148" s="3"/>
      <c r="DM1148" s="3"/>
      <c r="DN1148" s="3"/>
      <c r="DO1148" s="3"/>
      <c r="DP1148" s="3"/>
      <c r="DQ1148" s="3"/>
      <c r="DR1148" s="3"/>
      <c r="DS1148" s="3"/>
      <c r="DT1148" s="3"/>
      <c r="DU1148" s="3"/>
      <c r="DV1148" s="3"/>
      <c r="DW1148" s="3"/>
      <c r="DX1148" s="3"/>
      <c r="DY1148" s="3"/>
      <c r="DZ1148" s="3"/>
      <c r="EA1148" s="3"/>
      <c r="EB1148" s="3"/>
      <c r="EC1148" s="3"/>
      <c r="ED1148" s="3"/>
      <c r="EE1148" s="3"/>
      <c r="EF1148" s="3"/>
      <c r="EG1148" s="3"/>
      <c r="EH1148" s="3"/>
      <c r="EI1148" s="3"/>
      <c r="EJ1148" s="3"/>
      <c r="EK1148" s="3"/>
      <c r="EL1148" s="3"/>
      <c r="EM1148" s="3"/>
      <c r="EN1148" s="3"/>
      <c r="EO1148" s="3"/>
      <c r="EP1148" s="3"/>
      <c r="EQ1148" s="3"/>
      <c r="ER1148" s="3"/>
      <c r="ES1148" s="3"/>
      <c r="ET1148" s="3"/>
      <c r="EU1148" s="3"/>
      <c r="EV1148" s="3"/>
      <c r="EW1148" s="3"/>
      <c r="EX1148" s="3"/>
      <c r="EY1148" s="3"/>
      <c r="EZ1148" s="3"/>
      <c r="FA1148" s="3"/>
      <c r="FB1148" s="3"/>
      <c r="FC1148" s="3"/>
      <c r="FD1148" s="3"/>
      <c r="FE1148" s="3"/>
      <c r="FF1148" s="3"/>
      <c r="FG1148" s="3"/>
      <c r="FH1148" s="3"/>
      <c r="FI1148" s="3"/>
      <c r="FJ1148" s="3"/>
      <c r="FK1148" s="3"/>
      <c r="FL1148" s="3"/>
      <c r="FM1148" s="3"/>
      <c r="FN1148" s="3"/>
      <c r="FO1148" s="3"/>
      <c r="FP1148" s="3"/>
      <c r="FQ1148" s="3"/>
      <c r="FR1148" s="3"/>
      <c r="FS1148" s="3"/>
      <c r="FT1148" s="3"/>
      <c r="FU1148" s="3"/>
      <c r="FV1148" s="3"/>
      <c r="FW1148" s="3"/>
      <c r="FX1148" s="3"/>
      <c r="FY1148" s="3"/>
      <c r="FZ1148" s="3"/>
      <c r="GA1148" s="3"/>
      <c r="GB1148" s="3"/>
      <c r="GC1148" s="3"/>
      <c r="GD1148" s="3"/>
      <c r="GE1148" s="3"/>
      <c r="GF1148" s="3"/>
      <c r="GG1148" s="3"/>
      <c r="GH1148" s="3"/>
    </row>
    <row r="1149" spans="1:190" s="800" customFormat="1" x14ac:dyDescent="0.2">
      <c r="A1149" s="9"/>
      <c r="B1149" s="1"/>
      <c r="C1149" s="1"/>
      <c r="D1149" s="1"/>
      <c r="E1149" s="55"/>
      <c r="F1149" s="8"/>
      <c r="G1149" s="8"/>
      <c r="I1149" s="2"/>
      <c r="J1149" s="2"/>
      <c r="K1149" s="4"/>
      <c r="L1149" s="9"/>
      <c r="M1149" s="802"/>
      <c r="N1149" s="9"/>
      <c r="O1149" s="802"/>
      <c r="P1149" s="170"/>
      <c r="Q1149" s="9"/>
      <c r="R1149" s="9"/>
      <c r="T1149" s="9"/>
      <c r="U1149" s="9"/>
      <c r="V1149" s="2"/>
      <c r="W1149" s="2"/>
      <c r="X1149" s="3"/>
      <c r="Y1149" s="80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  <c r="CX1149" s="3"/>
      <c r="CY1149" s="3"/>
      <c r="CZ1149" s="3"/>
      <c r="DA1149" s="3"/>
      <c r="DB1149" s="3"/>
      <c r="DC1149" s="3"/>
      <c r="DD1149" s="3"/>
      <c r="DE1149" s="3"/>
      <c r="DF1149" s="3"/>
      <c r="DG1149" s="3"/>
      <c r="DH1149" s="3"/>
      <c r="DI1149" s="3"/>
      <c r="DJ1149" s="3"/>
      <c r="DK1149" s="3"/>
      <c r="DL1149" s="3"/>
      <c r="DM1149" s="3"/>
      <c r="DN1149" s="3"/>
      <c r="DO1149" s="3"/>
      <c r="DP1149" s="3"/>
      <c r="DQ1149" s="3"/>
      <c r="DR1149" s="3"/>
      <c r="DS1149" s="3"/>
      <c r="DT1149" s="3"/>
      <c r="DU1149" s="3"/>
      <c r="DV1149" s="3"/>
      <c r="DW1149" s="3"/>
      <c r="DX1149" s="3"/>
      <c r="DY1149" s="3"/>
      <c r="DZ1149" s="3"/>
      <c r="EA1149" s="3"/>
      <c r="EB1149" s="3"/>
      <c r="EC1149" s="3"/>
      <c r="ED1149" s="3"/>
      <c r="EE1149" s="3"/>
      <c r="EF1149" s="3"/>
      <c r="EG1149" s="3"/>
      <c r="EH1149" s="3"/>
      <c r="EI1149" s="3"/>
      <c r="EJ1149" s="3"/>
      <c r="EK1149" s="3"/>
      <c r="EL1149" s="3"/>
      <c r="EM1149" s="3"/>
      <c r="EN1149" s="3"/>
      <c r="EO1149" s="3"/>
      <c r="EP1149" s="3"/>
      <c r="EQ1149" s="3"/>
      <c r="ER1149" s="3"/>
      <c r="ES1149" s="3"/>
      <c r="ET1149" s="3"/>
      <c r="EU1149" s="3"/>
      <c r="EV1149" s="3"/>
      <c r="EW1149" s="3"/>
      <c r="EX1149" s="3"/>
      <c r="EY1149" s="3"/>
      <c r="EZ1149" s="3"/>
      <c r="FA1149" s="3"/>
      <c r="FB1149" s="3"/>
      <c r="FC1149" s="3"/>
      <c r="FD1149" s="3"/>
      <c r="FE1149" s="3"/>
      <c r="FF1149" s="3"/>
      <c r="FG1149" s="3"/>
      <c r="FH1149" s="3"/>
      <c r="FI1149" s="3"/>
      <c r="FJ1149" s="3"/>
      <c r="FK1149" s="3"/>
      <c r="FL1149" s="3"/>
      <c r="FM1149" s="3"/>
      <c r="FN1149" s="3"/>
      <c r="FO1149" s="3"/>
      <c r="FP1149" s="3"/>
      <c r="FQ1149" s="3"/>
      <c r="FR1149" s="3"/>
      <c r="FS1149" s="3"/>
      <c r="FT1149" s="3"/>
      <c r="FU1149" s="3"/>
      <c r="FV1149" s="3"/>
      <c r="FW1149" s="3"/>
      <c r="FX1149" s="3"/>
      <c r="FY1149" s="3"/>
      <c r="FZ1149" s="3"/>
      <c r="GA1149" s="3"/>
      <c r="GB1149" s="3"/>
      <c r="GC1149" s="3"/>
      <c r="GD1149" s="3"/>
      <c r="GE1149" s="3"/>
      <c r="GF1149" s="3"/>
      <c r="GG1149" s="3"/>
      <c r="GH1149" s="3"/>
    </row>
    <row r="1150" spans="1:190" s="800" customFormat="1" x14ac:dyDescent="0.2">
      <c r="A1150" s="9"/>
      <c r="B1150" s="1"/>
      <c r="C1150" s="1"/>
      <c r="D1150" s="1"/>
      <c r="E1150" s="55"/>
      <c r="F1150" s="8"/>
      <c r="G1150" s="8"/>
      <c r="I1150" s="2"/>
      <c r="J1150" s="2"/>
      <c r="K1150" s="4"/>
      <c r="L1150" s="9"/>
      <c r="M1150" s="802"/>
      <c r="N1150" s="9"/>
      <c r="O1150" s="802"/>
      <c r="P1150" s="170"/>
      <c r="Q1150" s="9"/>
      <c r="R1150" s="9"/>
      <c r="T1150" s="9"/>
      <c r="U1150" s="9"/>
      <c r="V1150" s="2"/>
      <c r="W1150" s="2"/>
      <c r="X1150" s="3"/>
      <c r="Y1150" s="80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  <c r="CX1150" s="3"/>
      <c r="CY1150" s="3"/>
      <c r="CZ1150" s="3"/>
      <c r="DA1150" s="3"/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/>
      <c r="DR1150" s="3"/>
      <c r="DS1150" s="3"/>
      <c r="DT1150" s="3"/>
      <c r="DU1150" s="3"/>
      <c r="DV1150" s="3"/>
      <c r="DW1150" s="3"/>
      <c r="DX1150" s="3"/>
      <c r="DY1150" s="3"/>
      <c r="DZ1150" s="3"/>
      <c r="EA1150" s="3"/>
      <c r="EB1150" s="3"/>
      <c r="EC1150" s="3"/>
      <c r="ED1150" s="3"/>
      <c r="EE1150" s="3"/>
      <c r="EF1150" s="3"/>
      <c r="EG1150" s="3"/>
      <c r="EH1150" s="3"/>
      <c r="EI1150" s="3"/>
      <c r="EJ1150" s="3"/>
      <c r="EK1150" s="3"/>
      <c r="EL1150" s="3"/>
      <c r="EM1150" s="3"/>
      <c r="EN1150" s="3"/>
      <c r="EO1150" s="3"/>
      <c r="EP1150" s="3"/>
      <c r="EQ1150" s="3"/>
      <c r="ER1150" s="3"/>
      <c r="ES1150" s="3"/>
      <c r="ET1150" s="3"/>
      <c r="EU1150" s="3"/>
      <c r="EV1150" s="3"/>
      <c r="EW1150" s="3"/>
      <c r="EX1150" s="3"/>
      <c r="EY1150" s="3"/>
      <c r="EZ1150" s="3"/>
      <c r="FA1150" s="3"/>
      <c r="FB1150" s="3"/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/>
      <c r="FO1150" s="3"/>
      <c r="FP1150" s="3"/>
      <c r="FQ1150" s="3"/>
      <c r="FR1150" s="3"/>
      <c r="FS1150" s="3"/>
      <c r="FT1150" s="3"/>
      <c r="FU1150" s="3"/>
      <c r="FV1150" s="3"/>
      <c r="FW1150" s="3"/>
      <c r="FX1150" s="3"/>
      <c r="FY1150" s="3"/>
      <c r="FZ1150" s="3"/>
      <c r="GA1150" s="3"/>
      <c r="GB1150" s="3"/>
      <c r="GC1150" s="3"/>
      <c r="GD1150" s="3"/>
      <c r="GE1150" s="3"/>
      <c r="GF1150" s="3"/>
      <c r="GG1150" s="3"/>
      <c r="GH1150" s="3"/>
    </row>
    <row r="1151" spans="1:190" s="800" customFormat="1" x14ac:dyDescent="0.2">
      <c r="A1151" s="9"/>
      <c r="B1151" s="1"/>
      <c r="C1151" s="1"/>
      <c r="D1151" s="1"/>
      <c r="E1151" s="55"/>
      <c r="F1151" s="8"/>
      <c r="G1151" s="8"/>
      <c r="I1151" s="2"/>
      <c r="J1151" s="2"/>
      <c r="K1151" s="4"/>
      <c r="L1151" s="9"/>
      <c r="M1151" s="802"/>
      <c r="N1151" s="9"/>
      <c r="O1151" s="802"/>
      <c r="P1151" s="170"/>
      <c r="Q1151" s="9"/>
      <c r="R1151" s="9"/>
      <c r="T1151" s="9"/>
      <c r="U1151" s="9"/>
      <c r="V1151" s="2"/>
      <c r="W1151" s="2"/>
      <c r="X1151" s="3"/>
      <c r="Y1151" s="80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  <c r="CX1151" s="3"/>
      <c r="CY1151" s="3"/>
      <c r="CZ1151" s="3"/>
      <c r="DA1151" s="3"/>
      <c r="DB1151" s="3"/>
      <c r="DC1151" s="3"/>
      <c r="DD1151" s="3"/>
      <c r="DE1151" s="3"/>
      <c r="DF1151" s="3"/>
      <c r="DG1151" s="3"/>
      <c r="DH1151" s="3"/>
      <c r="DI1151" s="3"/>
      <c r="DJ1151" s="3"/>
      <c r="DK1151" s="3"/>
      <c r="DL1151" s="3"/>
      <c r="DM1151" s="3"/>
      <c r="DN1151" s="3"/>
      <c r="DO1151" s="3"/>
      <c r="DP1151" s="3"/>
      <c r="DQ1151" s="3"/>
      <c r="DR1151" s="3"/>
      <c r="DS1151" s="3"/>
      <c r="DT1151" s="3"/>
      <c r="DU1151" s="3"/>
      <c r="DV1151" s="3"/>
      <c r="DW1151" s="3"/>
      <c r="DX1151" s="3"/>
      <c r="DY1151" s="3"/>
      <c r="DZ1151" s="3"/>
      <c r="EA1151" s="3"/>
      <c r="EB1151" s="3"/>
      <c r="EC1151" s="3"/>
      <c r="ED1151" s="3"/>
      <c r="EE1151" s="3"/>
      <c r="EF1151" s="3"/>
      <c r="EG1151" s="3"/>
      <c r="EH1151" s="3"/>
      <c r="EI1151" s="3"/>
      <c r="EJ1151" s="3"/>
      <c r="EK1151" s="3"/>
      <c r="EL1151" s="3"/>
      <c r="EM1151" s="3"/>
      <c r="EN1151" s="3"/>
      <c r="EO1151" s="3"/>
      <c r="EP1151" s="3"/>
      <c r="EQ1151" s="3"/>
      <c r="ER1151" s="3"/>
      <c r="ES1151" s="3"/>
      <c r="ET1151" s="3"/>
      <c r="EU1151" s="3"/>
      <c r="EV1151" s="3"/>
      <c r="EW1151" s="3"/>
      <c r="EX1151" s="3"/>
      <c r="EY1151" s="3"/>
      <c r="EZ1151" s="3"/>
      <c r="FA1151" s="3"/>
      <c r="FB1151" s="3"/>
      <c r="FC1151" s="3"/>
      <c r="FD1151" s="3"/>
      <c r="FE1151" s="3"/>
      <c r="FF1151" s="3"/>
      <c r="FG1151" s="3"/>
      <c r="FH1151" s="3"/>
      <c r="FI1151" s="3"/>
      <c r="FJ1151" s="3"/>
      <c r="FK1151" s="3"/>
      <c r="FL1151" s="3"/>
      <c r="FM1151" s="3"/>
      <c r="FN1151" s="3"/>
      <c r="FO1151" s="3"/>
      <c r="FP1151" s="3"/>
      <c r="FQ1151" s="3"/>
      <c r="FR1151" s="3"/>
      <c r="FS1151" s="3"/>
      <c r="FT1151" s="3"/>
      <c r="FU1151" s="3"/>
      <c r="FV1151" s="3"/>
      <c r="FW1151" s="3"/>
      <c r="FX1151" s="3"/>
      <c r="FY1151" s="3"/>
      <c r="FZ1151" s="3"/>
      <c r="GA1151" s="3"/>
      <c r="GB1151" s="3"/>
      <c r="GC1151" s="3"/>
      <c r="GD1151" s="3"/>
      <c r="GE1151" s="3"/>
      <c r="GF1151" s="3"/>
      <c r="GG1151" s="3"/>
      <c r="GH1151" s="3"/>
    </row>
    <row r="1152" spans="1:190" s="800" customFormat="1" x14ac:dyDescent="0.2">
      <c r="A1152" s="9"/>
      <c r="B1152" s="1"/>
      <c r="C1152" s="1"/>
      <c r="D1152" s="1"/>
      <c r="E1152" s="55"/>
      <c r="F1152" s="8"/>
      <c r="G1152" s="8"/>
      <c r="I1152" s="2"/>
      <c r="J1152" s="2"/>
      <c r="K1152" s="4"/>
      <c r="L1152" s="9"/>
      <c r="M1152" s="802"/>
      <c r="N1152" s="9"/>
      <c r="O1152" s="802"/>
      <c r="P1152" s="170"/>
      <c r="Q1152" s="9"/>
      <c r="R1152" s="9"/>
      <c r="T1152" s="9"/>
      <c r="U1152" s="9"/>
      <c r="V1152" s="2"/>
      <c r="W1152" s="2"/>
      <c r="X1152" s="3"/>
      <c r="Y1152" s="80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  <c r="CX1152" s="3"/>
      <c r="CY1152" s="3"/>
      <c r="CZ1152" s="3"/>
      <c r="DA1152" s="3"/>
      <c r="DB1152" s="3"/>
      <c r="DC1152" s="3"/>
      <c r="DD1152" s="3"/>
      <c r="DE1152" s="3"/>
      <c r="DF1152" s="3"/>
      <c r="DG1152" s="3"/>
      <c r="DH1152" s="3"/>
      <c r="DI1152" s="3"/>
      <c r="DJ1152" s="3"/>
      <c r="DK1152" s="3"/>
      <c r="DL1152" s="3"/>
      <c r="DM1152" s="3"/>
      <c r="DN1152" s="3"/>
      <c r="DO1152" s="3"/>
      <c r="DP1152" s="3"/>
      <c r="DQ1152" s="3"/>
      <c r="DR1152" s="3"/>
      <c r="DS1152" s="3"/>
      <c r="DT1152" s="3"/>
      <c r="DU1152" s="3"/>
      <c r="DV1152" s="3"/>
      <c r="DW1152" s="3"/>
      <c r="DX1152" s="3"/>
      <c r="DY1152" s="3"/>
      <c r="DZ1152" s="3"/>
      <c r="EA1152" s="3"/>
      <c r="EB1152" s="3"/>
      <c r="EC1152" s="3"/>
      <c r="ED1152" s="3"/>
      <c r="EE1152" s="3"/>
      <c r="EF1152" s="3"/>
      <c r="EG1152" s="3"/>
      <c r="EH1152" s="3"/>
      <c r="EI1152" s="3"/>
      <c r="EJ1152" s="3"/>
      <c r="EK1152" s="3"/>
      <c r="EL1152" s="3"/>
      <c r="EM1152" s="3"/>
      <c r="EN1152" s="3"/>
      <c r="EO1152" s="3"/>
      <c r="EP1152" s="3"/>
      <c r="EQ1152" s="3"/>
      <c r="ER1152" s="3"/>
      <c r="ES1152" s="3"/>
      <c r="ET1152" s="3"/>
      <c r="EU1152" s="3"/>
      <c r="EV1152" s="3"/>
      <c r="EW1152" s="3"/>
      <c r="EX1152" s="3"/>
      <c r="EY1152" s="3"/>
      <c r="EZ1152" s="3"/>
      <c r="FA1152" s="3"/>
      <c r="FB1152" s="3"/>
      <c r="FC1152" s="3"/>
      <c r="FD1152" s="3"/>
      <c r="FE1152" s="3"/>
      <c r="FF1152" s="3"/>
      <c r="FG1152" s="3"/>
      <c r="FH1152" s="3"/>
      <c r="FI1152" s="3"/>
      <c r="FJ1152" s="3"/>
      <c r="FK1152" s="3"/>
      <c r="FL1152" s="3"/>
      <c r="FM1152" s="3"/>
      <c r="FN1152" s="3"/>
      <c r="FO1152" s="3"/>
      <c r="FP1152" s="3"/>
      <c r="FQ1152" s="3"/>
      <c r="FR1152" s="3"/>
      <c r="FS1152" s="3"/>
      <c r="FT1152" s="3"/>
      <c r="FU1152" s="3"/>
      <c r="FV1152" s="3"/>
      <c r="FW1152" s="3"/>
      <c r="FX1152" s="3"/>
      <c r="FY1152" s="3"/>
      <c r="FZ1152" s="3"/>
      <c r="GA1152" s="3"/>
      <c r="GB1152" s="3"/>
      <c r="GC1152" s="3"/>
      <c r="GD1152" s="3"/>
      <c r="GE1152" s="3"/>
      <c r="GF1152" s="3"/>
      <c r="GG1152" s="3"/>
      <c r="GH1152" s="3"/>
    </row>
    <row r="1153" spans="1:190" s="800" customFormat="1" x14ac:dyDescent="0.2">
      <c r="A1153" s="9"/>
      <c r="B1153" s="1"/>
      <c r="C1153" s="1"/>
      <c r="D1153" s="1"/>
      <c r="E1153" s="55"/>
      <c r="F1153" s="8"/>
      <c r="G1153" s="8"/>
      <c r="I1153" s="2"/>
      <c r="J1153" s="2"/>
      <c r="K1153" s="4"/>
      <c r="L1153" s="9"/>
      <c r="M1153" s="802"/>
      <c r="N1153" s="9"/>
      <c r="O1153" s="802"/>
      <c r="P1153" s="170"/>
      <c r="Q1153" s="9"/>
      <c r="R1153" s="9"/>
      <c r="T1153" s="9"/>
      <c r="U1153" s="9"/>
      <c r="V1153" s="2"/>
      <c r="W1153" s="2"/>
      <c r="X1153" s="3"/>
      <c r="Y1153" s="80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  <c r="CX1153" s="3"/>
      <c r="CY1153" s="3"/>
      <c r="CZ1153" s="3"/>
      <c r="DA1153" s="3"/>
      <c r="DB1153" s="3"/>
      <c r="DC1153" s="3"/>
      <c r="DD1153" s="3"/>
      <c r="DE1153" s="3"/>
      <c r="DF1153" s="3"/>
      <c r="DG1153" s="3"/>
      <c r="DH1153" s="3"/>
      <c r="DI1153" s="3"/>
      <c r="DJ1153" s="3"/>
      <c r="DK1153" s="3"/>
      <c r="DL1153" s="3"/>
      <c r="DM1153" s="3"/>
      <c r="DN1153" s="3"/>
      <c r="DO1153" s="3"/>
      <c r="DP1153" s="3"/>
      <c r="DQ1153" s="3"/>
      <c r="DR1153" s="3"/>
      <c r="DS1153" s="3"/>
      <c r="DT1153" s="3"/>
      <c r="DU1153" s="3"/>
      <c r="DV1153" s="3"/>
      <c r="DW1153" s="3"/>
      <c r="DX1153" s="3"/>
      <c r="DY1153" s="3"/>
      <c r="DZ1153" s="3"/>
      <c r="EA1153" s="3"/>
      <c r="EB1153" s="3"/>
      <c r="EC1153" s="3"/>
      <c r="ED1153" s="3"/>
      <c r="EE1153" s="3"/>
      <c r="EF1153" s="3"/>
      <c r="EG1153" s="3"/>
      <c r="EH1153" s="3"/>
      <c r="EI1153" s="3"/>
      <c r="EJ1153" s="3"/>
      <c r="EK1153" s="3"/>
      <c r="EL1153" s="3"/>
      <c r="EM1153" s="3"/>
      <c r="EN1153" s="3"/>
      <c r="EO1153" s="3"/>
      <c r="EP1153" s="3"/>
      <c r="EQ1153" s="3"/>
      <c r="ER1153" s="3"/>
      <c r="ES1153" s="3"/>
      <c r="ET1153" s="3"/>
      <c r="EU1153" s="3"/>
      <c r="EV1153" s="3"/>
      <c r="EW1153" s="3"/>
      <c r="EX1153" s="3"/>
      <c r="EY1153" s="3"/>
      <c r="EZ1153" s="3"/>
      <c r="FA1153" s="3"/>
      <c r="FB1153" s="3"/>
      <c r="FC1153" s="3"/>
      <c r="FD1153" s="3"/>
      <c r="FE1153" s="3"/>
      <c r="FF1153" s="3"/>
      <c r="FG1153" s="3"/>
      <c r="FH1153" s="3"/>
      <c r="FI1153" s="3"/>
      <c r="FJ1153" s="3"/>
      <c r="FK1153" s="3"/>
      <c r="FL1153" s="3"/>
      <c r="FM1153" s="3"/>
      <c r="FN1153" s="3"/>
      <c r="FO1153" s="3"/>
      <c r="FP1153" s="3"/>
      <c r="FQ1153" s="3"/>
      <c r="FR1153" s="3"/>
      <c r="FS1153" s="3"/>
      <c r="FT1153" s="3"/>
      <c r="FU1153" s="3"/>
      <c r="FV1153" s="3"/>
      <c r="FW1153" s="3"/>
      <c r="FX1153" s="3"/>
      <c r="FY1153" s="3"/>
      <c r="FZ1153" s="3"/>
      <c r="GA1153" s="3"/>
      <c r="GB1153" s="3"/>
      <c r="GC1153" s="3"/>
      <c r="GD1153" s="3"/>
      <c r="GE1153" s="3"/>
      <c r="GF1153" s="3"/>
      <c r="GG1153" s="3"/>
      <c r="GH1153" s="3"/>
    </row>
    <row r="1154" spans="1:190" s="800" customFormat="1" x14ac:dyDescent="0.2">
      <c r="A1154" s="9"/>
      <c r="B1154" s="1"/>
      <c r="C1154" s="1"/>
      <c r="D1154" s="1"/>
      <c r="E1154" s="55"/>
      <c r="F1154" s="8"/>
      <c r="G1154" s="8"/>
      <c r="I1154" s="2"/>
      <c r="J1154" s="2"/>
      <c r="K1154" s="4"/>
      <c r="L1154" s="9"/>
      <c r="M1154" s="802"/>
      <c r="N1154" s="9"/>
      <c r="O1154" s="802"/>
      <c r="P1154" s="170"/>
      <c r="Q1154" s="9"/>
      <c r="R1154" s="9"/>
      <c r="T1154" s="9"/>
      <c r="U1154" s="9"/>
      <c r="V1154" s="2"/>
      <c r="W1154" s="2"/>
      <c r="X1154" s="3"/>
      <c r="Y1154" s="80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  <c r="CX1154" s="3"/>
      <c r="CY1154" s="3"/>
      <c r="CZ1154" s="3"/>
      <c r="DA1154" s="3"/>
      <c r="DB1154" s="3"/>
      <c r="DC1154" s="3"/>
      <c r="DD1154" s="3"/>
      <c r="DE1154" s="3"/>
      <c r="DF1154" s="3"/>
      <c r="DG1154" s="3"/>
      <c r="DH1154" s="3"/>
      <c r="DI1154" s="3"/>
      <c r="DJ1154" s="3"/>
      <c r="DK1154" s="3"/>
      <c r="DL1154" s="3"/>
      <c r="DM1154" s="3"/>
      <c r="DN1154" s="3"/>
      <c r="DO1154" s="3"/>
      <c r="DP1154" s="3"/>
      <c r="DQ1154" s="3"/>
      <c r="DR1154" s="3"/>
      <c r="DS1154" s="3"/>
      <c r="DT1154" s="3"/>
      <c r="DU1154" s="3"/>
      <c r="DV1154" s="3"/>
      <c r="DW1154" s="3"/>
      <c r="DX1154" s="3"/>
      <c r="DY1154" s="3"/>
      <c r="DZ1154" s="3"/>
      <c r="EA1154" s="3"/>
      <c r="EB1154" s="3"/>
      <c r="EC1154" s="3"/>
      <c r="ED1154" s="3"/>
      <c r="EE1154" s="3"/>
      <c r="EF1154" s="3"/>
      <c r="EG1154" s="3"/>
      <c r="EH1154" s="3"/>
      <c r="EI1154" s="3"/>
      <c r="EJ1154" s="3"/>
      <c r="EK1154" s="3"/>
      <c r="EL1154" s="3"/>
      <c r="EM1154" s="3"/>
      <c r="EN1154" s="3"/>
      <c r="EO1154" s="3"/>
      <c r="EP1154" s="3"/>
      <c r="EQ1154" s="3"/>
      <c r="ER1154" s="3"/>
      <c r="ES1154" s="3"/>
      <c r="ET1154" s="3"/>
      <c r="EU1154" s="3"/>
      <c r="EV1154" s="3"/>
      <c r="EW1154" s="3"/>
      <c r="EX1154" s="3"/>
      <c r="EY1154" s="3"/>
      <c r="EZ1154" s="3"/>
      <c r="FA1154" s="3"/>
      <c r="FB1154" s="3"/>
      <c r="FC1154" s="3"/>
      <c r="FD1154" s="3"/>
      <c r="FE1154" s="3"/>
      <c r="FF1154" s="3"/>
      <c r="FG1154" s="3"/>
      <c r="FH1154" s="3"/>
      <c r="FI1154" s="3"/>
      <c r="FJ1154" s="3"/>
      <c r="FK1154" s="3"/>
      <c r="FL1154" s="3"/>
      <c r="FM1154" s="3"/>
      <c r="FN1154" s="3"/>
      <c r="FO1154" s="3"/>
      <c r="FP1154" s="3"/>
      <c r="FQ1154" s="3"/>
      <c r="FR1154" s="3"/>
      <c r="FS1154" s="3"/>
      <c r="FT1154" s="3"/>
      <c r="FU1154" s="3"/>
      <c r="FV1154" s="3"/>
      <c r="FW1154" s="3"/>
      <c r="FX1154" s="3"/>
      <c r="FY1154" s="3"/>
      <c r="FZ1154" s="3"/>
      <c r="GA1154" s="3"/>
      <c r="GB1154" s="3"/>
      <c r="GC1154" s="3"/>
      <c r="GD1154" s="3"/>
      <c r="GE1154" s="3"/>
      <c r="GF1154" s="3"/>
      <c r="GG1154" s="3"/>
      <c r="GH1154" s="3"/>
    </row>
    <row r="1155" spans="1:190" s="800" customFormat="1" x14ac:dyDescent="0.2">
      <c r="A1155" s="9"/>
      <c r="B1155" s="1"/>
      <c r="C1155" s="1"/>
      <c r="D1155" s="1"/>
      <c r="E1155" s="55"/>
      <c r="F1155" s="8"/>
      <c r="G1155" s="8"/>
      <c r="I1155" s="2"/>
      <c r="J1155" s="2"/>
      <c r="K1155" s="4"/>
      <c r="L1155" s="9"/>
      <c r="M1155" s="802"/>
      <c r="N1155" s="9"/>
      <c r="O1155" s="802"/>
      <c r="P1155" s="170"/>
      <c r="Q1155" s="9"/>
      <c r="R1155" s="9"/>
      <c r="T1155" s="9"/>
      <c r="U1155" s="9"/>
      <c r="V1155" s="2"/>
      <c r="W1155" s="2"/>
      <c r="X1155" s="3"/>
      <c r="Y1155" s="80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</row>
    <row r="1156" spans="1:190" s="800" customFormat="1" x14ac:dyDescent="0.2">
      <c r="A1156" s="9"/>
      <c r="B1156" s="1"/>
      <c r="C1156" s="1"/>
      <c r="D1156" s="1"/>
      <c r="E1156" s="55"/>
      <c r="F1156" s="8"/>
      <c r="G1156" s="8"/>
      <c r="I1156" s="2"/>
      <c r="J1156" s="2"/>
      <c r="K1156" s="4"/>
      <c r="L1156" s="9"/>
      <c r="M1156" s="802"/>
      <c r="N1156" s="9"/>
      <c r="O1156" s="802"/>
      <c r="P1156" s="170"/>
      <c r="Q1156" s="9"/>
      <c r="R1156" s="9"/>
      <c r="T1156" s="9"/>
      <c r="U1156" s="9"/>
      <c r="V1156" s="2"/>
      <c r="W1156" s="2"/>
      <c r="X1156" s="3"/>
      <c r="Y1156" s="80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</row>
    <row r="1157" spans="1:190" s="800" customFormat="1" x14ac:dyDescent="0.2">
      <c r="A1157" s="9"/>
      <c r="B1157" s="1"/>
      <c r="C1157" s="1"/>
      <c r="D1157" s="1"/>
      <c r="E1157" s="55"/>
      <c r="F1157" s="8"/>
      <c r="G1157" s="8"/>
      <c r="I1157" s="2"/>
      <c r="J1157" s="2"/>
      <c r="K1157" s="4"/>
      <c r="L1157" s="9"/>
      <c r="M1157" s="802"/>
      <c r="N1157" s="9"/>
      <c r="O1157" s="802"/>
      <c r="P1157" s="170"/>
      <c r="Q1157" s="9"/>
      <c r="R1157" s="9"/>
      <c r="T1157" s="9"/>
      <c r="U1157" s="9"/>
      <c r="V1157" s="2"/>
      <c r="W1157" s="2"/>
      <c r="X1157" s="3"/>
      <c r="Y1157" s="80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</row>
    <row r="1158" spans="1:190" s="800" customFormat="1" x14ac:dyDescent="0.2">
      <c r="A1158" s="9"/>
      <c r="B1158" s="1"/>
      <c r="C1158" s="1"/>
      <c r="D1158" s="1"/>
      <c r="E1158" s="55"/>
      <c r="F1158" s="8"/>
      <c r="G1158" s="8"/>
      <c r="I1158" s="2"/>
      <c r="J1158" s="2"/>
      <c r="K1158" s="4"/>
      <c r="L1158" s="9"/>
      <c r="M1158" s="802"/>
      <c r="N1158" s="9"/>
      <c r="O1158" s="802"/>
      <c r="P1158" s="170"/>
      <c r="Q1158" s="9"/>
      <c r="R1158" s="9"/>
      <c r="T1158" s="9"/>
      <c r="U1158" s="9"/>
      <c r="V1158" s="2"/>
      <c r="W1158" s="2"/>
      <c r="X1158" s="3"/>
      <c r="Y1158" s="80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</row>
    <row r="1159" spans="1:190" s="800" customFormat="1" x14ac:dyDescent="0.2">
      <c r="A1159" s="9"/>
      <c r="B1159" s="1"/>
      <c r="C1159" s="1"/>
      <c r="D1159" s="1"/>
      <c r="E1159" s="55"/>
      <c r="F1159" s="8"/>
      <c r="G1159" s="8"/>
      <c r="I1159" s="2"/>
      <c r="J1159" s="2"/>
      <c r="K1159" s="4"/>
      <c r="L1159" s="9"/>
      <c r="M1159" s="802"/>
      <c r="N1159" s="9"/>
      <c r="O1159" s="802"/>
      <c r="P1159" s="170"/>
      <c r="Q1159" s="9"/>
      <c r="R1159" s="9"/>
      <c r="T1159" s="9"/>
      <c r="U1159" s="9"/>
      <c r="V1159" s="2"/>
      <c r="W1159" s="2"/>
      <c r="X1159" s="3"/>
      <c r="Y1159" s="80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</row>
    <row r="1160" spans="1:190" s="800" customFormat="1" x14ac:dyDescent="0.2">
      <c r="A1160" s="9"/>
      <c r="B1160" s="1"/>
      <c r="C1160" s="1"/>
      <c r="D1160" s="1"/>
      <c r="E1160" s="55"/>
      <c r="F1160" s="8"/>
      <c r="G1160" s="8"/>
      <c r="I1160" s="2"/>
      <c r="J1160" s="2"/>
      <c r="K1160" s="4"/>
      <c r="L1160" s="9"/>
      <c r="M1160" s="802"/>
      <c r="N1160" s="9"/>
      <c r="O1160" s="802"/>
      <c r="P1160" s="170"/>
      <c r="Q1160" s="9"/>
      <c r="R1160" s="9"/>
      <c r="T1160" s="9"/>
      <c r="U1160" s="9"/>
      <c r="V1160" s="2"/>
      <c r="W1160" s="2"/>
      <c r="X1160" s="3"/>
      <c r="Y1160" s="80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</row>
    <row r="1161" spans="1:190" s="800" customFormat="1" x14ac:dyDescent="0.2">
      <c r="A1161" s="9"/>
      <c r="B1161" s="1"/>
      <c r="C1161" s="1"/>
      <c r="D1161" s="1"/>
      <c r="E1161" s="55"/>
      <c r="F1161" s="8"/>
      <c r="G1161" s="8"/>
      <c r="I1161" s="2"/>
      <c r="J1161" s="2"/>
      <c r="K1161" s="4"/>
      <c r="L1161" s="9"/>
      <c r="M1161" s="802"/>
      <c r="N1161" s="9"/>
      <c r="O1161" s="802"/>
      <c r="P1161" s="170"/>
      <c r="Q1161" s="9"/>
      <c r="R1161" s="9"/>
      <c r="T1161" s="9"/>
      <c r="U1161" s="9"/>
      <c r="V1161" s="2"/>
      <c r="W1161" s="2"/>
      <c r="X1161" s="3"/>
      <c r="Y1161" s="80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</row>
    <row r="1162" spans="1:190" s="800" customFormat="1" x14ac:dyDescent="0.2">
      <c r="A1162" s="9"/>
      <c r="B1162" s="1"/>
      <c r="C1162" s="1"/>
      <c r="D1162" s="1"/>
      <c r="E1162" s="55"/>
      <c r="F1162" s="8"/>
      <c r="G1162" s="8"/>
      <c r="I1162" s="2"/>
      <c r="J1162" s="2"/>
      <c r="K1162" s="4"/>
      <c r="L1162" s="9"/>
      <c r="M1162" s="802"/>
      <c r="N1162" s="9"/>
      <c r="O1162" s="802"/>
      <c r="P1162" s="170"/>
      <c r="Q1162" s="9"/>
      <c r="R1162" s="9"/>
      <c r="T1162" s="9"/>
      <c r="U1162" s="9"/>
      <c r="V1162" s="2"/>
      <c r="W1162" s="2"/>
      <c r="X1162" s="3"/>
      <c r="Y1162" s="80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</row>
    <row r="1163" spans="1:190" s="800" customFormat="1" x14ac:dyDescent="0.2">
      <c r="A1163" s="9"/>
      <c r="B1163" s="1"/>
      <c r="C1163" s="1"/>
      <c r="D1163" s="1"/>
      <c r="E1163" s="55"/>
      <c r="F1163" s="8"/>
      <c r="G1163" s="8"/>
      <c r="I1163" s="2"/>
      <c r="J1163" s="2"/>
      <c r="K1163" s="4"/>
      <c r="L1163" s="9"/>
      <c r="M1163" s="802"/>
      <c r="N1163" s="9"/>
      <c r="O1163" s="802"/>
      <c r="P1163" s="170"/>
      <c r="Q1163" s="9"/>
      <c r="R1163" s="9"/>
      <c r="T1163" s="9"/>
      <c r="U1163" s="9"/>
      <c r="V1163" s="2"/>
      <c r="W1163" s="2"/>
      <c r="X1163" s="3"/>
      <c r="Y1163" s="80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/>
      <c r="ET1163" s="3"/>
      <c r="EU1163" s="3"/>
      <c r="EV1163" s="3"/>
      <c r="EW1163" s="3"/>
      <c r="EX1163" s="3"/>
      <c r="EY1163" s="3"/>
      <c r="EZ1163" s="3"/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</row>
    <row r="1164" spans="1:190" s="800" customFormat="1" x14ac:dyDescent="0.2">
      <c r="A1164" s="9"/>
      <c r="B1164" s="1"/>
      <c r="C1164" s="1"/>
      <c r="D1164" s="1"/>
      <c r="E1164" s="55"/>
      <c r="F1164" s="8"/>
      <c r="G1164" s="8"/>
      <c r="I1164" s="2"/>
      <c r="J1164" s="2"/>
      <c r="K1164" s="4"/>
      <c r="L1164" s="9"/>
      <c r="M1164" s="802"/>
      <c r="N1164" s="9"/>
      <c r="O1164" s="802"/>
      <c r="P1164" s="170"/>
      <c r="Q1164" s="9"/>
      <c r="R1164" s="9"/>
      <c r="T1164" s="9"/>
      <c r="U1164" s="9"/>
      <c r="V1164" s="2"/>
      <c r="W1164" s="2"/>
      <c r="X1164" s="3"/>
      <c r="Y1164" s="80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/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/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/>
      <c r="FZ1164" s="3"/>
      <c r="GA1164" s="3"/>
      <c r="GB1164" s="3"/>
      <c r="GC1164" s="3"/>
      <c r="GD1164" s="3"/>
      <c r="GE1164" s="3"/>
      <c r="GF1164" s="3"/>
      <c r="GG1164" s="3"/>
      <c r="GH1164" s="3"/>
    </row>
    <row r="1165" spans="1:190" s="800" customFormat="1" x14ac:dyDescent="0.2">
      <c r="A1165" s="9"/>
      <c r="B1165" s="1"/>
      <c r="C1165" s="1"/>
      <c r="D1165" s="1"/>
      <c r="E1165" s="55"/>
      <c r="F1165" s="8"/>
      <c r="G1165" s="8"/>
      <c r="I1165" s="2"/>
      <c r="J1165" s="2"/>
      <c r="K1165" s="4"/>
      <c r="L1165" s="9"/>
      <c r="M1165" s="802"/>
      <c r="N1165" s="9"/>
      <c r="O1165" s="802"/>
      <c r="P1165" s="170"/>
      <c r="Q1165" s="9"/>
      <c r="R1165" s="9"/>
      <c r="T1165" s="9"/>
      <c r="U1165" s="9"/>
      <c r="V1165" s="2"/>
      <c r="W1165" s="2"/>
      <c r="X1165" s="3"/>
      <c r="Y1165" s="80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/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/>
      <c r="DN1165" s="3"/>
      <c r="DO1165" s="3"/>
      <c r="DP1165" s="3"/>
      <c r="DQ1165" s="3"/>
      <c r="DR1165" s="3"/>
      <c r="DS1165" s="3"/>
      <c r="DT1165" s="3"/>
      <c r="DU1165" s="3"/>
      <c r="DV1165" s="3"/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/>
      <c r="EK1165" s="3"/>
      <c r="EL1165" s="3"/>
      <c r="EM1165" s="3"/>
      <c r="EN1165" s="3"/>
      <c r="EO1165" s="3"/>
      <c r="EP1165" s="3"/>
      <c r="EQ1165" s="3"/>
      <c r="ER1165" s="3"/>
      <c r="ES1165" s="3"/>
      <c r="ET1165" s="3"/>
      <c r="EU1165" s="3"/>
      <c r="EV1165" s="3"/>
      <c r="EW1165" s="3"/>
      <c r="EX1165" s="3"/>
      <c r="EY1165" s="3"/>
      <c r="EZ1165" s="3"/>
      <c r="FA1165" s="3"/>
      <c r="FB1165" s="3"/>
      <c r="FC1165" s="3"/>
      <c r="FD1165" s="3"/>
      <c r="FE1165" s="3"/>
      <c r="FF1165" s="3"/>
      <c r="FG1165" s="3"/>
      <c r="FH1165" s="3"/>
      <c r="FI1165" s="3"/>
      <c r="FJ1165" s="3"/>
      <c r="FK1165" s="3"/>
      <c r="FL1165" s="3"/>
      <c r="FM1165" s="3"/>
      <c r="FN1165" s="3"/>
      <c r="FO1165" s="3"/>
      <c r="FP1165" s="3"/>
      <c r="FQ1165" s="3"/>
      <c r="FR1165" s="3"/>
      <c r="FS1165" s="3"/>
      <c r="FT1165" s="3"/>
      <c r="FU1165" s="3"/>
      <c r="FV1165" s="3"/>
      <c r="FW1165" s="3"/>
      <c r="FX1165" s="3"/>
      <c r="FY1165" s="3"/>
      <c r="FZ1165" s="3"/>
      <c r="GA1165" s="3"/>
      <c r="GB1165" s="3"/>
      <c r="GC1165" s="3"/>
      <c r="GD1165" s="3"/>
      <c r="GE1165" s="3"/>
      <c r="GF1165" s="3"/>
      <c r="GG1165" s="3"/>
      <c r="GH1165" s="3"/>
    </row>
    <row r="1166" spans="1:190" s="800" customFormat="1" x14ac:dyDescent="0.2">
      <c r="A1166" s="9"/>
      <c r="B1166" s="1"/>
      <c r="C1166" s="1"/>
      <c r="D1166" s="1"/>
      <c r="E1166" s="55"/>
      <c r="F1166" s="8"/>
      <c r="G1166" s="8"/>
      <c r="I1166" s="2"/>
      <c r="J1166" s="2"/>
      <c r="K1166" s="4"/>
      <c r="L1166" s="9"/>
      <c r="M1166" s="802"/>
      <c r="N1166" s="9"/>
      <c r="O1166" s="802"/>
      <c r="P1166" s="170"/>
      <c r="Q1166" s="9"/>
      <c r="R1166" s="9"/>
      <c r="T1166" s="9"/>
      <c r="U1166" s="9"/>
      <c r="V1166" s="2"/>
      <c r="W1166" s="2"/>
      <c r="X1166" s="3"/>
      <c r="Y1166" s="80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</row>
    <row r="1167" spans="1:190" s="800" customFormat="1" x14ac:dyDescent="0.2">
      <c r="A1167" s="9"/>
      <c r="B1167" s="1"/>
      <c r="C1167" s="1"/>
      <c r="D1167" s="1"/>
      <c r="E1167" s="55"/>
      <c r="F1167" s="8"/>
      <c r="G1167" s="8"/>
      <c r="I1167" s="2"/>
      <c r="J1167" s="2"/>
      <c r="K1167" s="4"/>
      <c r="L1167" s="9"/>
      <c r="M1167" s="802"/>
      <c r="N1167" s="9"/>
      <c r="O1167" s="802"/>
      <c r="P1167" s="170"/>
      <c r="Q1167" s="9"/>
      <c r="R1167" s="9"/>
      <c r="T1167" s="9"/>
      <c r="U1167" s="9"/>
      <c r="V1167" s="2"/>
      <c r="W1167" s="2"/>
      <c r="X1167" s="3"/>
      <c r="Y1167" s="80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/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</row>
    <row r="1168" spans="1:190" s="800" customFormat="1" x14ac:dyDescent="0.2">
      <c r="A1168" s="9"/>
      <c r="B1168" s="1"/>
      <c r="C1168" s="1"/>
      <c r="D1168" s="1"/>
      <c r="E1168" s="55"/>
      <c r="F1168" s="8"/>
      <c r="G1168" s="8"/>
      <c r="I1168" s="2"/>
      <c r="J1168" s="2"/>
      <c r="K1168" s="4"/>
      <c r="L1168" s="9"/>
      <c r="M1168" s="802"/>
      <c r="N1168" s="9"/>
      <c r="O1168" s="802"/>
      <c r="P1168" s="170"/>
      <c r="Q1168" s="9"/>
      <c r="R1168" s="9"/>
      <c r="T1168" s="9"/>
      <c r="U1168" s="9"/>
      <c r="V1168" s="2"/>
      <c r="W1168" s="2"/>
      <c r="X1168" s="3"/>
      <c r="Y1168" s="80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/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</row>
    <row r="1169" spans="1:190" s="800" customFormat="1" x14ac:dyDescent="0.2">
      <c r="A1169" s="9"/>
      <c r="B1169" s="1"/>
      <c r="C1169" s="1"/>
      <c r="D1169" s="1"/>
      <c r="E1169" s="55"/>
      <c r="F1169" s="8"/>
      <c r="G1169" s="8"/>
      <c r="I1169" s="2"/>
      <c r="J1169" s="2"/>
      <c r="K1169" s="4"/>
      <c r="L1169" s="9"/>
      <c r="M1169" s="802"/>
      <c r="N1169" s="9"/>
      <c r="O1169" s="802"/>
      <c r="P1169" s="170"/>
      <c r="Q1169" s="9"/>
      <c r="R1169" s="9"/>
      <c r="T1169" s="9"/>
      <c r="U1169" s="9"/>
      <c r="V1169" s="2"/>
      <c r="W1169" s="2"/>
      <c r="X1169" s="3"/>
      <c r="Y1169" s="80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</row>
    <row r="1170" spans="1:190" s="800" customFormat="1" x14ac:dyDescent="0.2">
      <c r="A1170" s="9"/>
      <c r="B1170" s="1"/>
      <c r="C1170" s="1"/>
      <c r="D1170" s="1"/>
      <c r="E1170" s="55"/>
      <c r="F1170" s="8"/>
      <c r="G1170" s="8"/>
      <c r="I1170" s="2"/>
      <c r="J1170" s="2"/>
      <c r="K1170" s="4"/>
      <c r="L1170" s="9"/>
      <c r="M1170" s="802"/>
      <c r="N1170" s="9"/>
      <c r="O1170" s="802"/>
      <c r="P1170" s="170"/>
      <c r="Q1170" s="9"/>
      <c r="R1170" s="9"/>
      <c r="T1170" s="9"/>
      <c r="U1170" s="9"/>
      <c r="V1170" s="2"/>
      <c r="W1170" s="2"/>
      <c r="X1170" s="3"/>
      <c r="Y1170" s="80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</row>
    <row r="1171" spans="1:190" s="800" customFormat="1" x14ac:dyDescent="0.2">
      <c r="A1171" s="9"/>
      <c r="B1171" s="1"/>
      <c r="C1171" s="1"/>
      <c r="D1171" s="1"/>
      <c r="E1171" s="55"/>
      <c r="F1171" s="8"/>
      <c r="G1171" s="8"/>
      <c r="I1171" s="2"/>
      <c r="J1171" s="2"/>
      <c r="K1171" s="4"/>
      <c r="L1171" s="9"/>
      <c r="M1171" s="802"/>
      <c r="N1171" s="9"/>
      <c r="O1171" s="802"/>
      <c r="P1171" s="170"/>
      <c r="Q1171" s="9"/>
      <c r="R1171" s="9"/>
      <c r="T1171" s="9"/>
      <c r="U1171" s="9"/>
      <c r="V1171" s="2"/>
      <c r="W1171" s="2"/>
      <c r="X1171" s="3"/>
      <c r="Y1171" s="80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</row>
    <row r="1172" spans="1:190" s="800" customFormat="1" x14ac:dyDescent="0.2">
      <c r="A1172" s="9"/>
      <c r="B1172" s="1"/>
      <c r="C1172" s="1"/>
      <c r="D1172" s="1"/>
      <c r="E1172" s="55"/>
      <c r="F1172" s="8"/>
      <c r="G1172" s="8"/>
      <c r="I1172" s="2"/>
      <c r="J1172" s="2"/>
      <c r="K1172" s="4"/>
      <c r="L1172" s="9"/>
      <c r="M1172" s="802"/>
      <c r="N1172" s="9"/>
      <c r="O1172" s="802"/>
      <c r="P1172" s="170"/>
      <c r="Q1172" s="9"/>
      <c r="R1172" s="9"/>
      <c r="T1172" s="9"/>
      <c r="U1172" s="9"/>
      <c r="V1172" s="2"/>
      <c r="W1172" s="2"/>
      <c r="X1172" s="3"/>
      <c r="Y1172" s="80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  <c r="CX1172" s="3"/>
      <c r="CY1172" s="3"/>
      <c r="CZ1172" s="3"/>
      <c r="DA1172" s="3"/>
      <c r="DB1172" s="3"/>
      <c r="DC1172" s="3"/>
      <c r="DD1172" s="3"/>
      <c r="DE1172" s="3"/>
      <c r="DF1172" s="3"/>
      <c r="DG1172" s="3"/>
      <c r="DH1172" s="3"/>
      <c r="DI1172" s="3"/>
      <c r="DJ1172" s="3"/>
      <c r="DK1172" s="3"/>
      <c r="DL1172" s="3"/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/>
      <c r="EK1172" s="3"/>
      <c r="EL1172" s="3"/>
      <c r="EM1172" s="3"/>
      <c r="EN1172" s="3"/>
      <c r="EO1172" s="3"/>
      <c r="EP1172" s="3"/>
      <c r="EQ1172" s="3"/>
      <c r="ER1172" s="3"/>
      <c r="ES1172" s="3"/>
      <c r="ET1172" s="3"/>
      <c r="EU1172" s="3"/>
      <c r="EV1172" s="3"/>
      <c r="EW1172" s="3"/>
      <c r="EX1172" s="3"/>
      <c r="EY1172" s="3"/>
      <c r="EZ1172" s="3"/>
      <c r="FA1172" s="3"/>
      <c r="FB1172" s="3"/>
      <c r="FC1172" s="3"/>
      <c r="FD1172" s="3"/>
      <c r="FE1172" s="3"/>
      <c r="FF1172" s="3"/>
      <c r="FG1172" s="3"/>
      <c r="FH1172" s="3"/>
      <c r="FI1172" s="3"/>
      <c r="FJ1172" s="3"/>
      <c r="FK1172" s="3"/>
      <c r="FL1172" s="3"/>
      <c r="FM1172" s="3"/>
      <c r="FN1172" s="3"/>
      <c r="FO1172" s="3"/>
      <c r="FP1172" s="3"/>
      <c r="FQ1172" s="3"/>
      <c r="FR1172" s="3"/>
      <c r="FS1172" s="3"/>
      <c r="FT1172" s="3"/>
      <c r="FU1172" s="3"/>
      <c r="FV1172" s="3"/>
      <c r="FW1172" s="3"/>
      <c r="FX1172" s="3"/>
      <c r="FY1172" s="3"/>
      <c r="FZ1172" s="3"/>
      <c r="GA1172" s="3"/>
      <c r="GB1172" s="3"/>
      <c r="GC1172" s="3"/>
      <c r="GD1172" s="3"/>
      <c r="GE1172" s="3"/>
      <c r="GF1172" s="3"/>
      <c r="GG1172" s="3"/>
      <c r="GH1172" s="3"/>
    </row>
    <row r="1173" spans="1:190" s="800" customFormat="1" x14ac:dyDescent="0.2">
      <c r="A1173" s="9"/>
      <c r="B1173" s="1"/>
      <c r="C1173" s="1"/>
      <c r="D1173" s="1"/>
      <c r="E1173" s="55"/>
      <c r="F1173" s="8"/>
      <c r="G1173" s="8"/>
      <c r="I1173" s="2"/>
      <c r="J1173" s="2"/>
      <c r="K1173" s="4"/>
      <c r="L1173" s="9"/>
      <c r="M1173" s="802"/>
      <c r="N1173" s="9"/>
      <c r="O1173" s="802"/>
      <c r="P1173" s="170"/>
      <c r="Q1173" s="9"/>
      <c r="R1173" s="9"/>
      <c r="T1173" s="9"/>
      <c r="U1173" s="9"/>
      <c r="V1173" s="2"/>
      <c r="W1173" s="2"/>
      <c r="X1173" s="3"/>
      <c r="Y1173" s="80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  <c r="CX1173" s="3"/>
      <c r="CY1173" s="3"/>
      <c r="CZ1173" s="3"/>
      <c r="DA1173" s="3"/>
      <c r="DB1173" s="3"/>
      <c r="DC1173" s="3"/>
      <c r="DD1173" s="3"/>
      <c r="DE1173" s="3"/>
      <c r="DF1173" s="3"/>
      <c r="DG1173" s="3"/>
      <c r="DH1173" s="3"/>
      <c r="DI1173" s="3"/>
      <c r="DJ1173" s="3"/>
      <c r="DK1173" s="3"/>
      <c r="DL1173" s="3"/>
      <c r="DM1173" s="3"/>
      <c r="DN1173" s="3"/>
      <c r="DO1173" s="3"/>
      <c r="DP1173" s="3"/>
      <c r="DQ1173" s="3"/>
      <c r="DR1173" s="3"/>
      <c r="DS1173" s="3"/>
      <c r="DT1173" s="3"/>
      <c r="DU1173" s="3"/>
      <c r="DV1173" s="3"/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/>
      <c r="EL1173" s="3"/>
      <c r="EM1173" s="3"/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/>
      <c r="FB1173" s="3"/>
      <c r="FC1173" s="3"/>
      <c r="FD1173" s="3"/>
      <c r="FE1173" s="3"/>
      <c r="FF1173" s="3"/>
      <c r="FG1173" s="3"/>
      <c r="FH1173" s="3"/>
      <c r="FI1173" s="3"/>
      <c r="FJ1173" s="3"/>
      <c r="FK1173" s="3"/>
      <c r="FL1173" s="3"/>
      <c r="FM1173" s="3"/>
      <c r="FN1173" s="3"/>
      <c r="FO1173" s="3"/>
      <c r="FP1173" s="3"/>
      <c r="FQ1173" s="3"/>
      <c r="FR1173" s="3"/>
      <c r="FS1173" s="3"/>
      <c r="FT1173" s="3"/>
      <c r="FU1173" s="3"/>
      <c r="FV1173" s="3"/>
      <c r="FW1173" s="3"/>
      <c r="FX1173" s="3"/>
      <c r="FY1173" s="3"/>
      <c r="FZ1173" s="3"/>
      <c r="GA1173" s="3"/>
      <c r="GB1173" s="3"/>
      <c r="GC1173" s="3"/>
      <c r="GD1173" s="3"/>
      <c r="GE1173" s="3"/>
      <c r="GF1173" s="3"/>
      <c r="GG1173" s="3"/>
      <c r="GH1173" s="3"/>
    </row>
    <row r="1174" spans="1:190" s="800" customFormat="1" x14ac:dyDescent="0.2">
      <c r="A1174" s="9"/>
      <c r="B1174" s="1"/>
      <c r="C1174" s="1"/>
      <c r="D1174" s="1"/>
      <c r="E1174" s="55"/>
      <c r="F1174" s="8"/>
      <c r="G1174" s="8"/>
      <c r="I1174" s="2"/>
      <c r="J1174" s="2"/>
      <c r="K1174" s="4"/>
      <c r="L1174" s="9"/>
      <c r="M1174" s="802"/>
      <c r="N1174" s="9"/>
      <c r="O1174" s="802"/>
      <c r="P1174" s="170"/>
      <c r="Q1174" s="9"/>
      <c r="R1174" s="9"/>
      <c r="T1174" s="9"/>
      <c r="U1174" s="9"/>
      <c r="V1174" s="2"/>
      <c r="W1174" s="2"/>
      <c r="X1174" s="3"/>
      <c r="Y1174" s="80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  <c r="CX1174" s="3"/>
      <c r="CY1174" s="3"/>
      <c r="CZ1174" s="3"/>
      <c r="DA1174" s="3"/>
      <c r="DB1174" s="3"/>
      <c r="DC1174" s="3"/>
      <c r="DD1174" s="3"/>
      <c r="DE1174" s="3"/>
      <c r="DF1174" s="3"/>
      <c r="DG1174" s="3"/>
      <c r="DH1174" s="3"/>
      <c r="DI1174" s="3"/>
      <c r="DJ1174" s="3"/>
      <c r="DK1174" s="3"/>
      <c r="DL1174" s="3"/>
      <c r="DM1174" s="3"/>
      <c r="DN1174" s="3"/>
      <c r="DO1174" s="3"/>
      <c r="DP1174" s="3"/>
      <c r="DQ1174" s="3"/>
      <c r="DR1174" s="3"/>
      <c r="DS1174" s="3"/>
      <c r="DT1174" s="3"/>
      <c r="DU1174" s="3"/>
      <c r="DV1174" s="3"/>
      <c r="DW1174" s="3"/>
      <c r="DX1174" s="3"/>
      <c r="DY1174" s="3"/>
      <c r="DZ1174" s="3"/>
      <c r="EA1174" s="3"/>
      <c r="EB1174" s="3"/>
      <c r="EC1174" s="3"/>
      <c r="ED1174" s="3"/>
      <c r="EE1174" s="3"/>
      <c r="EF1174" s="3"/>
      <c r="EG1174" s="3"/>
      <c r="EH1174" s="3"/>
      <c r="EI1174" s="3"/>
      <c r="EJ1174" s="3"/>
      <c r="EK1174" s="3"/>
      <c r="EL1174" s="3"/>
      <c r="EM1174" s="3"/>
      <c r="EN1174" s="3"/>
      <c r="EO1174" s="3"/>
      <c r="EP1174" s="3"/>
      <c r="EQ1174" s="3"/>
      <c r="ER1174" s="3"/>
      <c r="ES1174" s="3"/>
      <c r="ET1174" s="3"/>
      <c r="EU1174" s="3"/>
      <c r="EV1174" s="3"/>
      <c r="EW1174" s="3"/>
      <c r="EX1174" s="3"/>
      <c r="EY1174" s="3"/>
      <c r="EZ1174" s="3"/>
      <c r="FA1174" s="3"/>
      <c r="FB1174" s="3"/>
      <c r="FC1174" s="3"/>
      <c r="FD1174" s="3"/>
      <c r="FE1174" s="3"/>
      <c r="FF1174" s="3"/>
      <c r="FG1174" s="3"/>
      <c r="FH1174" s="3"/>
      <c r="FI1174" s="3"/>
      <c r="FJ1174" s="3"/>
      <c r="FK1174" s="3"/>
      <c r="FL1174" s="3"/>
      <c r="FM1174" s="3"/>
      <c r="FN1174" s="3"/>
      <c r="FO1174" s="3"/>
      <c r="FP1174" s="3"/>
      <c r="FQ1174" s="3"/>
      <c r="FR1174" s="3"/>
      <c r="FS1174" s="3"/>
      <c r="FT1174" s="3"/>
      <c r="FU1174" s="3"/>
      <c r="FV1174" s="3"/>
      <c r="FW1174" s="3"/>
      <c r="FX1174" s="3"/>
      <c r="FY1174" s="3"/>
      <c r="FZ1174" s="3"/>
      <c r="GA1174" s="3"/>
      <c r="GB1174" s="3"/>
      <c r="GC1174" s="3"/>
      <c r="GD1174" s="3"/>
      <c r="GE1174" s="3"/>
      <c r="GF1174" s="3"/>
      <c r="GG1174" s="3"/>
      <c r="GH1174" s="3"/>
    </row>
    <row r="1175" spans="1:190" s="800" customFormat="1" x14ac:dyDescent="0.2">
      <c r="A1175" s="9"/>
      <c r="B1175" s="1"/>
      <c r="C1175" s="1"/>
      <c r="D1175" s="1"/>
      <c r="E1175" s="55"/>
      <c r="F1175" s="8"/>
      <c r="G1175" s="8"/>
      <c r="I1175" s="2"/>
      <c r="J1175" s="2"/>
      <c r="K1175" s="4"/>
      <c r="L1175" s="9"/>
      <c r="M1175" s="802"/>
      <c r="N1175" s="9"/>
      <c r="O1175" s="802"/>
      <c r="P1175" s="170"/>
      <c r="Q1175" s="9"/>
      <c r="R1175" s="9"/>
      <c r="T1175" s="9"/>
      <c r="U1175" s="9"/>
      <c r="V1175" s="2"/>
      <c r="W1175" s="2"/>
      <c r="X1175" s="3"/>
      <c r="Y1175" s="80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/>
      <c r="DM1175" s="3"/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/>
      <c r="EO1175" s="3"/>
      <c r="EP1175" s="3"/>
      <c r="EQ1175" s="3"/>
      <c r="ER1175" s="3"/>
      <c r="ES1175" s="3"/>
      <c r="ET1175" s="3"/>
      <c r="EU1175" s="3"/>
      <c r="EV1175" s="3"/>
      <c r="EW1175" s="3"/>
      <c r="EX1175" s="3"/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/>
      <c r="FU1175" s="3"/>
      <c r="FV1175" s="3"/>
      <c r="FW1175" s="3"/>
      <c r="FX1175" s="3"/>
      <c r="FY1175" s="3"/>
      <c r="FZ1175" s="3"/>
      <c r="GA1175" s="3"/>
      <c r="GB1175" s="3"/>
      <c r="GC1175" s="3"/>
      <c r="GD1175" s="3"/>
      <c r="GE1175" s="3"/>
      <c r="GF1175" s="3"/>
      <c r="GG1175" s="3"/>
      <c r="GH1175" s="3"/>
    </row>
    <row r="1176" spans="1:190" s="800" customFormat="1" x14ac:dyDescent="0.2">
      <c r="A1176" s="9"/>
      <c r="B1176" s="1"/>
      <c r="C1176" s="1"/>
      <c r="D1176" s="1"/>
      <c r="E1176" s="55"/>
      <c r="F1176" s="8"/>
      <c r="G1176" s="8"/>
      <c r="I1176" s="2"/>
      <c r="J1176" s="2"/>
      <c r="K1176" s="4"/>
      <c r="L1176" s="9"/>
      <c r="M1176" s="802"/>
      <c r="N1176" s="9"/>
      <c r="O1176" s="802"/>
      <c r="P1176" s="170"/>
      <c r="Q1176" s="9"/>
      <c r="R1176" s="9"/>
      <c r="T1176" s="9"/>
      <c r="U1176" s="9"/>
      <c r="V1176" s="2"/>
      <c r="W1176" s="2"/>
      <c r="X1176" s="3"/>
      <c r="Y1176" s="80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</row>
    <row r="1177" spans="1:190" s="800" customFormat="1" x14ac:dyDescent="0.2">
      <c r="A1177" s="9"/>
      <c r="B1177" s="1"/>
      <c r="C1177" s="1"/>
      <c r="D1177" s="1"/>
      <c r="E1177" s="55"/>
      <c r="F1177" s="8"/>
      <c r="G1177" s="8"/>
      <c r="I1177" s="2"/>
      <c r="J1177" s="2"/>
      <c r="K1177" s="4"/>
      <c r="L1177" s="9"/>
      <c r="M1177" s="802"/>
      <c r="N1177" s="9"/>
      <c r="O1177" s="802"/>
      <c r="P1177" s="170"/>
      <c r="Q1177" s="9"/>
      <c r="R1177" s="9"/>
      <c r="T1177" s="9"/>
      <c r="U1177" s="9"/>
      <c r="V1177" s="2"/>
      <c r="W1177" s="2"/>
      <c r="X1177" s="3"/>
      <c r="Y1177" s="80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</row>
    <row r="1178" spans="1:190" s="800" customFormat="1" x14ac:dyDescent="0.2">
      <c r="A1178" s="9"/>
      <c r="B1178" s="1"/>
      <c r="C1178" s="1"/>
      <c r="D1178" s="1"/>
      <c r="E1178" s="55"/>
      <c r="F1178" s="8"/>
      <c r="G1178" s="8"/>
      <c r="I1178" s="2"/>
      <c r="J1178" s="2"/>
      <c r="K1178" s="4"/>
      <c r="L1178" s="9"/>
      <c r="M1178" s="802"/>
      <c r="N1178" s="9"/>
      <c r="O1178" s="802"/>
      <c r="P1178" s="170"/>
      <c r="Q1178" s="9"/>
      <c r="R1178" s="9"/>
      <c r="T1178" s="9"/>
      <c r="U1178" s="9"/>
      <c r="V1178" s="2"/>
      <c r="W1178" s="2"/>
      <c r="X1178" s="3"/>
      <c r="Y1178" s="80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</row>
    <row r="1179" spans="1:190" s="800" customFormat="1" x14ac:dyDescent="0.2">
      <c r="A1179" s="9"/>
      <c r="B1179" s="1"/>
      <c r="C1179" s="1"/>
      <c r="D1179" s="1"/>
      <c r="E1179" s="55"/>
      <c r="F1179" s="8"/>
      <c r="G1179" s="8"/>
      <c r="I1179" s="2"/>
      <c r="J1179" s="2"/>
      <c r="K1179" s="4"/>
      <c r="L1179" s="9"/>
      <c r="M1179" s="802"/>
      <c r="N1179" s="9"/>
      <c r="O1179" s="802"/>
      <c r="P1179" s="170"/>
      <c r="Q1179" s="9"/>
      <c r="R1179" s="9"/>
      <c r="T1179" s="9"/>
      <c r="U1179" s="9"/>
      <c r="V1179" s="2"/>
      <c r="W1179" s="2"/>
      <c r="X1179" s="3"/>
      <c r="Y1179" s="80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</row>
    <row r="1180" spans="1:190" s="800" customFormat="1" x14ac:dyDescent="0.2">
      <c r="A1180" s="9"/>
      <c r="B1180" s="1"/>
      <c r="C1180" s="1"/>
      <c r="D1180" s="1"/>
      <c r="E1180" s="55"/>
      <c r="F1180" s="8"/>
      <c r="G1180" s="8"/>
      <c r="I1180" s="2"/>
      <c r="J1180" s="2"/>
      <c r="K1180" s="4"/>
      <c r="L1180" s="9"/>
      <c r="M1180" s="802"/>
      <c r="N1180" s="9"/>
      <c r="O1180" s="802"/>
      <c r="P1180" s="170"/>
      <c r="Q1180" s="9"/>
      <c r="R1180" s="9"/>
      <c r="T1180" s="9"/>
      <c r="U1180" s="9"/>
      <c r="V1180" s="2"/>
      <c r="W1180" s="2"/>
      <c r="X1180" s="3"/>
      <c r="Y1180" s="80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</row>
    <row r="1181" spans="1:190" s="800" customFormat="1" x14ac:dyDescent="0.2">
      <c r="A1181" s="9"/>
      <c r="B1181" s="1"/>
      <c r="C1181" s="1"/>
      <c r="D1181" s="1"/>
      <c r="E1181" s="55"/>
      <c r="F1181" s="8"/>
      <c r="G1181" s="8"/>
      <c r="I1181" s="2"/>
      <c r="J1181" s="2"/>
      <c r="K1181" s="4"/>
      <c r="L1181" s="9"/>
      <c r="M1181" s="802"/>
      <c r="N1181" s="9"/>
      <c r="O1181" s="802"/>
      <c r="P1181" s="170"/>
      <c r="Q1181" s="9"/>
      <c r="R1181" s="9"/>
      <c r="T1181" s="9"/>
      <c r="U1181" s="9"/>
      <c r="V1181" s="2"/>
      <c r="W1181" s="2"/>
      <c r="X1181" s="3"/>
      <c r="Y1181" s="80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</row>
    <row r="1182" spans="1:190" s="800" customFormat="1" x14ac:dyDescent="0.2">
      <c r="A1182" s="9"/>
      <c r="B1182" s="1"/>
      <c r="C1182" s="1"/>
      <c r="D1182" s="1"/>
      <c r="E1182" s="55"/>
      <c r="F1182" s="8"/>
      <c r="G1182" s="8"/>
      <c r="I1182" s="2"/>
      <c r="J1182" s="2"/>
      <c r="K1182" s="4"/>
      <c r="L1182" s="9"/>
      <c r="M1182" s="802"/>
      <c r="N1182" s="9"/>
      <c r="O1182" s="802"/>
      <c r="P1182" s="170"/>
      <c r="Q1182" s="9"/>
      <c r="R1182" s="9"/>
      <c r="T1182" s="9"/>
      <c r="U1182" s="9"/>
      <c r="V1182" s="2"/>
      <c r="W1182" s="2"/>
      <c r="X1182" s="3"/>
      <c r="Y1182" s="80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</row>
    <row r="1183" spans="1:190" s="800" customFormat="1" x14ac:dyDescent="0.2">
      <c r="A1183" s="9"/>
      <c r="B1183" s="1"/>
      <c r="C1183" s="1"/>
      <c r="D1183" s="1"/>
      <c r="E1183" s="55"/>
      <c r="F1183" s="8"/>
      <c r="G1183" s="8"/>
      <c r="I1183" s="2"/>
      <c r="J1183" s="2"/>
      <c r="K1183" s="4"/>
      <c r="L1183" s="9"/>
      <c r="M1183" s="802"/>
      <c r="N1183" s="9"/>
      <c r="O1183" s="802"/>
      <c r="P1183" s="170"/>
      <c r="Q1183" s="9"/>
      <c r="R1183" s="9"/>
      <c r="T1183" s="9"/>
      <c r="U1183" s="9"/>
      <c r="V1183" s="2"/>
      <c r="W1183" s="2"/>
      <c r="X1183" s="3"/>
      <c r="Y1183" s="80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</row>
    <row r="1184" spans="1:190" s="800" customFormat="1" x14ac:dyDescent="0.2">
      <c r="A1184" s="9"/>
      <c r="B1184" s="1"/>
      <c r="C1184" s="1"/>
      <c r="D1184" s="1"/>
      <c r="E1184" s="55"/>
      <c r="F1184" s="8"/>
      <c r="G1184" s="8"/>
      <c r="I1184" s="2"/>
      <c r="J1184" s="2"/>
      <c r="K1184" s="4"/>
      <c r="L1184" s="9"/>
      <c r="M1184" s="802"/>
      <c r="N1184" s="9"/>
      <c r="O1184" s="802"/>
      <c r="P1184" s="170"/>
      <c r="Q1184" s="9"/>
      <c r="R1184" s="9"/>
      <c r="T1184" s="9"/>
      <c r="U1184" s="9"/>
      <c r="V1184" s="2"/>
      <c r="W1184" s="2"/>
      <c r="X1184" s="3"/>
      <c r="Y1184" s="80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</row>
    <row r="1185" spans="1:190" s="800" customFormat="1" x14ac:dyDescent="0.2">
      <c r="A1185" s="9"/>
      <c r="B1185" s="1"/>
      <c r="C1185" s="1"/>
      <c r="D1185" s="1"/>
      <c r="E1185" s="55"/>
      <c r="F1185" s="8"/>
      <c r="G1185" s="8"/>
      <c r="I1185" s="2"/>
      <c r="J1185" s="2"/>
      <c r="K1185" s="4"/>
      <c r="L1185" s="9"/>
      <c r="M1185" s="802"/>
      <c r="N1185" s="9"/>
      <c r="O1185" s="802"/>
      <c r="P1185" s="170"/>
      <c r="Q1185" s="9"/>
      <c r="R1185" s="9"/>
      <c r="T1185" s="9"/>
      <c r="U1185" s="9"/>
      <c r="V1185" s="2"/>
      <c r="W1185" s="2"/>
      <c r="X1185" s="3"/>
      <c r="Y1185" s="80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</row>
    <row r="1186" spans="1:190" s="800" customFormat="1" x14ac:dyDescent="0.2">
      <c r="A1186" s="9"/>
      <c r="B1186" s="1"/>
      <c r="C1186" s="1"/>
      <c r="D1186" s="1"/>
      <c r="E1186" s="55"/>
      <c r="F1186" s="8"/>
      <c r="G1186" s="8"/>
      <c r="I1186" s="2"/>
      <c r="J1186" s="2"/>
      <c r="K1186" s="4"/>
      <c r="L1186" s="9"/>
      <c r="M1186" s="802"/>
      <c r="N1186" s="9"/>
      <c r="O1186" s="802"/>
      <c r="P1186" s="170"/>
      <c r="Q1186" s="9"/>
      <c r="R1186" s="9"/>
      <c r="T1186" s="9"/>
      <c r="U1186" s="9"/>
      <c r="V1186" s="2"/>
      <c r="W1186" s="2"/>
      <c r="X1186" s="3"/>
      <c r="Y1186" s="80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</row>
    <row r="1187" spans="1:190" s="800" customFormat="1" x14ac:dyDescent="0.2">
      <c r="A1187" s="9"/>
      <c r="B1187" s="1"/>
      <c r="C1187" s="1"/>
      <c r="D1187" s="1"/>
      <c r="E1187" s="55"/>
      <c r="F1187" s="8"/>
      <c r="G1187" s="8"/>
      <c r="I1187" s="2"/>
      <c r="J1187" s="2"/>
      <c r="K1187" s="4"/>
      <c r="L1187" s="9"/>
      <c r="M1187" s="802"/>
      <c r="N1187" s="9"/>
      <c r="O1187" s="802"/>
      <c r="P1187" s="170"/>
      <c r="Q1187" s="9"/>
      <c r="R1187" s="9"/>
      <c r="T1187" s="9"/>
      <c r="U1187" s="9"/>
      <c r="V1187" s="2"/>
      <c r="W1187" s="2"/>
      <c r="X1187" s="3"/>
      <c r="Y1187" s="80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</row>
    <row r="1188" spans="1:190" s="800" customFormat="1" x14ac:dyDescent="0.2">
      <c r="A1188" s="9"/>
      <c r="B1188" s="1"/>
      <c r="C1188" s="1"/>
      <c r="D1188" s="1"/>
      <c r="E1188" s="55"/>
      <c r="F1188" s="8"/>
      <c r="G1188" s="8"/>
      <c r="I1188" s="2"/>
      <c r="J1188" s="2"/>
      <c r="K1188" s="4"/>
      <c r="L1188" s="9"/>
      <c r="M1188" s="802"/>
      <c r="N1188" s="9"/>
      <c r="O1188" s="802"/>
      <c r="P1188" s="170"/>
      <c r="Q1188" s="9"/>
      <c r="R1188" s="9"/>
      <c r="T1188" s="9"/>
      <c r="U1188" s="9"/>
      <c r="V1188" s="2"/>
      <c r="W1188" s="2"/>
      <c r="X1188" s="3"/>
      <c r="Y1188" s="80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</row>
    <row r="1189" spans="1:190" s="800" customFormat="1" x14ac:dyDescent="0.2">
      <c r="A1189" s="9"/>
      <c r="B1189" s="1"/>
      <c r="C1189" s="1"/>
      <c r="D1189" s="1"/>
      <c r="E1189" s="55"/>
      <c r="F1189" s="8"/>
      <c r="G1189" s="8"/>
      <c r="I1189" s="2"/>
      <c r="J1189" s="2"/>
      <c r="K1189" s="4"/>
      <c r="L1189" s="9"/>
      <c r="M1189" s="802"/>
      <c r="N1189" s="9"/>
      <c r="O1189" s="802"/>
      <c r="P1189" s="170"/>
      <c r="Q1189" s="9"/>
      <c r="R1189" s="9"/>
      <c r="T1189" s="9"/>
      <c r="U1189" s="9"/>
      <c r="V1189" s="2"/>
      <c r="W1189" s="2"/>
      <c r="X1189" s="3"/>
      <c r="Y1189" s="80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</row>
    <row r="1190" spans="1:190" s="800" customFormat="1" x14ac:dyDescent="0.2">
      <c r="A1190" s="9"/>
      <c r="B1190" s="1"/>
      <c r="C1190" s="1"/>
      <c r="D1190" s="1"/>
      <c r="E1190" s="55"/>
      <c r="F1190" s="8"/>
      <c r="G1190" s="8"/>
      <c r="I1190" s="2"/>
      <c r="J1190" s="2"/>
      <c r="K1190" s="4"/>
      <c r="L1190" s="9"/>
      <c r="M1190" s="802"/>
      <c r="N1190" s="9"/>
      <c r="O1190" s="802"/>
      <c r="P1190" s="170"/>
      <c r="Q1190" s="9"/>
      <c r="R1190" s="9"/>
      <c r="T1190" s="9"/>
      <c r="U1190" s="9"/>
      <c r="V1190" s="2"/>
      <c r="W1190" s="2"/>
      <c r="X1190" s="3"/>
      <c r="Y1190" s="80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</row>
    <row r="1191" spans="1:190" s="800" customFormat="1" x14ac:dyDescent="0.2">
      <c r="A1191" s="9"/>
      <c r="B1191" s="1"/>
      <c r="C1191" s="1"/>
      <c r="D1191" s="1"/>
      <c r="E1191" s="55"/>
      <c r="F1191" s="8"/>
      <c r="G1191" s="8"/>
      <c r="I1191" s="2"/>
      <c r="J1191" s="2"/>
      <c r="K1191" s="4"/>
      <c r="L1191" s="9"/>
      <c r="M1191" s="802"/>
      <c r="N1191" s="9"/>
      <c r="O1191" s="802"/>
      <c r="P1191" s="170"/>
      <c r="Q1191" s="9"/>
      <c r="R1191" s="9"/>
      <c r="T1191" s="9"/>
      <c r="U1191" s="9"/>
      <c r="V1191" s="2"/>
      <c r="W1191" s="2"/>
      <c r="X1191" s="3"/>
      <c r="Y1191" s="80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</row>
    <row r="1192" spans="1:190" s="800" customFormat="1" x14ac:dyDescent="0.2">
      <c r="A1192" s="9"/>
      <c r="B1192" s="1"/>
      <c r="C1192" s="1"/>
      <c r="D1192" s="1"/>
      <c r="E1192" s="55"/>
      <c r="F1192" s="8"/>
      <c r="G1192" s="8"/>
      <c r="I1192" s="2"/>
      <c r="J1192" s="2"/>
      <c r="K1192" s="4"/>
      <c r="L1192" s="9"/>
      <c r="M1192" s="802"/>
      <c r="N1192" s="9"/>
      <c r="O1192" s="802"/>
      <c r="P1192" s="170"/>
      <c r="Q1192" s="9"/>
      <c r="R1192" s="9"/>
      <c r="T1192" s="9"/>
      <c r="U1192" s="9"/>
      <c r="V1192" s="2"/>
      <c r="W1192" s="2"/>
      <c r="X1192" s="3"/>
      <c r="Y1192" s="80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</row>
    <row r="1193" spans="1:190" s="800" customFormat="1" x14ac:dyDescent="0.2">
      <c r="A1193" s="9"/>
      <c r="B1193" s="1"/>
      <c r="C1193" s="1"/>
      <c r="D1193" s="1"/>
      <c r="E1193" s="55"/>
      <c r="F1193" s="8"/>
      <c r="G1193" s="8"/>
      <c r="I1193" s="2"/>
      <c r="J1193" s="2"/>
      <c r="K1193" s="4"/>
      <c r="L1193" s="9"/>
      <c r="M1193" s="802"/>
      <c r="N1193" s="9"/>
      <c r="O1193" s="802"/>
      <c r="P1193" s="170"/>
      <c r="Q1193" s="9"/>
      <c r="R1193" s="9"/>
      <c r="T1193" s="9"/>
      <c r="U1193" s="9"/>
      <c r="V1193" s="2"/>
      <c r="W1193" s="2"/>
      <c r="X1193" s="3"/>
      <c r="Y1193" s="80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/>
      <c r="DB1193" s="3"/>
      <c r="DC1193" s="3"/>
      <c r="DD1193" s="3"/>
      <c r="DE1193" s="3"/>
      <c r="DF1193" s="3"/>
      <c r="DG1193" s="3"/>
      <c r="DH1193" s="3"/>
      <c r="DI1193" s="3"/>
      <c r="DJ1193" s="3"/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/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/>
      <c r="FY1193" s="3"/>
      <c r="FZ1193" s="3"/>
      <c r="GA1193" s="3"/>
      <c r="GB1193" s="3"/>
      <c r="GC1193" s="3"/>
      <c r="GD1193" s="3"/>
      <c r="GE1193" s="3"/>
      <c r="GF1193" s="3"/>
      <c r="GG1193" s="3"/>
      <c r="GH1193" s="3"/>
    </row>
    <row r="1194" spans="1:190" s="800" customFormat="1" x14ac:dyDescent="0.2">
      <c r="A1194" s="9"/>
      <c r="B1194" s="1"/>
      <c r="C1194" s="1"/>
      <c r="D1194" s="1"/>
      <c r="E1194" s="55"/>
      <c r="F1194" s="8"/>
      <c r="G1194" s="8"/>
      <c r="I1194" s="2"/>
      <c r="J1194" s="2"/>
      <c r="K1194" s="4"/>
      <c r="L1194" s="9"/>
      <c r="M1194" s="802"/>
      <c r="N1194" s="9"/>
      <c r="O1194" s="802"/>
      <c r="P1194" s="170"/>
      <c r="Q1194" s="9"/>
      <c r="R1194" s="9"/>
      <c r="T1194" s="9"/>
      <c r="U1194" s="9"/>
      <c r="V1194" s="2"/>
      <c r="W1194" s="2"/>
      <c r="X1194" s="3"/>
      <c r="Y1194" s="80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</row>
    <row r="1195" spans="1:190" s="800" customFormat="1" x14ac:dyDescent="0.2">
      <c r="A1195" s="9"/>
      <c r="B1195" s="1"/>
      <c r="C1195" s="1"/>
      <c r="D1195" s="1"/>
      <c r="E1195" s="55"/>
      <c r="F1195" s="8"/>
      <c r="G1195" s="8"/>
      <c r="I1195" s="2"/>
      <c r="J1195" s="2"/>
      <c r="K1195" s="4"/>
      <c r="L1195" s="9"/>
      <c r="M1195" s="802"/>
      <c r="N1195" s="9"/>
      <c r="O1195" s="802"/>
      <c r="P1195" s="170"/>
      <c r="Q1195" s="9"/>
      <c r="R1195" s="9"/>
      <c r="T1195" s="9"/>
      <c r="U1195" s="9"/>
      <c r="V1195" s="2"/>
      <c r="W1195" s="2"/>
      <c r="X1195" s="3"/>
      <c r="Y1195" s="80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</row>
    <row r="1196" spans="1:190" s="800" customFormat="1" x14ac:dyDescent="0.2">
      <c r="A1196" s="9"/>
      <c r="B1196" s="1"/>
      <c r="C1196" s="1"/>
      <c r="D1196" s="1"/>
      <c r="E1196" s="55"/>
      <c r="F1196" s="8"/>
      <c r="G1196" s="8"/>
      <c r="I1196" s="2"/>
      <c r="J1196" s="2"/>
      <c r="K1196" s="4"/>
      <c r="L1196" s="9"/>
      <c r="M1196" s="802"/>
      <c r="N1196" s="9"/>
      <c r="O1196" s="802"/>
      <c r="P1196" s="170"/>
      <c r="Q1196" s="9"/>
      <c r="R1196" s="9"/>
      <c r="T1196" s="9"/>
      <c r="U1196" s="9"/>
      <c r="V1196" s="2"/>
      <c r="W1196" s="2"/>
      <c r="X1196" s="3"/>
      <c r="Y1196" s="80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</row>
    <row r="1197" spans="1:190" s="800" customFormat="1" x14ac:dyDescent="0.2">
      <c r="A1197" s="9"/>
      <c r="B1197" s="1"/>
      <c r="C1197" s="1"/>
      <c r="D1197" s="1"/>
      <c r="E1197" s="55"/>
      <c r="F1197" s="8"/>
      <c r="G1197" s="8"/>
      <c r="I1197" s="2"/>
      <c r="J1197" s="2"/>
      <c r="K1197" s="4"/>
      <c r="L1197" s="9"/>
      <c r="M1197" s="802"/>
      <c r="N1197" s="9"/>
      <c r="O1197" s="802"/>
      <c r="P1197" s="170"/>
      <c r="Q1197" s="9"/>
      <c r="R1197" s="9"/>
      <c r="T1197" s="9"/>
      <c r="U1197" s="9"/>
      <c r="V1197" s="2"/>
      <c r="W1197" s="2"/>
      <c r="X1197" s="3"/>
      <c r="Y1197" s="80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</row>
    <row r="1198" spans="1:190" s="800" customFormat="1" x14ac:dyDescent="0.2">
      <c r="A1198" s="9"/>
      <c r="B1198" s="1"/>
      <c r="C1198" s="1"/>
      <c r="D1198" s="1"/>
      <c r="E1198" s="55"/>
      <c r="F1198" s="8"/>
      <c r="G1198" s="8"/>
      <c r="I1198" s="2"/>
      <c r="J1198" s="2"/>
      <c r="K1198" s="4"/>
      <c r="L1198" s="9"/>
      <c r="M1198" s="802"/>
      <c r="N1198" s="9"/>
      <c r="O1198" s="802"/>
      <c r="P1198" s="170"/>
      <c r="Q1198" s="9"/>
      <c r="R1198" s="9"/>
      <c r="T1198" s="9"/>
      <c r="U1198" s="9"/>
      <c r="V1198" s="2"/>
      <c r="W1198" s="2"/>
      <c r="X1198" s="3"/>
      <c r="Y1198" s="80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</row>
    <row r="1199" spans="1:190" s="800" customFormat="1" x14ac:dyDescent="0.2">
      <c r="A1199" s="9"/>
      <c r="B1199" s="1"/>
      <c r="C1199" s="1"/>
      <c r="D1199" s="1"/>
      <c r="E1199" s="55"/>
      <c r="F1199" s="8"/>
      <c r="G1199" s="8"/>
      <c r="I1199" s="2"/>
      <c r="J1199" s="2"/>
      <c r="K1199" s="4"/>
      <c r="L1199" s="9"/>
      <c r="M1199" s="802"/>
      <c r="N1199" s="9"/>
      <c r="O1199" s="802"/>
      <c r="P1199" s="170"/>
      <c r="Q1199" s="9"/>
      <c r="R1199" s="9"/>
      <c r="T1199" s="9"/>
      <c r="U1199" s="9"/>
      <c r="V1199" s="2"/>
      <c r="W1199" s="2"/>
      <c r="X1199" s="3"/>
      <c r="Y1199" s="80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</row>
    <row r="1200" spans="1:190" s="800" customFormat="1" x14ac:dyDescent="0.2">
      <c r="A1200" s="9"/>
      <c r="B1200" s="1"/>
      <c r="C1200" s="1"/>
      <c r="D1200" s="1"/>
      <c r="E1200" s="55"/>
      <c r="F1200" s="8"/>
      <c r="G1200" s="8"/>
      <c r="I1200" s="2"/>
      <c r="J1200" s="2"/>
      <c r="K1200" s="4"/>
      <c r="L1200" s="9"/>
      <c r="M1200" s="802"/>
      <c r="N1200" s="9"/>
      <c r="O1200" s="802"/>
      <c r="P1200" s="170"/>
      <c r="Q1200" s="9"/>
      <c r="R1200" s="9"/>
      <c r="T1200" s="9"/>
      <c r="U1200" s="9"/>
      <c r="V1200" s="2"/>
      <c r="W1200" s="2"/>
      <c r="X1200" s="3"/>
      <c r="Y1200" s="80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</row>
    <row r="1201" spans="1:190" s="800" customFormat="1" x14ac:dyDescent="0.2">
      <c r="A1201" s="9"/>
      <c r="B1201" s="1"/>
      <c r="C1201" s="1"/>
      <c r="D1201" s="1"/>
      <c r="E1201" s="55"/>
      <c r="F1201" s="8"/>
      <c r="G1201" s="8"/>
      <c r="I1201" s="2"/>
      <c r="J1201" s="2"/>
      <c r="K1201" s="4"/>
      <c r="L1201" s="9"/>
      <c r="M1201" s="802"/>
      <c r="N1201" s="9"/>
      <c r="O1201" s="802"/>
      <c r="P1201" s="170"/>
      <c r="Q1201" s="9"/>
      <c r="R1201" s="9"/>
      <c r="T1201" s="9"/>
      <c r="U1201" s="9"/>
      <c r="V1201" s="2"/>
      <c r="W1201" s="2"/>
      <c r="X1201" s="3"/>
      <c r="Y1201" s="80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</row>
    <row r="1202" spans="1:190" s="800" customFormat="1" x14ac:dyDescent="0.2">
      <c r="A1202" s="9"/>
      <c r="B1202" s="1"/>
      <c r="C1202" s="1"/>
      <c r="D1202" s="1"/>
      <c r="E1202" s="55"/>
      <c r="F1202" s="8"/>
      <c r="G1202" s="8"/>
      <c r="I1202" s="2"/>
      <c r="J1202" s="2"/>
      <c r="K1202" s="4"/>
      <c r="L1202" s="9"/>
      <c r="M1202" s="802"/>
      <c r="N1202" s="9"/>
      <c r="O1202" s="802"/>
      <c r="P1202" s="170"/>
      <c r="Q1202" s="9"/>
      <c r="R1202" s="9"/>
      <c r="T1202" s="9"/>
      <c r="U1202" s="9"/>
      <c r="V1202" s="2"/>
      <c r="W1202" s="2"/>
      <c r="X1202" s="3"/>
      <c r="Y1202" s="80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</row>
    <row r="1203" spans="1:190" s="800" customFormat="1" x14ac:dyDescent="0.2">
      <c r="A1203" s="9"/>
      <c r="B1203" s="1"/>
      <c r="C1203" s="1"/>
      <c r="D1203" s="1"/>
      <c r="E1203" s="55"/>
      <c r="F1203" s="8"/>
      <c r="G1203" s="8"/>
      <c r="I1203" s="2"/>
      <c r="J1203" s="2"/>
      <c r="K1203" s="4"/>
      <c r="L1203" s="9"/>
      <c r="M1203" s="802"/>
      <c r="N1203" s="9"/>
      <c r="O1203" s="802"/>
      <c r="P1203" s="170"/>
      <c r="Q1203" s="9"/>
      <c r="R1203" s="9"/>
      <c r="T1203" s="9"/>
      <c r="U1203" s="9"/>
      <c r="V1203" s="2"/>
      <c r="W1203" s="2"/>
      <c r="X1203" s="3"/>
      <c r="Y1203" s="80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</row>
    <row r="1204" spans="1:190" s="800" customFormat="1" x14ac:dyDescent="0.2">
      <c r="A1204" s="9"/>
      <c r="B1204" s="1"/>
      <c r="C1204" s="1"/>
      <c r="D1204" s="1"/>
      <c r="E1204" s="55"/>
      <c r="F1204" s="8"/>
      <c r="G1204" s="8"/>
      <c r="I1204" s="2"/>
      <c r="J1204" s="2"/>
      <c r="K1204" s="4"/>
      <c r="L1204" s="9"/>
      <c r="M1204" s="802"/>
      <c r="N1204" s="9"/>
      <c r="O1204" s="802"/>
      <c r="P1204" s="170"/>
      <c r="Q1204" s="9"/>
      <c r="R1204" s="9"/>
      <c r="T1204" s="9"/>
      <c r="U1204" s="9"/>
      <c r="V1204" s="2"/>
      <c r="W1204" s="2"/>
      <c r="X1204" s="3"/>
      <c r="Y1204" s="80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</row>
    <row r="1205" spans="1:190" s="800" customFormat="1" x14ac:dyDescent="0.2">
      <c r="A1205" s="9"/>
      <c r="B1205" s="1"/>
      <c r="C1205" s="1"/>
      <c r="D1205" s="1"/>
      <c r="E1205" s="55"/>
      <c r="F1205" s="8"/>
      <c r="G1205" s="8"/>
      <c r="I1205" s="2"/>
      <c r="J1205" s="2"/>
      <c r="K1205" s="4"/>
      <c r="L1205" s="9"/>
      <c r="M1205" s="802"/>
      <c r="N1205" s="9"/>
      <c r="O1205" s="802"/>
      <c r="P1205" s="170"/>
      <c r="Q1205" s="9"/>
      <c r="R1205" s="9"/>
      <c r="T1205" s="9"/>
      <c r="U1205" s="9"/>
      <c r="V1205" s="2"/>
      <c r="W1205" s="2"/>
      <c r="X1205" s="3"/>
      <c r="Y1205" s="80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</row>
    <row r="1206" spans="1:190" s="800" customFormat="1" x14ac:dyDescent="0.2">
      <c r="A1206" s="9"/>
      <c r="B1206" s="1"/>
      <c r="C1206" s="1"/>
      <c r="D1206" s="1"/>
      <c r="E1206" s="55"/>
      <c r="F1206" s="8"/>
      <c r="G1206" s="8"/>
      <c r="I1206" s="2"/>
      <c r="J1206" s="2"/>
      <c r="K1206" s="4"/>
      <c r="L1206" s="9"/>
      <c r="M1206" s="802"/>
      <c r="N1206" s="9"/>
      <c r="O1206" s="802"/>
      <c r="P1206" s="170"/>
      <c r="Q1206" s="9"/>
      <c r="R1206" s="9"/>
      <c r="T1206" s="9"/>
      <c r="U1206" s="9"/>
      <c r="V1206" s="2"/>
      <c r="W1206" s="2"/>
      <c r="X1206" s="3"/>
      <c r="Y1206" s="80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</row>
    <row r="1207" spans="1:190" s="800" customFormat="1" x14ac:dyDescent="0.2">
      <c r="A1207" s="9"/>
      <c r="B1207" s="1"/>
      <c r="C1207" s="1"/>
      <c r="D1207" s="1"/>
      <c r="E1207" s="55"/>
      <c r="F1207" s="8"/>
      <c r="G1207" s="8"/>
      <c r="I1207" s="2"/>
      <c r="J1207" s="2"/>
      <c r="K1207" s="4"/>
      <c r="L1207" s="9"/>
      <c r="M1207" s="802"/>
      <c r="N1207" s="9"/>
      <c r="O1207" s="802"/>
      <c r="P1207" s="170"/>
      <c r="Q1207" s="9"/>
      <c r="R1207" s="9"/>
      <c r="T1207" s="9"/>
      <c r="U1207" s="9"/>
      <c r="V1207" s="2"/>
      <c r="W1207" s="2"/>
      <c r="X1207" s="3"/>
      <c r="Y1207" s="80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</row>
    <row r="1208" spans="1:190" s="800" customFormat="1" x14ac:dyDescent="0.2">
      <c r="A1208" s="9"/>
      <c r="B1208" s="1"/>
      <c r="C1208" s="1"/>
      <c r="D1208" s="1"/>
      <c r="E1208" s="55"/>
      <c r="F1208" s="8"/>
      <c r="G1208" s="8"/>
      <c r="I1208" s="2"/>
      <c r="J1208" s="2"/>
      <c r="K1208" s="4"/>
      <c r="L1208" s="9"/>
      <c r="M1208" s="802"/>
      <c r="N1208" s="9"/>
      <c r="O1208" s="802"/>
      <c r="P1208" s="170"/>
      <c r="Q1208" s="9"/>
      <c r="R1208" s="9"/>
      <c r="T1208" s="9"/>
      <c r="U1208" s="9"/>
      <c r="V1208" s="2"/>
      <c r="W1208" s="2"/>
      <c r="X1208" s="3"/>
      <c r="Y1208" s="80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</row>
    <row r="1209" spans="1:190" s="800" customFormat="1" x14ac:dyDescent="0.2">
      <c r="A1209" s="9"/>
      <c r="B1209" s="1"/>
      <c r="C1209" s="1"/>
      <c r="D1209" s="1"/>
      <c r="E1209" s="55"/>
      <c r="F1209" s="8"/>
      <c r="G1209" s="8"/>
      <c r="I1209" s="2"/>
      <c r="J1209" s="2"/>
      <c r="K1209" s="4"/>
      <c r="L1209" s="9"/>
      <c r="M1209" s="802"/>
      <c r="N1209" s="9"/>
      <c r="O1209" s="802"/>
      <c r="P1209" s="170"/>
      <c r="Q1209" s="9"/>
      <c r="R1209" s="9"/>
      <c r="T1209" s="9"/>
      <c r="U1209" s="9"/>
      <c r="V1209" s="2"/>
      <c r="W1209" s="2"/>
      <c r="X1209" s="3"/>
      <c r="Y1209" s="80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</row>
    <row r="1210" spans="1:190" s="800" customFormat="1" x14ac:dyDescent="0.2">
      <c r="A1210" s="9"/>
      <c r="B1210" s="1"/>
      <c r="C1210" s="1"/>
      <c r="D1210" s="1"/>
      <c r="E1210" s="55"/>
      <c r="F1210" s="8"/>
      <c r="G1210" s="8"/>
      <c r="I1210" s="2"/>
      <c r="J1210" s="2"/>
      <c r="K1210" s="4"/>
      <c r="L1210" s="9"/>
      <c r="M1210" s="802"/>
      <c r="N1210" s="9"/>
      <c r="O1210" s="802"/>
      <c r="P1210" s="170"/>
      <c r="Q1210" s="9"/>
      <c r="R1210" s="9"/>
      <c r="T1210" s="9"/>
      <c r="U1210" s="9"/>
      <c r="V1210" s="2"/>
      <c r="W1210" s="2"/>
      <c r="X1210" s="3"/>
      <c r="Y1210" s="80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</row>
    <row r="1211" spans="1:190" s="800" customFormat="1" x14ac:dyDescent="0.2">
      <c r="A1211" s="9"/>
      <c r="B1211" s="1"/>
      <c r="C1211" s="1"/>
      <c r="D1211" s="1"/>
      <c r="E1211" s="55"/>
      <c r="F1211" s="8"/>
      <c r="G1211" s="8"/>
      <c r="I1211" s="2"/>
      <c r="J1211" s="2"/>
      <c r="K1211" s="4"/>
      <c r="L1211" s="9"/>
      <c r="M1211" s="802"/>
      <c r="N1211" s="9"/>
      <c r="O1211" s="802"/>
      <c r="P1211" s="170"/>
      <c r="Q1211" s="9"/>
      <c r="R1211" s="9"/>
      <c r="T1211" s="9"/>
      <c r="U1211" s="9"/>
      <c r="V1211" s="2"/>
      <c r="W1211" s="2"/>
      <c r="X1211" s="3"/>
      <c r="Y1211" s="80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</row>
    <row r="1212" spans="1:190" s="800" customFormat="1" x14ac:dyDescent="0.2">
      <c r="A1212" s="9"/>
      <c r="B1212" s="1"/>
      <c r="C1212" s="1"/>
      <c r="D1212" s="1"/>
      <c r="E1212" s="55"/>
      <c r="F1212" s="8"/>
      <c r="G1212" s="8"/>
      <c r="I1212" s="2"/>
      <c r="J1212" s="2"/>
      <c r="K1212" s="4"/>
      <c r="L1212" s="9"/>
      <c r="M1212" s="802"/>
      <c r="N1212" s="9"/>
      <c r="O1212" s="802"/>
      <c r="P1212" s="170"/>
      <c r="Q1212" s="9"/>
      <c r="R1212" s="9"/>
      <c r="T1212" s="9"/>
      <c r="U1212" s="9"/>
      <c r="V1212" s="2"/>
      <c r="W1212" s="2"/>
      <c r="X1212" s="3"/>
      <c r="Y1212" s="80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</row>
    <row r="1213" spans="1:190" s="800" customFormat="1" x14ac:dyDescent="0.2">
      <c r="A1213" s="9"/>
      <c r="B1213" s="1"/>
      <c r="C1213" s="1"/>
      <c r="D1213" s="1"/>
      <c r="E1213" s="55"/>
      <c r="F1213" s="8"/>
      <c r="G1213" s="8"/>
      <c r="I1213" s="2"/>
      <c r="J1213" s="2"/>
      <c r="K1213" s="4"/>
      <c r="L1213" s="9"/>
      <c r="M1213" s="802"/>
      <c r="N1213" s="9"/>
      <c r="O1213" s="802"/>
      <c r="P1213" s="170"/>
      <c r="Q1213" s="9"/>
      <c r="R1213" s="9"/>
      <c r="T1213" s="9"/>
      <c r="U1213" s="9"/>
      <c r="V1213" s="2"/>
      <c r="W1213" s="2"/>
      <c r="X1213" s="3"/>
      <c r="Y1213" s="80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</row>
    <row r="1214" spans="1:190" s="800" customFormat="1" x14ac:dyDescent="0.2">
      <c r="A1214" s="9"/>
      <c r="B1214" s="1"/>
      <c r="C1214" s="1"/>
      <c r="D1214" s="1"/>
      <c r="E1214" s="55"/>
      <c r="F1214" s="8"/>
      <c r="G1214" s="8"/>
      <c r="I1214" s="2"/>
      <c r="J1214" s="2"/>
      <c r="K1214" s="4"/>
      <c r="L1214" s="9"/>
      <c r="M1214" s="802"/>
      <c r="N1214" s="9"/>
      <c r="O1214" s="802"/>
      <c r="P1214" s="170"/>
      <c r="Q1214" s="9"/>
      <c r="R1214" s="9"/>
      <c r="T1214" s="9"/>
      <c r="U1214" s="9"/>
      <c r="V1214" s="2"/>
      <c r="W1214" s="2"/>
      <c r="X1214" s="3"/>
      <c r="Y1214" s="80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</row>
    <row r="1215" spans="1:190" s="800" customFormat="1" x14ac:dyDescent="0.2">
      <c r="A1215" s="9"/>
      <c r="B1215" s="1"/>
      <c r="C1215" s="1"/>
      <c r="D1215" s="1"/>
      <c r="E1215" s="55"/>
      <c r="F1215" s="8"/>
      <c r="G1215" s="8"/>
      <c r="I1215" s="2"/>
      <c r="J1215" s="2"/>
      <c r="K1215" s="4"/>
      <c r="L1215" s="9"/>
      <c r="M1215" s="802"/>
      <c r="N1215" s="9"/>
      <c r="O1215" s="802"/>
      <c r="P1215" s="170"/>
      <c r="Q1215" s="9"/>
      <c r="R1215" s="9"/>
      <c r="T1215" s="9"/>
      <c r="U1215" s="9"/>
      <c r="V1215" s="2"/>
      <c r="W1215" s="2"/>
      <c r="X1215" s="3"/>
      <c r="Y1215" s="80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</row>
    <row r="1216" spans="1:190" s="800" customFormat="1" x14ac:dyDescent="0.2">
      <c r="A1216" s="9"/>
      <c r="B1216" s="1"/>
      <c r="C1216" s="1"/>
      <c r="D1216" s="1"/>
      <c r="E1216" s="55"/>
      <c r="F1216" s="8"/>
      <c r="G1216" s="8"/>
      <c r="I1216" s="2"/>
      <c r="J1216" s="2"/>
      <c r="K1216" s="4"/>
      <c r="L1216" s="9"/>
      <c r="M1216" s="802"/>
      <c r="N1216" s="9"/>
      <c r="O1216" s="802"/>
      <c r="P1216" s="170"/>
      <c r="Q1216" s="9"/>
      <c r="R1216" s="9"/>
      <c r="T1216" s="9"/>
      <c r="U1216" s="9"/>
      <c r="V1216" s="2"/>
      <c r="W1216" s="2"/>
      <c r="X1216" s="3"/>
      <c r="Y1216" s="80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</row>
    <row r="1217" spans="1:190" s="800" customFormat="1" x14ac:dyDescent="0.2">
      <c r="A1217" s="9"/>
      <c r="B1217" s="1"/>
      <c r="C1217" s="1"/>
      <c r="D1217" s="1"/>
      <c r="E1217" s="55"/>
      <c r="F1217" s="8"/>
      <c r="G1217" s="8"/>
      <c r="I1217" s="2"/>
      <c r="J1217" s="2"/>
      <c r="K1217" s="4"/>
      <c r="L1217" s="9"/>
      <c r="M1217" s="802"/>
      <c r="N1217" s="9"/>
      <c r="O1217" s="802"/>
      <c r="P1217" s="170"/>
      <c r="Q1217" s="9"/>
      <c r="R1217" s="9"/>
      <c r="T1217" s="9"/>
      <c r="U1217" s="9"/>
      <c r="V1217" s="2"/>
      <c r="W1217" s="2"/>
      <c r="X1217" s="3"/>
      <c r="Y1217" s="80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</row>
    <row r="1218" spans="1:190" s="800" customFormat="1" x14ac:dyDescent="0.2">
      <c r="A1218" s="9"/>
      <c r="B1218" s="1"/>
      <c r="C1218" s="1"/>
      <c r="D1218" s="1"/>
      <c r="E1218" s="55"/>
      <c r="F1218" s="8"/>
      <c r="G1218" s="8"/>
      <c r="I1218" s="2"/>
      <c r="J1218" s="2"/>
      <c r="K1218" s="4"/>
      <c r="L1218" s="9"/>
      <c r="M1218" s="802"/>
      <c r="N1218" s="9"/>
      <c r="O1218" s="802"/>
      <c r="P1218" s="170"/>
      <c r="Q1218" s="9"/>
      <c r="R1218" s="9"/>
      <c r="T1218" s="9"/>
      <c r="U1218" s="9"/>
      <c r="V1218" s="2"/>
      <c r="W1218" s="2"/>
      <c r="X1218" s="3"/>
      <c r="Y1218" s="80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</row>
    <row r="1219" spans="1:190" s="800" customFormat="1" x14ac:dyDescent="0.2">
      <c r="A1219" s="9"/>
      <c r="B1219" s="1"/>
      <c r="C1219" s="1"/>
      <c r="D1219" s="1"/>
      <c r="E1219" s="55"/>
      <c r="F1219" s="8"/>
      <c r="G1219" s="8"/>
      <c r="I1219" s="2"/>
      <c r="J1219" s="2"/>
      <c r="K1219" s="4"/>
      <c r="L1219" s="9"/>
      <c r="M1219" s="802"/>
      <c r="N1219" s="9"/>
      <c r="O1219" s="802"/>
      <c r="P1219" s="170"/>
      <c r="Q1219" s="9"/>
      <c r="R1219" s="9"/>
      <c r="T1219" s="9"/>
      <c r="U1219" s="9"/>
      <c r="V1219" s="2"/>
      <c r="W1219" s="2"/>
      <c r="X1219" s="3"/>
      <c r="Y1219" s="80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</row>
    <row r="1220" spans="1:190" s="800" customFormat="1" x14ac:dyDescent="0.2">
      <c r="A1220" s="9"/>
      <c r="B1220" s="1"/>
      <c r="C1220" s="1"/>
      <c r="D1220" s="1"/>
      <c r="E1220" s="55"/>
      <c r="F1220" s="8"/>
      <c r="G1220" s="8"/>
      <c r="I1220" s="2"/>
      <c r="J1220" s="2"/>
      <c r="K1220" s="4"/>
      <c r="L1220" s="9"/>
      <c r="M1220" s="802"/>
      <c r="N1220" s="9"/>
      <c r="O1220" s="802"/>
      <c r="P1220" s="170"/>
      <c r="Q1220" s="9"/>
      <c r="R1220" s="9"/>
      <c r="T1220" s="9"/>
      <c r="U1220" s="9"/>
      <c r="V1220" s="2"/>
      <c r="W1220" s="2"/>
      <c r="X1220" s="3"/>
      <c r="Y1220" s="80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</row>
    <row r="1221" spans="1:190" s="800" customFormat="1" x14ac:dyDescent="0.2">
      <c r="A1221" s="9"/>
      <c r="B1221" s="1"/>
      <c r="C1221" s="1"/>
      <c r="D1221" s="1"/>
      <c r="E1221" s="55"/>
      <c r="F1221" s="8"/>
      <c r="G1221" s="8"/>
      <c r="I1221" s="2"/>
      <c r="J1221" s="2"/>
      <c r="K1221" s="4"/>
      <c r="L1221" s="9"/>
      <c r="M1221" s="802"/>
      <c r="N1221" s="9"/>
      <c r="O1221" s="802"/>
      <c r="P1221" s="170"/>
      <c r="Q1221" s="9"/>
      <c r="R1221" s="9"/>
      <c r="T1221" s="9"/>
      <c r="U1221" s="9"/>
      <c r="V1221" s="2"/>
      <c r="W1221" s="2"/>
      <c r="X1221" s="3"/>
      <c r="Y1221" s="80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</row>
    <row r="1222" spans="1:190" s="800" customFormat="1" x14ac:dyDescent="0.2">
      <c r="A1222" s="9"/>
      <c r="B1222" s="1"/>
      <c r="C1222" s="1"/>
      <c r="D1222" s="1"/>
      <c r="E1222" s="55"/>
      <c r="F1222" s="8"/>
      <c r="G1222" s="8"/>
      <c r="I1222" s="2"/>
      <c r="J1222" s="2"/>
      <c r="K1222" s="4"/>
      <c r="L1222" s="9"/>
      <c r="M1222" s="802"/>
      <c r="N1222" s="9"/>
      <c r="O1222" s="802"/>
      <c r="P1222" s="170"/>
      <c r="Q1222" s="9"/>
      <c r="R1222" s="9"/>
      <c r="T1222" s="9"/>
      <c r="U1222" s="9"/>
      <c r="V1222" s="2"/>
      <c r="W1222" s="2"/>
      <c r="X1222" s="3"/>
      <c r="Y1222" s="80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</row>
    <row r="1223" spans="1:190" s="800" customFormat="1" x14ac:dyDescent="0.2">
      <c r="A1223" s="9"/>
      <c r="B1223" s="1"/>
      <c r="C1223" s="1"/>
      <c r="D1223" s="1"/>
      <c r="E1223" s="55"/>
      <c r="F1223" s="8"/>
      <c r="G1223" s="8"/>
      <c r="I1223" s="2"/>
      <c r="J1223" s="2"/>
      <c r="K1223" s="4"/>
      <c r="L1223" s="9"/>
      <c r="M1223" s="802"/>
      <c r="N1223" s="9"/>
      <c r="O1223" s="802"/>
      <c r="P1223" s="170"/>
      <c r="Q1223" s="9"/>
      <c r="R1223" s="9"/>
      <c r="T1223" s="9"/>
      <c r="U1223" s="9"/>
      <c r="V1223" s="2"/>
      <c r="W1223" s="2"/>
      <c r="X1223" s="3"/>
      <c r="Y1223" s="80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</row>
    <row r="1224" spans="1:190" s="800" customFormat="1" x14ac:dyDescent="0.2">
      <c r="A1224" s="9"/>
      <c r="B1224" s="1"/>
      <c r="C1224" s="1"/>
      <c r="D1224" s="1"/>
      <c r="E1224" s="55"/>
      <c r="F1224" s="8"/>
      <c r="G1224" s="8"/>
      <c r="I1224" s="2"/>
      <c r="J1224" s="2"/>
      <c r="K1224" s="4"/>
      <c r="L1224" s="9"/>
      <c r="M1224" s="802"/>
      <c r="N1224" s="9"/>
      <c r="O1224" s="802"/>
      <c r="P1224" s="170"/>
      <c r="Q1224" s="9"/>
      <c r="R1224" s="9"/>
      <c r="T1224" s="9"/>
      <c r="U1224" s="9"/>
      <c r="V1224" s="2"/>
      <c r="W1224" s="2"/>
      <c r="X1224" s="3"/>
      <c r="Y1224" s="80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</row>
    <row r="1225" spans="1:190" s="800" customFormat="1" x14ac:dyDescent="0.2">
      <c r="A1225" s="9"/>
      <c r="B1225" s="1"/>
      <c r="C1225" s="1"/>
      <c r="D1225" s="1"/>
      <c r="E1225" s="55"/>
      <c r="F1225" s="8"/>
      <c r="G1225" s="8"/>
      <c r="I1225" s="2"/>
      <c r="J1225" s="2"/>
      <c r="K1225" s="4"/>
      <c r="L1225" s="9"/>
      <c r="M1225" s="802"/>
      <c r="N1225" s="9"/>
      <c r="O1225" s="802"/>
      <c r="P1225" s="170"/>
      <c r="Q1225" s="9"/>
      <c r="R1225" s="9"/>
      <c r="T1225" s="9"/>
      <c r="U1225" s="9"/>
      <c r="V1225" s="2"/>
      <c r="W1225" s="2"/>
      <c r="X1225" s="3"/>
      <c r="Y1225" s="80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</row>
    <row r="1226" spans="1:190" s="800" customFormat="1" x14ac:dyDescent="0.2">
      <c r="A1226" s="9"/>
      <c r="B1226" s="1"/>
      <c r="C1226" s="1"/>
      <c r="D1226" s="1"/>
      <c r="E1226" s="55"/>
      <c r="F1226" s="8"/>
      <c r="G1226" s="8"/>
      <c r="I1226" s="2"/>
      <c r="J1226" s="2"/>
      <c r="K1226" s="4"/>
      <c r="L1226" s="9"/>
      <c r="M1226" s="802"/>
      <c r="N1226" s="9"/>
      <c r="O1226" s="802"/>
      <c r="P1226" s="170"/>
      <c r="Q1226" s="9"/>
      <c r="R1226" s="9"/>
      <c r="T1226" s="9"/>
      <c r="U1226" s="9"/>
      <c r="V1226" s="2"/>
      <c r="W1226" s="2"/>
      <c r="X1226" s="3"/>
      <c r="Y1226" s="80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</row>
    <row r="1227" spans="1:190" s="800" customFormat="1" x14ac:dyDescent="0.2">
      <c r="A1227" s="9"/>
      <c r="B1227" s="1"/>
      <c r="C1227" s="1"/>
      <c r="D1227" s="1"/>
      <c r="E1227" s="55"/>
      <c r="F1227" s="8"/>
      <c r="G1227" s="8"/>
      <c r="I1227" s="2"/>
      <c r="J1227" s="2"/>
      <c r="K1227" s="4"/>
      <c r="L1227" s="9"/>
      <c r="M1227" s="802"/>
      <c r="N1227" s="9"/>
      <c r="O1227" s="802"/>
      <c r="P1227" s="170"/>
      <c r="Q1227" s="9"/>
      <c r="R1227" s="9"/>
      <c r="T1227" s="9"/>
      <c r="U1227" s="9"/>
      <c r="V1227" s="2"/>
      <c r="W1227" s="2"/>
      <c r="X1227" s="3"/>
      <c r="Y1227" s="80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</row>
    <row r="1228" spans="1:190" s="800" customFormat="1" x14ac:dyDescent="0.2">
      <c r="A1228" s="9"/>
      <c r="B1228" s="1"/>
      <c r="C1228" s="1"/>
      <c r="D1228" s="1"/>
      <c r="E1228" s="55"/>
      <c r="F1228" s="8"/>
      <c r="G1228" s="8"/>
      <c r="I1228" s="2"/>
      <c r="J1228" s="2"/>
      <c r="K1228" s="4"/>
      <c r="L1228" s="9"/>
      <c r="M1228" s="802"/>
      <c r="N1228" s="9"/>
      <c r="O1228" s="802"/>
      <c r="P1228" s="170"/>
      <c r="Q1228" s="9"/>
      <c r="R1228" s="9"/>
      <c r="T1228" s="9"/>
      <c r="U1228" s="9"/>
      <c r="V1228" s="2"/>
      <c r="W1228" s="2"/>
      <c r="X1228" s="3"/>
      <c r="Y1228" s="80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</row>
    <row r="1229" spans="1:190" s="800" customFormat="1" x14ac:dyDescent="0.2">
      <c r="A1229" s="9"/>
      <c r="B1229" s="1"/>
      <c r="C1229" s="1"/>
      <c r="D1229" s="1"/>
      <c r="E1229" s="55"/>
      <c r="F1229" s="8"/>
      <c r="G1229" s="8"/>
      <c r="I1229" s="2"/>
      <c r="J1229" s="2"/>
      <c r="K1229" s="4"/>
      <c r="L1229" s="9"/>
      <c r="M1229" s="802"/>
      <c r="N1229" s="9"/>
      <c r="O1229" s="802"/>
      <c r="P1229" s="170"/>
      <c r="Q1229" s="9"/>
      <c r="R1229" s="9"/>
      <c r="T1229" s="9"/>
      <c r="U1229" s="9"/>
      <c r="V1229" s="2"/>
      <c r="W1229" s="2"/>
      <c r="X1229" s="3"/>
      <c r="Y1229" s="80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</row>
    <row r="1230" spans="1:190" s="800" customFormat="1" x14ac:dyDescent="0.2">
      <c r="A1230" s="9"/>
      <c r="B1230" s="1"/>
      <c r="C1230" s="1"/>
      <c r="D1230" s="1"/>
      <c r="E1230" s="55"/>
      <c r="F1230" s="8"/>
      <c r="G1230" s="8"/>
      <c r="I1230" s="2"/>
      <c r="J1230" s="2"/>
      <c r="K1230" s="4"/>
      <c r="L1230" s="9"/>
      <c r="M1230" s="802"/>
      <c r="N1230" s="9"/>
      <c r="O1230" s="802"/>
      <c r="P1230" s="170"/>
      <c r="Q1230" s="9"/>
      <c r="R1230" s="9"/>
      <c r="T1230" s="9"/>
      <c r="U1230" s="9"/>
      <c r="V1230" s="2"/>
      <c r="W1230" s="2"/>
      <c r="X1230" s="3"/>
      <c r="Y1230" s="80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</row>
    <row r="1231" spans="1:190" s="800" customFormat="1" x14ac:dyDescent="0.2">
      <c r="A1231" s="9"/>
      <c r="B1231" s="1"/>
      <c r="C1231" s="1"/>
      <c r="D1231" s="1"/>
      <c r="E1231" s="55"/>
      <c r="F1231" s="8"/>
      <c r="G1231" s="8"/>
      <c r="I1231" s="2"/>
      <c r="J1231" s="2"/>
      <c r="K1231" s="4"/>
      <c r="L1231" s="9"/>
      <c r="M1231" s="802"/>
      <c r="N1231" s="9"/>
      <c r="O1231" s="802"/>
      <c r="P1231" s="170"/>
      <c r="Q1231" s="9"/>
      <c r="R1231" s="9"/>
      <c r="T1231" s="9"/>
      <c r="U1231" s="9"/>
      <c r="V1231" s="2"/>
      <c r="W1231" s="2"/>
      <c r="X1231" s="3"/>
      <c r="Y1231" s="80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</row>
    <row r="1232" spans="1:190" s="800" customFormat="1" x14ac:dyDescent="0.2">
      <c r="A1232" s="9"/>
      <c r="B1232" s="1"/>
      <c r="C1232" s="1"/>
      <c r="D1232" s="1"/>
      <c r="E1232" s="55"/>
      <c r="F1232" s="8"/>
      <c r="G1232" s="8"/>
      <c r="I1232" s="2"/>
      <c r="J1232" s="2"/>
      <c r="K1232" s="4"/>
      <c r="L1232" s="9"/>
      <c r="M1232" s="802"/>
      <c r="N1232" s="9"/>
      <c r="O1232" s="802"/>
      <c r="P1232" s="170"/>
      <c r="Q1232" s="9"/>
      <c r="R1232" s="9"/>
      <c r="T1232" s="9"/>
      <c r="U1232" s="9"/>
      <c r="V1232" s="2"/>
      <c r="W1232" s="2"/>
      <c r="X1232" s="3"/>
      <c r="Y1232" s="80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</row>
    <row r="1233" spans="1:190" s="800" customFormat="1" x14ac:dyDescent="0.2">
      <c r="A1233" s="9"/>
      <c r="B1233" s="1"/>
      <c r="C1233" s="1"/>
      <c r="D1233" s="1"/>
      <c r="E1233" s="55"/>
      <c r="F1233" s="8"/>
      <c r="G1233" s="8"/>
      <c r="I1233" s="2"/>
      <c r="J1233" s="2"/>
      <c r="K1233" s="4"/>
      <c r="L1233" s="9"/>
      <c r="M1233" s="802"/>
      <c r="N1233" s="9"/>
      <c r="O1233" s="802"/>
      <c r="P1233" s="170"/>
      <c r="Q1233" s="9"/>
      <c r="R1233" s="9"/>
      <c r="T1233" s="9"/>
      <c r="U1233" s="9"/>
      <c r="V1233" s="2"/>
      <c r="W1233" s="2"/>
      <c r="X1233" s="3"/>
      <c r="Y1233" s="80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</row>
    <row r="1234" spans="1:190" s="800" customFormat="1" x14ac:dyDescent="0.2">
      <c r="A1234" s="9"/>
      <c r="B1234" s="1"/>
      <c r="C1234" s="1"/>
      <c r="D1234" s="1"/>
      <c r="E1234" s="55"/>
      <c r="F1234" s="8"/>
      <c r="G1234" s="8"/>
      <c r="I1234" s="2"/>
      <c r="J1234" s="2"/>
      <c r="K1234" s="4"/>
      <c r="L1234" s="9"/>
      <c r="M1234" s="802"/>
      <c r="N1234" s="9"/>
      <c r="O1234" s="802"/>
      <c r="P1234" s="170"/>
      <c r="Q1234" s="9"/>
      <c r="R1234" s="9"/>
      <c r="T1234" s="9"/>
      <c r="U1234" s="9"/>
      <c r="V1234" s="2"/>
      <c r="W1234" s="2"/>
      <c r="X1234" s="3"/>
      <c r="Y1234" s="80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</row>
    <row r="1235" spans="1:190" s="800" customFormat="1" x14ac:dyDescent="0.2">
      <c r="A1235" s="9"/>
      <c r="B1235" s="1"/>
      <c r="C1235" s="1"/>
      <c r="D1235" s="1"/>
      <c r="E1235" s="55"/>
      <c r="F1235" s="8"/>
      <c r="G1235" s="8"/>
      <c r="I1235" s="2"/>
      <c r="J1235" s="2"/>
      <c r="K1235" s="4"/>
      <c r="L1235" s="9"/>
      <c r="M1235" s="802"/>
      <c r="N1235" s="9"/>
      <c r="O1235" s="802"/>
      <c r="P1235" s="170"/>
      <c r="Q1235" s="9"/>
      <c r="R1235" s="9"/>
      <c r="T1235" s="9"/>
      <c r="U1235" s="9"/>
      <c r="V1235" s="2"/>
      <c r="W1235" s="2"/>
      <c r="X1235" s="3"/>
      <c r="Y1235" s="80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</row>
    <row r="1236" spans="1:190" s="800" customFormat="1" x14ac:dyDescent="0.2">
      <c r="A1236" s="9"/>
      <c r="B1236" s="1"/>
      <c r="C1236" s="1"/>
      <c r="D1236" s="1"/>
      <c r="E1236" s="55"/>
      <c r="F1236" s="8"/>
      <c r="G1236" s="8"/>
      <c r="I1236" s="2"/>
      <c r="J1236" s="2"/>
      <c r="K1236" s="4"/>
      <c r="L1236" s="9"/>
      <c r="M1236" s="802"/>
      <c r="N1236" s="9"/>
      <c r="O1236" s="802"/>
      <c r="P1236" s="170"/>
      <c r="Q1236" s="9"/>
      <c r="R1236" s="9"/>
      <c r="T1236" s="9"/>
      <c r="U1236" s="9"/>
      <c r="V1236" s="2"/>
      <c r="W1236" s="2"/>
      <c r="X1236" s="3"/>
      <c r="Y1236" s="80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</row>
    <row r="1237" spans="1:190" s="800" customFormat="1" x14ac:dyDescent="0.2">
      <c r="A1237" s="9"/>
      <c r="B1237" s="1"/>
      <c r="C1237" s="1"/>
      <c r="D1237" s="1"/>
      <c r="E1237" s="55"/>
      <c r="F1237" s="8"/>
      <c r="G1237" s="8"/>
      <c r="I1237" s="2"/>
      <c r="J1237" s="2"/>
      <c r="K1237" s="4"/>
      <c r="L1237" s="9"/>
      <c r="M1237" s="802"/>
      <c r="N1237" s="9"/>
      <c r="O1237" s="802"/>
      <c r="P1237" s="170"/>
      <c r="Q1237" s="9"/>
      <c r="R1237" s="9"/>
      <c r="T1237" s="9"/>
      <c r="U1237" s="9"/>
      <c r="V1237" s="2"/>
      <c r="W1237" s="2"/>
      <c r="X1237" s="3"/>
      <c r="Y1237" s="80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</row>
    <row r="1238" spans="1:190" s="800" customFormat="1" x14ac:dyDescent="0.2">
      <c r="A1238" s="9"/>
      <c r="B1238" s="1"/>
      <c r="C1238" s="1"/>
      <c r="D1238" s="1"/>
      <c r="E1238" s="55"/>
      <c r="F1238" s="8"/>
      <c r="G1238" s="8"/>
      <c r="I1238" s="2"/>
      <c r="J1238" s="2"/>
      <c r="K1238" s="4"/>
      <c r="L1238" s="9"/>
      <c r="M1238" s="802"/>
      <c r="N1238" s="9"/>
      <c r="O1238" s="802"/>
      <c r="P1238" s="170"/>
      <c r="Q1238" s="9"/>
      <c r="R1238" s="9"/>
      <c r="T1238" s="9"/>
      <c r="U1238" s="9"/>
      <c r="V1238" s="2"/>
      <c r="W1238" s="2"/>
      <c r="X1238" s="3"/>
      <c r="Y1238" s="80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/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/>
      <c r="DV1238" s="3"/>
      <c r="DW1238" s="3"/>
      <c r="DX1238" s="3"/>
      <c r="DY1238" s="3"/>
      <c r="DZ1238" s="3"/>
      <c r="EA1238" s="3"/>
      <c r="EB1238" s="3"/>
      <c r="EC1238" s="3"/>
      <c r="ED1238" s="3"/>
      <c r="EE1238" s="3"/>
      <c r="EF1238" s="3"/>
      <c r="EG1238" s="3"/>
      <c r="EH1238" s="3"/>
      <c r="EI1238" s="3"/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/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/>
      <c r="FY1238" s="3"/>
      <c r="FZ1238" s="3"/>
      <c r="GA1238" s="3"/>
      <c r="GB1238" s="3"/>
      <c r="GC1238" s="3"/>
      <c r="GD1238" s="3"/>
      <c r="GE1238" s="3"/>
      <c r="GF1238" s="3"/>
      <c r="GG1238" s="3"/>
      <c r="GH1238" s="3"/>
    </row>
    <row r="1239" spans="1:190" s="800" customFormat="1" x14ac:dyDescent="0.2">
      <c r="A1239" s="9"/>
      <c r="B1239" s="1"/>
      <c r="C1239" s="1"/>
      <c r="D1239" s="1"/>
      <c r="E1239" s="55"/>
      <c r="F1239" s="8"/>
      <c r="G1239" s="8"/>
      <c r="I1239" s="2"/>
      <c r="J1239" s="2"/>
      <c r="K1239" s="4"/>
      <c r="L1239" s="9"/>
      <c r="M1239" s="802"/>
      <c r="N1239" s="9"/>
      <c r="O1239" s="802"/>
      <c r="P1239" s="170"/>
      <c r="Q1239" s="9"/>
      <c r="R1239" s="9"/>
      <c r="T1239" s="9"/>
      <c r="U1239" s="9"/>
      <c r="V1239" s="2"/>
      <c r="W1239" s="2"/>
      <c r="X1239" s="3"/>
      <c r="Y1239" s="80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  <c r="CX1239" s="3"/>
      <c r="CY1239" s="3"/>
      <c r="CZ1239" s="3"/>
      <c r="DA1239" s="3"/>
      <c r="DB1239" s="3"/>
      <c r="DC1239" s="3"/>
      <c r="DD1239" s="3"/>
      <c r="DE1239" s="3"/>
      <c r="DF1239" s="3"/>
      <c r="DG1239" s="3"/>
      <c r="DH1239" s="3"/>
      <c r="DI1239" s="3"/>
      <c r="DJ1239" s="3"/>
      <c r="DK1239" s="3"/>
      <c r="DL1239" s="3"/>
      <c r="DM1239" s="3"/>
      <c r="DN1239" s="3"/>
      <c r="DO1239" s="3"/>
      <c r="DP1239" s="3"/>
      <c r="DQ1239" s="3"/>
      <c r="DR1239" s="3"/>
      <c r="DS1239" s="3"/>
      <c r="DT1239" s="3"/>
      <c r="DU1239" s="3"/>
      <c r="DV1239" s="3"/>
      <c r="DW1239" s="3"/>
      <c r="DX1239" s="3"/>
      <c r="DY1239" s="3"/>
      <c r="DZ1239" s="3"/>
      <c r="EA1239" s="3"/>
      <c r="EB1239" s="3"/>
      <c r="EC1239" s="3"/>
      <c r="ED1239" s="3"/>
      <c r="EE1239" s="3"/>
      <c r="EF1239" s="3"/>
      <c r="EG1239" s="3"/>
      <c r="EH1239" s="3"/>
      <c r="EI1239" s="3"/>
      <c r="EJ1239" s="3"/>
      <c r="EK1239" s="3"/>
      <c r="EL1239" s="3"/>
      <c r="EM1239" s="3"/>
      <c r="EN1239" s="3"/>
      <c r="EO1239" s="3"/>
      <c r="EP1239" s="3"/>
      <c r="EQ1239" s="3"/>
      <c r="ER1239" s="3"/>
      <c r="ES1239" s="3"/>
      <c r="ET1239" s="3"/>
      <c r="EU1239" s="3"/>
      <c r="EV1239" s="3"/>
      <c r="EW1239" s="3"/>
      <c r="EX1239" s="3"/>
      <c r="EY1239" s="3"/>
      <c r="EZ1239" s="3"/>
      <c r="FA1239" s="3"/>
      <c r="FB1239" s="3"/>
      <c r="FC1239" s="3"/>
      <c r="FD1239" s="3"/>
      <c r="FE1239" s="3"/>
      <c r="FF1239" s="3"/>
      <c r="FG1239" s="3"/>
      <c r="FH1239" s="3"/>
      <c r="FI1239" s="3"/>
      <c r="FJ1239" s="3"/>
      <c r="FK1239" s="3"/>
      <c r="FL1239" s="3"/>
      <c r="FM1239" s="3"/>
      <c r="FN1239" s="3"/>
      <c r="FO1239" s="3"/>
      <c r="FP1239" s="3"/>
      <c r="FQ1239" s="3"/>
      <c r="FR1239" s="3"/>
      <c r="FS1239" s="3"/>
      <c r="FT1239" s="3"/>
      <c r="FU1239" s="3"/>
      <c r="FV1239" s="3"/>
      <c r="FW1239" s="3"/>
      <c r="FX1239" s="3"/>
      <c r="FY1239" s="3"/>
      <c r="FZ1239" s="3"/>
      <c r="GA1239" s="3"/>
      <c r="GB1239" s="3"/>
      <c r="GC1239" s="3"/>
      <c r="GD1239" s="3"/>
      <c r="GE1239" s="3"/>
      <c r="GF1239" s="3"/>
      <c r="GG1239" s="3"/>
      <c r="GH1239" s="3"/>
    </row>
    <row r="1240" spans="1:190" s="800" customFormat="1" x14ac:dyDescent="0.2">
      <c r="A1240" s="9"/>
      <c r="B1240" s="1"/>
      <c r="C1240" s="1"/>
      <c r="D1240" s="1"/>
      <c r="E1240" s="55"/>
      <c r="F1240" s="8"/>
      <c r="G1240" s="8"/>
      <c r="I1240" s="2"/>
      <c r="J1240" s="2"/>
      <c r="K1240" s="4"/>
      <c r="L1240" s="9"/>
      <c r="M1240" s="802"/>
      <c r="N1240" s="9"/>
      <c r="O1240" s="802"/>
      <c r="P1240" s="170"/>
      <c r="Q1240" s="9"/>
      <c r="R1240" s="9"/>
      <c r="T1240" s="9"/>
      <c r="U1240" s="9"/>
      <c r="V1240" s="2"/>
      <c r="W1240" s="2"/>
      <c r="X1240" s="3"/>
      <c r="Y1240" s="80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  <c r="CX1240" s="3"/>
      <c r="CY1240" s="3"/>
      <c r="CZ1240" s="3"/>
      <c r="DA1240" s="3"/>
      <c r="DB1240" s="3"/>
      <c r="DC1240" s="3"/>
      <c r="DD1240" s="3"/>
      <c r="DE1240" s="3"/>
      <c r="DF1240" s="3"/>
      <c r="DG1240" s="3"/>
      <c r="DH1240" s="3"/>
      <c r="DI1240" s="3"/>
      <c r="DJ1240" s="3"/>
      <c r="DK1240" s="3"/>
      <c r="DL1240" s="3"/>
      <c r="DM1240" s="3"/>
      <c r="DN1240" s="3"/>
      <c r="DO1240" s="3"/>
      <c r="DP1240" s="3"/>
      <c r="DQ1240" s="3"/>
      <c r="DR1240" s="3"/>
      <c r="DS1240" s="3"/>
      <c r="DT1240" s="3"/>
      <c r="DU1240" s="3"/>
      <c r="DV1240" s="3"/>
      <c r="DW1240" s="3"/>
      <c r="DX1240" s="3"/>
      <c r="DY1240" s="3"/>
      <c r="DZ1240" s="3"/>
      <c r="EA1240" s="3"/>
      <c r="EB1240" s="3"/>
      <c r="EC1240" s="3"/>
      <c r="ED1240" s="3"/>
      <c r="EE1240" s="3"/>
      <c r="EF1240" s="3"/>
      <c r="EG1240" s="3"/>
      <c r="EH1240" s="3"/>
      <c r="EI1240" s="3"/>
      <c r="EJ1240" s="3"/>
      <c r="EK1240" s="3"/>
      <c r="EL1240" s="3"/>
      <c r="EM1240" s="3"/>
      <c r="EN1240" s="3"/>
      <c r="EO1240" s="3"/>
      <c r="EP1240" s="3"/>
      <c r="EQ1240" s="3"/>
      <c r="ER1240" s="3"/>
      <c r="ES1240" s="3"/>
      <c r="ET1240" s="3"/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/>
      <c r="FG1240" s="3"/>
      <c r="FH1240" s="3"/>
      <c r="FI1240" s="3"/>
      <c r="FJ1240" s="3"/>
      <c r="FK1240" s="3"/>
      <c r="FL1240" s="3"/>
      <c r="FM1240" s="3"/>
      <c r="FN1240" s="3"/>
      <c r="FO1240" s="3"/>
      <c r="FP1240" s="3"/>
      <c r="FQ1240" s="3"/>
      <c r="FR1240" s="3"/>
      <c r="FS1240" s="3"/>
      <c r="FT1240" s="3"/>
      <c r="FU1240" s="3"/>
      <c r="FV1240" s="3"/>
      <c r="FW1240" s="3"/>
      <c r="FX1240" s="3"/>
      <c r="FY1240" s="3"/>
      <c r="FZ1240" s="3"/>
      <c r="GA1240" s="3"/>
      <c r="GB1240" s="3"/>
      <c r="GC1240" s="3"/>
      <c r="GD1240" s="3"/>
      <c r="GE1240" s="3"/>
      <c r="GF1240" s="3"/>
      <c r="GG1240" s="3"/>
      <c r="GH1240" s="3"/>
    </row>
    <row r="1241" spans="1:190" s="800" customFormat="1" x14ac:dyDescent="0.2">
      <c r="A1241" s="9"/>
      <c r="B1241" s="1"/>
      <c r="C1241" s="1"/>
      <c r="D1241" s="1"/>
      <c r="E1241" s="55"/>
      <c r="F1241" s="8"/>
      <c r="G1241" s="8"/>
      <c r="I1241" s="2"/>
      <c r="J1241" s="2"/>
      <c r="K1241" s="4"/>
      <c r="L1241" s="9"/>
      <c r="M1241" s="802"/>
      <c r="N1241" s="9"/>
      <c r="O1241" s="802"/>
      <c r="P1241" s="170"/>
      <c r="Q1241" s="9"/>
      <c r="R1241" s="9"/>
      <c r="T1241" s="9"/>
      <c r="U1241" s="9"/>
      <c r="V1241" s="2"/>
      <c r="W1241" s="2"/>
      <c r="X1241" s="3"/>
      <c r="Y1241" s="80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</row>
    <row r="1242" spans="1:190" s="800" customFormat="1" x14ac:dyDescent="0.2">
      <c r="A1242" s="9"/>
      <c r="B1242" s="1"/>
      <c r="C1242" s="1"/>
      <c r="D1242" s="1"/>
      <c r="E1242" s="55"/>
      <c r="F1242" s="8"/>
      <c r="G1242" s="8"/>
      <c r="I1242" s="2"/>
      <c r="J1242" s="2"/>
      <c r="K1242" s="4"/>
      <c r="L1242" s="9"/>
      <c r="M1242" s="802"/>
      <c r="N1242" s="9"/>
      <c r="O1242" s="802"/>
      <c r="P1242" s="170"/>
      <c r="Q1242" s="9"/>
      <c r="R1242" s="9"/>
      <c r="T1242" s="9"/>
      <c r="U1242" s="9"/>
      <c r="V1242" s="2"/>
      <c r="W1242" s="2"/>
      <c r="X1242" s="3"/>
      <c r="Y1242" s="80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</row>
    <row r="1243" spans="1:190" s="800" customFormat="1" x14ac:dyDescent="0.2">
      <c r="A1243" s="9"/>
      <c r="B1243" s="1"/>
      <c r="C1243" s="1"/>
      <c r="D1243" s="1"/>
      <c r="E1243" s="55"/>
      <c r="F1243" s="8"/>
      <c r="G1243" s="8"/>
      <c r="I1243" s="2"/>
      <c r="J1243" s="2"/>
      <c r="K1243" s="4"/>
      <c r="L1243" s="9"/>
      <c r="M1243" s="802"/>
      <c r="N1243" s="9"/>
      <c r="O1243" s="802"/>
      <c r="P1243" s="170"/>
      <c r="Q1243" s="9"/>
      <c r="R1243" s="9"/>
      <c r="T1243" s="9"/>
      <c r="U1243" s="9"/>
      <c r="V1243" s="2"/>
      <c r="W1243" s="2"/>
      <c r="X1243" s="3"/>
      <c r="Y1243" s="80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</row>
    <row r="1244" spans="1:190" s="800" customFormat="1" x14ac:dyDescent="0.2">
      <c r="A1244" s="9"/>
      <c r="B1244" s="1"/>
      <c r="C1244" s="1"/>
      <c r="D1244" s="1"/>
      <c r="E1244" s="55"/>
      <c r="F1244" s="8"/>
      <c r="G1244" s="8"/>
      <c r="I1244" s="2"/>
      <c r="J1244" s="2"/>
      <c r="K1244" s="4"/>
      <c r="L1244" s="9"/>
      <c r="M1244" s="802"/>
      <c r="N1244" s="9"/>
      <c r="O1244" s="802"/>
      <c r="P1244" s="170"/>
      <c r="Q1244" s="9"/>
      <c r="R1244" s="9"/>
      <c r="T1244" s="9"/>
      <c r="U1244" s="9"/>
      <c r="V1244" s="2"/>
      <c r="W1244" s="2"/>
      <c r="X1244" s="3"/>
      <c r="Y1244" s="80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</row>
    <row r="1245" spans="1:190" s="800" customFormat="1" x14ac:dyDescent="0.2">
      <c r="A1245" s="9"/>
      <c r="B1245" s="1"/>
      <c r="C1245" s="1"/>
      <c r="D1245" s="1"/>
      <c r="E1245" s="55"/>
      <c r="F1245" s="8"/>
      <c r="G1245" s="8"/>
      <c r="I1245" s="2"/>
      <c r="J1245" s="2"/>
      <c r="K1245" s="4"/>
      <c r="L1245" s="9"/>
      <c r="M1245" s="802"/>
      <c r="N1245" s="9"/>
      <c r="O1245" s="802"/>
      <c r="P1245" s="170"/>
      <c r="Q1245" s="9"/>
      <c r="R1245" s="9"/>
      <c r="T1245" s="9"/>
      <c r="U1245" s="9"/>
      <c r="V1245" s="2"/>
      <c r="W1245" s="2"/>
      <c r="X1245" s="3"/>
      <c r="Y1245" s="80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</row>
    <row r="1246" spans="1:190" s="800" customFormat="1" x14ac:dyDescent="0.2">
      <c r="A1246" s="9"/>
      <c r="B1246" s="1"/>
      <c r="C1246" s="1"/>
      <c r="D1246" s="1"/>
      <c r="E1246" s="55"/>
      <c r="F1246" s="8"/>
      <c r="G1246" s="8"/>
      <c r="I1246" s="2"/>
      <c r="J1246" s="2"/>
      <c r="K1246" s="4"/>
      <c r="L1246" s="9"/>
      <c r="M1246" s="802"/>
      <c r="N1246" s="9"/>
      <c r="O1246" s="802"/>
      <c r="P1246" s="170"/>
      <c r="Q1246" s="9"/>
      <c r="R1246" s="9"/>
      <c r="T1246" s="9"/>
      <c r="U1246" s="9"/>
      <c r="V1246" s="2"/>
      <c r="W1246" s="2"/>
      <c r="X1246" s="3"/>
      <c r="Y1246" s="80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</row>
    <row r="1247" spans="1:190" s="800" customFormat="1" x14ac:dyDescent="0.2">
      <c r="A1247" s="9"/>
      <c r="B1247" s="1"/>
      <c r="C1247" s="1"/>
      <c r="D1247" s="1"/>
      <c r="E1247" s="55"/>
      <c r="F1247" s="8"/>
      <c r="G1247" s="8"/>
      <c r="I1247" s="2"/>
      <c r="J1247" s="2"/>
      <c r="K1247" s="4"/>
      <c r="L1247" s="9"/>
      <c r="M1247" s="802"/>
      <c r="N1247" s="9"/>
      <c r="O1247" s="802"/>
      <c r="P1247" s="170"/>
      <c r="Q1247" s="9"/>
      <c r="R1247" s="9"/>
      <c r="T1247" s="9"/>
      <c r="U1247" s="9"/>
      <c r="V1247" s="2"/>
      <c r="W1247" s="2"/>
      <c r="X1247" s="3"/>
      <c r="Y1247" s="80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</row>
    <row r="1248" spans="1:190" s="800" customFormat="1" x14ac:dyDescent="0.2">
      <c r="A1248" s="9"/>
      <c r="B1248" s="1"/>
      <c r="C1248" s="1"/>
      <c r="D1248" s="1"/>
      <c r="E1248" s="55"/>
      <c r="F1248" s="8"/>
      <c r="G1248" s="8"/>
      <c r="I1248" s="2"/>
      <c r="J1248" s="2"/>
      <c r="K1248" s="4"/>
      <c r="L1248" s="9"/>
      <c r="M1248" s="802"/>
      <c r="N1248" s="9"/>
      <c r="O1248" s="802"/>
      <c r="P1248" s="170"/>
      <c r="Q1248" s="9"/>
      <c r="R1248" s="9"/>
      <c r="T1248" s="9"/>
      <c r="U1248" s="9"/>
      <c r="V1248" s="2"/>
      <c r="W1248" s="2"/>
      <c r="X1248" s="3"/>
      <c r="Y1248" s="80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</row>
    <row r="1249" spans="1:190" s="800" customFormat="1" x14ac:dyDescent="0.2">
      <c r="A1249" s="9"/>
      <c r="B1249" s="1"/>
      <c r="C1249" s="1"/>
      <c r="D1249" s="1"/>
      <c r="E1249" s="55"/>
      <c r="F1249" s="8"/>
      <c r="G1249" s="8"/>
      <c r="I1249" s="2"/>
      <c r="J1249" s="2"/>
      <c r="K1249" s="4"/>
      <c r="L1249" s="9"/>
      <c r="M1249" s="802"/>
      <c r="N1249" s="9"/>
      <c r="O1249" s="802"/>
      <c r="P1249" s="170"/>
      <c r="Q1249" s="9"/>
      <c r="R1249" s="9"/>
      <c r="T1249" s="9"/>
      <c r="U1249" s="9"/>
      <c r="V1249" s="2"/>
      <c r="W1249" s="2"/>
      <c r="X1249" s="3"/>
      <c r="Y1249" s="80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</row>
    <row r="1250" spans="1:190" s="800" customFormat="1" x14ac:dyDescent="0.2">
      <c r="A1250" s="9"/>
      <c r="B1250" s="1"/>
      <c r="C1250" s="1"/>
      <c r="D1250" s="1"/>
      <c r="E1250" s="55"/>
      <c r="F1250" s="8"/>
      <c r="G1250" s="8"/>
      <c r="I1250" s="2"/>
      <c r="J1250" s="2"/>
      <c r="K1250" s="4"/>
      <c r="L1250" s="9"/>
      <c r="M1250" s="802"/>
      <c r="N1250" s="9"/>
      <c r="O1250" s="802"/>
      <c r="P1250" s="170"/>
      <c r="Q1250" s="9"/>
      <c r="R1250" s="9"/>
      <c r="T1250" s="9"/>
      <c r="U1250" s="9"/>
      <c r="V1250" s="2"/>
      <c r="W1250" s="2"/>
      <c r="X1250" s="3"/>
      <c r="Y1250" s="80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</row>
    <row r="1251" spans="1:190" s="800" customFormat="1" x14ac:dyDescent="0.2">
      <c r="A1251" s="9"/>
      <c r="B1251" s="1"/>
      <c r="C1251" s="1"/>
      <c r="D1251" s="1"/>
      <c r="E1251" s="55"/>
      <c r="F1251" s="8"/>
      <c r="G1251" s="8"/>
      <c r="I1251" s="2"/>
      <c r="J1251" s="2"/>
      <c r="K1251" s="4"/>
      <c r="L1251" s="9"/>
      <c r="M1251" s="802"/>
      <c r="N1251" s="9"/>
      <c r="O1251" s="802"/>
      <c r="P1251" s="170"/>
      <c r="Q1251" s="9"/>
      <c r="R1251" s="9"/>
      <c r="T1251" s="9"/>
      <c r="U1251" s="9"/>
      <c r="V1251" s="2"/>
      <c r="W1251" s="2"/>
      <c r="X1251" s="3"/>
      <c r="Y1251" s="80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</row>
    <row r="1252" spans="1:190" s="800" customFormat="1" x14ac:dyDescent="0.2">
      <c r="A1252" s="9"/>
      <c r="B1252" s="1"/>
      <c r="C1252" s="1"/>
      <c r="D1252" s="1"/>
      <c r="E1252" s="55"/>
      <c r="F1252" s="8"/>
      <c r="G1252" s="8"/>
      <c r="I1252" s="2"/>
      <c r="J1252" s="2"/>
      <c r="K1252" s="4"/>
      <c r="L1252" s="9"/>
      <c r="M1252" s="802"/>
      <c r="N1252" s="9"/>
      <c r="O1252" s="802"/>
      <c r="P1252" s="170"/>
      <c r="Q1252" s="9"/>
      <c r="R1252" s="9"/>
      <c r="T1252" s="9"/>
      <c r="U1252" s="9"/>
      <c r="V1252" s="2"/>
      <c r="W1252" s="2"/>
      <c r="X1252" s="3"/>
      <c r="Y1252" s="80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</row>
    <row r="1253" spans="1:190" s="800" customFormat="1" x14ac:dyDescent="0.2">
      <c r="A1253" s="9"/>
      <c r="B1253" s="1"/>
      <c r="C1253" s="1"/>
      <c r="D1253" s="1"/>
      <c r="E1253" s="55"/>
      <c r="F1253" s="8"/>
      <c r="G1253" s="8"/>
      <c r="I1253" s="2"/>
      <c r="J1253" s="2"/>
      <c r="K1253" s="4"/>
      <c r="L1253" s="9"/>
      <c r="M1253" s="802"/>
      <c r="N1253" s="9"/>
      <c r="O1253" s="802"/>
      <c r="P1253" s="170"/>
      <c r="Q1253" s="9"/>
      <c r="R1253" s="9"/>
      <c r="T1253" s="9"/>
      <c r="U1253" s="9"/>
      <c r="V1253" s="2"/>
      <c r="W1253" s="2"/>
      <c r="X1253" s="3"/>
      <c r="Y1253" s="80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</row>
    <row r="1254" spans="1:190" s="800" customFormat="1" x14ac:dyDescent="0.2">
      <c r="A1254" s="9"/>
      <c r="B1254" s="1"/>
      <c r="C1254" s="1"/>
      <c r="D1254" s="1"/>
      <c r="E1254" s="55"/>
      <c r="F1254" s="8"/>
      <c r="G1254" s="8"/>
      <c r="I1254" s="2"/>
      <c r="J1254" s="2"/>
      <c r="K1254" s="4"/>
      <c r="L1254" s="9"/>
      <c r="M1254" s="802"/>
      <c r="N1254" s="9"/>
      <c r="O1254" s="802"/>
      <c r="P1254" s="170"/>
      <c r="Q1254" s="9"/>
      <c r="R1254" s="9"/>
      <c r="T1254" s="9"/>
      <c r="U1254" s="9"/>
      <c r="V1254" s="2"/>
      <c r="W1254" s="2"/>
      <c r="X1254" s="3"/>
      <c r="Y1254" s="80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</row>
    <row r="1255" spans="1:190" s="800" customFormat="1" x14ac:dyDescent="0.2">
      <c r="A1255" s="9"/>
      <c r="B1255" s="1"/>
      <c r="C1255" s="1"/>
      <c r="D1255" s="1"/>
      <c r="E1255" s="55"/>
      <c r="F1255" s="8"/>
      <c r="G1255" s="8"/>
      <c r="I1255" s="2"/>
      <c r="J1255" s="2"/>
      <c r="K1255" s="4"/>
      <c r="L1255" s="9"/>
      <c r="M1255" s="802"/>
      <c r="N1255" s="9"/>
      <c r="O1255" s="802"/>
      <c r="P1255" s="170"/>
      <c r="Q1255" s="9"/>
      <c r="R1255" s="9"/>
      <c r="T1255" s="9"/>
      <c r="U1255" s="9"/>
      <c r="V1255" s="2"/>
      <c r="W1255" s="2"/>
      <c r="X1255" s="3"/>
      <c r="Y1255" s="80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</row>
    <row r="1256" spans="1:190" s="800" customFormat="1" x14ac:dyDescent="0.2">
      <c r="A1256" s="9"/>
      <c r="B1256" s="1"/>
      <c r="C1256" s="1"/>
      <c r="D1256" s="1"/>
      <c r="E1256" s="55"/>
      <c r="F1256" s="8"/>
      <c r="G1256" s="8"/>
      <c r="I1256" s="2"/>
      <c r="J1256" s="2"/>
      <c r="K1256" s="4"/>
      <c r="L1256" s="9"/>
      <c r="M1256" s="802"/>
      <c r="N1256" s="9"/>
      <c r="O1256" s="802"/>
      <c r="P1256" s="170"/>
      <c r="Q1256" s="9"/>
      <c r="R1256" s="9"/>
      <c r="T1256" s="9"/>
      <c r="U1256" s="9"/>
      <c r="V1256" s="2"/>
      <c r="W1256" s="2"/>
      <c r="X1256" s="3"/>
      <c r="Y1256" s="80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</row>
    <row r="1257" spans="1:190" s="800" customFormat="1" x14ac:dyDescent="0.2">
      <c r="A1257" s="9"/>
      <c r="B1257" s="1"/>
      <c r="C1257" s="1"/>
      <c r="D1257" s="1"/>
      <c r="E1257" s="55"/>
      <c r="F1257" s="8"/>
      <c r="G1257" s="8"/>
      <c r="I1257" s="2"/>
      <c r="J1257" s="2"/>
      <c r="K1257" s="4"/>
      <c r="L1257" s="9"/>
      <c r="M1257" s="802"/>
      <c r="N1257" s="9"/>
      <c r="O1257" s="802"/>
      <c r="P1257" s="170"/>
      <c r="Q1257" s="9"/>
      <c r="R1257" s="9"/>
      <c r="T1257" s="9"/>
      <c r="U1257" s="9"/>
      <c r="V1257" s="2"/>
      <c r="W1257" s="2"/>
      <c r="X1257" s="3"/>
      <c r="Y1257" s="80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</row>
    <row r="1258" spans="1:190" s="800" customFormat="1" x14ac:dyDescent="0.2">
      <c r="A1258" s="9"/>
      <c r="B1258" s="1"/>
      <c r="C1258" s="1"/>
      <c r="D1258" s="1"/>
      <c r="E1258" s="55"/>
      <c r="F1258" s="8"/>
      <c r="G1258" s="8"/>
      <c r="I1258" s="2"/>
      <c r="J1258" s="2"/>
      <c r="K1258" s="4"/>
      <c r="L1258" s="9"/>
      <c r="M1258" s="802"/>
      <c r="N1258" s="9"/>
      <c r="O1258" s="802"/>
      <c r="P1258" s="170"/>
      <c r="Q1258" s="9"/>
      <c r="R1258" s="9"/>
      <c r="T1258" s="9"/>
      <c r="U1258" s="9"/>
      <c r="V1258" s="2"/>
      <c r="W1258" s="2"/>
      <c r="X1258" s="3"/>
      <c r="Y1258" s="80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</row>
    <row r="1259" spans="1:190" s="800" customFormat="1" x14ac:dyDescent="0.2">
      <c r="A1259" s="9"/>
      <c r="B1259" s="1"/>
      <c r="C1259" s="1"/>
      <c r="D1259" s="1"/>
      <c r="E1259" s="55"/>
      <c r="F1259" s="8"/>
      <c r="G1259" s="8"/>
      <c r="I1259" s="2"/>
      <c r="J1259" s="2"/>
      <c r="K1259" s="4"/>
      <c r="L1259" s="9"/>
      <c r="M1259" s="802"/>
      <c r="N1259" s="9"/>
      <c r="O1259" s="802"/>
      <c r="P1259" s="170"/>
      <c r="Q1259" s="9"/>
      <c r="R1259" s="9"/>
      <c r="T1259" s="9"/>
      <c r="U1259" s="9"/>
      <c r="V1259" s="2"/>
      <c r="W1259" s="2"/>
      <c r="X1259" s="3"/>
      <c r="Y1259" s="80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</row>
    <row r="1260" spans="1:190" s="800" customFormat="1" x14ac:dyDescent="0.2">
      <c r="A1260" s="9"/>
      <c r="B1260" s="1"/>
      <c r="C1260" s="1"/>
      <c r="D1260" s="1"/>
      <c r="E1260" s="55"/>
      <c r="F1260" s="8"/>
      <c r="G1260" s="8"/>
      <c r="I1260" s="2"/>
      <c r="J1260" s="2"/>
      <c r="K1260" s="4"/>
      <c r="L1260" s="9"/>
      <c r="M1260" s="802"/>
      <c r="N1260" s="9"/>
      <c r="O1260" s="802"/>
      <c r="P1260" s="170"/>
      <c r="Q1260" s="9"/>
      <c r="R1260" s="9"/>
      <c r="T1260" s="9"/>
      <c r="U1260" s="9"/>
      <c r="V1260" s="2"/>
      <c r="W1260" s="2"/>
      <c r="X1260" s="3"/>
      <c r="Y1260" s="80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</row>
    <row r="1261" spans="1:190" s="800" customFormat="1" x14ac:dyDescent="0.2">
      <c r="A1261" s="9"/>
      <c r="B1261" s="1"/>
      <c r="C1261" s="1"/>
      <c r="D1261" s="1"/>
      <c r="E1261" s="55"/>
      <c r="F1261" s="8"/>
      <c r="G1261" s="8"/>
      <c r="I1261" s="2"/>
      <c r="J1261" s="2"/>
      <c r="K1261" s="4"/>
      <c r="L1261" s="9"/>
      <c r="M1261" s="802"/>
      <c r="N1261" s="9"/>
      <c r="O1261" s="802"/>
      <c r="P1261" s="170"/>
      <c r="Q1261" s="9"/>
      <c r="R1261" s="9"/>
      <c r="T1261" s="9"/>
      <c r="U1261" s="9"/>
      <c r="V1261" s="2"/>
      <c r="W1261" s="2"/>
      <c r="X1261" s="3"/>
      <c r="Y1261" s="80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</row>
    <row r="1262" spans="1:190" s="800" customFormat="1" x14ac:dyDescent="0.2">
      <c r="A1262" s="9"/>
      <c r="B1262" s="1"/>
      <c r="C1262" s="1"/>
      <c r="D1262" s="1"/>
      <c r="E1262" s="55"/>
      <c r="F1262" s="8"/>
      <c r="G1262" s="8"/>
      <c r="I1262" s="2"/>
      <c r="J1262" s="2"/>
      <c r="K1262" s="4"/>
      <c r="L1262" s="9"/>
      <c r="M1262" s="802"/>
      <c r="N1262" s="9"/>
      <c r="O1262" s="802"/>
      <c r="P1262" s="170"/>
      <c r="Q1262" s="9"/>
      <c r="R1262" s="9"/>
      <c r="T1262" s="9"/>
      <c r="U1262" s="9"/>
      <c r="V1262" s="2"/>
      <c r="W1262" s="2"/>
      <c r="X1262" s="3"/>
      <c r="Y1262" s="80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</row>
    <row r="1263" spans="1:190" s="800" customFormat="1" x14ac:dyDescent="0.2">
      <c r="A1263" s="9"/>
      <c r="B1263" s="1"/>
      <c r="C1263" s="1"/>
      <c r="D1263" s="1"/>
      <c r="E1263" s="55"/>
      <c r="F1263" s="8"/>
      <c r="G1263" s="8"/>
      <c r="I1263" s="2"/>
      <c r="J1263" s="2"/>
      <c r="K1263" s="4"/>
      <c r="L1263" s="9"/>
      <c r="M1263" s="802"/>
      <c r="N1263" s="9"/>
      <c r="O1263" s="802"/>
      <c r="P1263" s="170"/>
      <c r="Q1263" s="9"/>
      <c r="R1263" s="9"/>
      <c r="T1263" s="9"/>
      <c r="U1263" s="9"/>
      <c r="V1263" s="2"/>
      <c r="W1263" s="2"/>
      <c r="X1263" s="3"/>
      <c r="Y1263" s="80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</row>
    <row r="1264" spans="1:190" s="800" customFormat="1" x14ac:dyDescent="0.2">
      <c r="A1264" s="9"/>
      <c r="B1264" s="1"/>
      <c r="C1264" s="1"/>
      <c r="D1264" s="1"/>
      <c r="E1264" s="55"/>
      <c r="F1264" s="8"/>
      <c r="G1264" s="8"/>
      <c r="I1264" s="2"/>
      <c r="J1264" s="2"/>
      <c r="K1264" s="4"/>
      <c r="L1264" s="9"/>
      <c r="M1264" s="802"/>
      <c r="N1264" s="9"/>
      <c r="O1264" s="802"/>
      <c r="P1264" s="170"/>
      <c r="Q1264" s="9"/>
      <c r="R1264" s="9"/>
      <c r="T1264" s="9"/>
      <c r="U1264" s="9"/>
      <c r="V1264" s="2"/>
      <c r="W1264" s="2"/>
      <c r="X1264" s="3"/>
      <c r="Y1264" s="80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</row>
    <row r="1265" spans="1:190" s="800" customFormat="1" x14ac:dyDescent="0.2">
      <c r="A1265" s="9"/>
      <c r="B1265" s="1"/>
      <c r="C1265" s="1"/>
      <c r="D1265" s="1"/>
      <c r="E1265" s="55"/>
      <c r="F1265" s="8"/>
      <c r="G1265" s="8"/>
      <c r="I1265" s="2"/>
      <c r="J1265" s="2"/>
      <c r="K1265" s="4"/>
      <c r="L1265" s="9"/>
      <c r="M1265" s="802"/>
      <c r="N1265" s="9"/>
      <c r="O1265" s="802"/>
      <c r="P1265" s="170"/>
      <c r="Q1265" s="9"/>
      <c r="R1265" s="9"/>
      <c r="T1265" s="9"/>
      <c r="U1265" s="9"/>
      <c r="V1265" s="2"/>
      <c r="W1265" s="2"/>
      <c r="X1265" s="3"/>
      <c r="Y1265" s="80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</row>
    <row r="1266" spans="1:190" s="800" customFormat="1" x14ac:dyDescent="0.2">
      <c r="A1266" s="9"/>
      <c r="B1266" s="1"/>
      <c r="C1266" s="1"/>
      <c r="D1266" s="1"/>
      <c r="E1266" s="55"/>
      <c r="F1266" s="8"/>
      <c r="G1266" s="8"/>
      <c r="I1266" s="2"/>
      <c r="J1266" s="2"/>
      <c r="K1266" s="4"/>
      <c r="L1266" s="9"/>
      <c r="M1266" s="802"/>
      <c r="N1266" s="9"/>
      <c r="O1266" s="802"/>
      <c r="P1266" s="170"/>
      <c r="Q1266" s="9"/>
      <c r="R1266" s="9"/>
      <c r="T1266" s="9"/>
      <c r="U1266" s="9"/>
      <c r="V1266" s="2"/>
      <c r="W1266" s="2"/>
      <c r="X1266" s="3"/>
      <c r="Y1266" s="80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</row>
    <row r="1267" spans="1:190" s="800" customFormat="1" x14ac:dyDescent="0.2">
      <c r="A1267" s="9"/>
      <c r="B1267" s="1"/>
      <c r="C1267" s="1"/>
      <c r="D1267" s="1"/>
      <c r="E1267" s="55"/>
      <c r="F1267" s="8"/>
      <c r="G1267" s="8"/>
      <c r="I1267" s="2"/>
      <c r="J1267" s="2"/>
      <c r="K1267" s="4"/>
      <c r="L1267" s="9"/>
      <c r="M1267" s="802"/>
      <c r="N1267" s="9"/>
      <c r="O1267" s="802"/>
      <c r="P1267" s="170"/>
      <c r="Q1267" s="9"/>
      <c r="R1267" s="9"/>
      <c r="T1267" s="9"/>
      <c r="U1267" s="9"/>
      <c r="V1267" s="2"/>
      <c r="W1267" s="2"/>
      <c r="X1267" s="3"/>
      <c r="Y1267" s="80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</row>
    <row r="1268" spans="1:190" s="800" customFormat="1" x14ac:dyDescent="0.2">
      <c r="A1268" s="9"/>
      <c r="B1268" s="1"/>
      <c r="C1268" s="1"/>
      <c r="D1268" s="1"/>
      <c r="E1268" s="55"/>
      <c r="F1268" s="8"/>
      <c r="G1268" s="8"/>
      <c r="I1268" s="2"/>
      <c r="J1268" s="2"/>
      <c r="K1268" s="4"/>
      <c r="L1268" s="9"/>
      <c r="M1268" s="802"/>
      <c r="N1268" s="9"/>
      <c r="O1268" s="802"/>
      <c r="P1268" s="170"/>
      <c r="Q1268" s="9"/>
      <c r="R1268" s="9"/>
      <c r="T1268" s="9"/>
      <c r="U1268" s="9"/>
      <c r="V1268" s="2"/>
      <c r="W1268" s="2"/>
      <c r="X1268" s="3"/>
      <c r="Y1268" s="80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</row>
    <row r="1269" spans="1:190" s="800" customFormat="1" x14ac:dyDescent="0.2">
      <c r="A1269" s="9"/>
      <c r="B1269" s="1"/>
      <c r="C1269" s="1"/>
      <c r="D1269" s="1"/>
      <c r="E1269" s="55"/>
      <c r="F1269" s="8"/>
      <c r="G1269" s="8"/>
      <c r="I1269" s="2"/>
      <c r="J1269" s="2"/>
      <c r="K1269" s="4"/>
      <c r="L1269" s="9"/>
      <c r="M1269" s="802"/>
      <c r="N1269" s="9"/>
      <c r="O1269" s="802"/>
      <c r="P1269" s="170"/>
      <c r="Q1269" s="9"/>
      <c r="R1269" s="9"/>
      <c r="T1269" s="9"/>
      <c r="U1269" s="9"/>
      <c r="V1269" s="2"/>
      <c r="W1269" s="2"/>
      <c r="X1269" s="3"/>
      <c r="Y1269" s="80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</row>
    <row r="1270" spans="1:190" s="800" customFormat="1" x14ac:dyDescent="0.2">
      <c r="A1270" s="9"/>
      <c r="B1270" s="1"/>
      <c r="C1270" s="1"/>
      <c r="D1270" s="1"/>
      <c r="E1270" s="55"/>
      <c r="F1270" s="8"/>
      <c r="G1270" s="8"/>
      <c r="I1270" s="2"/>
      <c r="J1270" s="2"/>
      <c r="K1270" s="4"/>
      <c r="L1270" s="9"/>
      <c r="M1270" s="802"/>
      <c r="N1270" s="9"/>
      <c r="O1270" s="802"/>
      <c r="P1270" s="170"/>
      <c r="Q1270" s="9"/>
      <c r="R1270" s="9"/>
      <c r="T1270" s="9"/>
      <c r="U1270" s="9"/>
      <c r="V1270" s="2"/>
      <c r="W1270" s="2"/>
      <c r="X1270" s="3"/>
      <c r="Y1270" s="80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</row>
    <row r="1271" spans="1:190" s="800" customFormat="1" x14ac:dyDescent="0.2">
      <c r="A1271" s="9"/>
      <c r="B1271" s="1"/>
      <c r="C1271" s="1"/>
      <c r="D1271" s="1"/>
      <c r="E1271" s="55"/>
      <c r="F1271" s="8"/>
      <c r="G1271" s="8"/>
      <c r="I1271" s="2"/>
      <c r="J1271" s="2"/>
      <c r="K1271" s="4"/>
      <c r="L1271" s="9"/>
      <c r="M1271" s="802"/>
      <c r="N1271" s="9"/>
      <c r="O1271" s="802"/>
      <c r="P1271" s="170"/>
      <c r="Q1271" s="9"/>
      <c r="R1271" s="9"/>
      <c r="T1271" s="9"/>
      <c r="U1271" s="9"/>
      <c r="V1271" s="2"/>
      <c r="W1271" s="2"/>
      <c r="X1271" s="3"/>
      <c r="Y1271" s="80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</row>
    <row r="1272" spans="1:190" s="800" customFormat="1" x14ac:dyDescent="0.2">
      <c r="A1272" s="9"/>
      <c r="B1272" s="1"/>
      <c r="C1272" s="1"/>
      <c r="D1272" s="1"/>
      <c r="E1272" s="55"/>
      <c r="F1272" s="8"/>
      <c r="G1272" s="8"/>
      <c r="I1272" s="2"/>
      <c r="J1272" s="2"/>
      <c r="K1272" s="4"/>
      <c r="L1272" s="9"/>
      <c r="M1272" s="802"/>
      <c r="N1272" s="9"/>
      <c r="O1272" s="802"/>
      <c r="P1272" s="170"/>
      <c r="Q1272" s="9"/>
      <c r="R1272" s="9"/>
      <c r="T1272" s="9"/>
      <c r="U1272" s="9"/>
      <c r="V1272" s="2"/>
      <c r="W1272" s="2"/>
      <c r="X1272" s="3"/>
      <c r="Y1272" s="80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</row>
    <row r="1273" spans="1:190" s="800" customFormat="1" x14ac:dyDescent="0.2">
      <c r="A1273" s="9"/>
      <c r="B1273" s="1"/>
      <c r="C1273" s="1"/>
      <c r="D1273" s="1"/>
      <c r="E1273" s="55"/>
      <c r="F1273" s="8"/>
      <c r="G1273" s="8"/>
      <c r="I1273" s="2"/>
      <c r="J1273" s="2"/>
      <c r="K1273" s="4"/>
      <c r="L1273" s="9"/>
      <c r="M1273" s="802"/>
      <c r="N1273" s="9"/>
      <c r="O1273" s="802"/>
      <c r="P1273" s="170"/>
      <c r="Q1273" s="9"/>
      <c r="R1273" s="9"/>
      <c r="T1273" s="9"/>
      <c r="U1273" s="9"/>
      <c r="V1273" s="2"/>
      <c r="W1273" s="2"/>
      <c r="X1273" s="3"/>
      <c r="Y1273" s="80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</row>
    <row r="1274" spans="1:190" s="800" customFormat="1" x14ac:dyDescent="0.2">
      <c r="A1274" s="9"/>
      <c r="B1274" s="1"/>
      <c r="C1274" s="1"/>
      <c r="D1274" s="1"/>
      <c r="E1274" s="55"/>
      <c r="F1274" s="8"/>
      <c r="G1274" s="8"/>
      <c r="I1274" s="2"/>
      <c r="J1274" s="2"/>
      <c r="K1274" s="4"/>
      <c r="L1274" s="9"/>
      <c r="M1274" s="802"/>
      <c r="N1274" s="9"/>
      <c r="O1274" s="802"/>
      <c r="P1274" s="170"/>
      <c r="Q1274" s="9"/>
      <c r="R1274" s="9"/>
      <c r="T1274" s="9"/>
      <c r="U1274" s="9"/>
      <c r="V1274" s="2"/>
      <c r="W1274" s="2"/>
      <c r="X1274" s="3"/>
      <c r="Y1274" s="80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</row>
    <row r="1275" spans="1:190" s="800" customFormat="1" x14ac:dyDescent="0.2">
      <c r="A1275" s="9"/>
      <c r="B1275" s="1"/>
      <c r="C1275" s="1"/>
      <c r="D1275" s="1"/>
      <c r="E1275" s="55"/>
      <c r="F1275" s="8"/>
      <c r="G1275" s="8"/>
      <c r="I1275" s="2"/>
      <c r="J1275" s="2"/>
      <c r="K1275" s="4"/>
      <c r="L1275" s="9"/>
      <c r="M1275" s="802"/>
      <c r="N1275" s="9"/>
      <c r="O1275" s="802"/>
      <c r="P1275" s="170"/>
      <c r="Q1275" s="9"/>
      <c r="R1275" s="9"/>
      <c r="T1275" s="9"/>
      <c r="U1275" s="9"/>
      <c r="V1275" s="2"/>
      <c r="W1275" s="2"/>
      <c r="X1275" s="3"/>
      <c r="Y1275" s="80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</row>
    <row r="1276" spans="1:190" s="800" customFormat="1" x14ac:dyDescent="0.2">
      <c r="A1276" s="9"/>
      <c r="B1276" s="1"/>
      <c r="C1276" s="1"/>
      <c r="D1276" s="1"/>
      <c r="E1276" s="55"/>
      <c r="F1276" s="8"/>
      <c r="G1276" s="8"/>
      <c r="I1276" s="2"/>
      <c r="J1276" s="2"/>
      <c r="K1276" s="4"/>
      <c r="L1276" s="9"/>
      <c r="M1276" s="802"/>
      <c r="N1276" s="9"/>
      <c r="O1276" s="802"/>
      <c r="P1276" s="170"/>
      <c r="Q1276" s="9"/>
      <c r="R1276" s="9"/>
      <c r="T1276" s="9"/>
      <c r="U1276" s="9"/>
      <c r="V1276" s="2"/>
      <c r="W1276" s="2"/>
      <c r="X1276" s="3"/>
      <c r="Y1276" s="80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</row>
    <row r="1277" spans="1:190" s="800" customFormat="1" x14ac:dyDescent="0.2">
      <c r="A1277" s="9"/>
      <c r="B1277" s="1"/>
      <c r="C1277" s="1"/>
      <c r="D1277" s="1"/>
      <c r="E1277" s="55"/>
      <c r="F1277" s="8"/>
      <c r="G1277" s="8"/>
      <c r="I1277" s="2"/>
      <c r="J1277" s="2"/>
      <c r="K1277" s="4"/>
      <c r="L1277" s="9"/>
      <c r="M1277" s="802"/>
      <c r="N1277" s="9"/>
      <c r="O1277" s="802"/>
      <c r="P1277" s="170"/>
      <c r="Q1277" s="9"/>
      <c r="R1277" s="9"/>
      <c r="T1277" s="9"/>
      <c r="U1277" s="9"/>
      <c r="V1277" s="2"/>
      <c r="W1277" s="2"/>
      <c r="X1277" s="3"/>
      <c r="Y1277" s="80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</row>
    <row r="1278" spans="1:190" s="800" customFormat="1" x14ac:dyDescent="0.2">
      <c r="A1278" s="9"/>
      <c r="B1278" s="1"/>
      <c r="C1278" s="1"/>
      <c r="D1278" s="1"/>
      <c r="E1278" s="55"/>
      <c r="F1278" s="8"/>
      <c r="G1278" s="8"/>
      <c r="I1278" s="2"/>
      <c r="J1278" s="2"/>
      <c r="K1278" s="4"/>
      <c r="L1278" s="9"/>
      <c r="M1278" s="802"/>
      <c r="N1278" s="9"/>
      <c r="O1278" s="802"/>
      <c r="P1278" s="170"/>
      <c r="Q1278" s="9"/>
      <c r="R1278" s="9"/>
      <c r="T1278" s="9"/>
      <c r="U1278" s="9"/>
      <c r="V1278" s="2"/>
      <c r="W1278" s="2"/>
      <c r="X1278" s="3"/>
      <c r="Y1278" s="80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</row>
    <row r="1279" spans="1:190" s="800" customFormat="1" x14ac:dyDescent="0.2">
      <c r="A1279" s="9"/>
      <c r="B1279" s="1"/>
      <c r="C1279" s="1"/>
      <c r="D1279" s="1"/>
      <c r="E1279" s="55"/>
      <c r="F1279" s="8"/>
      <c r="G1279" s="8"/>
      <c r="I1279" s="2"/>
      <c r="J1279" s="2"/>
      <c r="K1279" s="4"/>
      <c r="L1279" s="9"/>
      <c r="M1279" s="802"/>
      <c r="N1279" s="9"/>
      <c r="O1279" s="802"/>
      <c r="P1279" s="170"/>
      <c r="Q1279" s="9"/>
      <c r="R1279" s="9"/>
      <c r="T1279" s="9"/>
      <c r="U1279" s="9"/>
      <c r="V1279" s="2"/>
      <c r="W1279" s="2"/>
      <c r="X1279" s="3"/>
      <c r="Y1279" s="80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</row>
    <row r="1280" spans="1:190" s="800" customFormat="1" x14ac:dyDescent="0.2">
      <c r="A1280" s="9"/>
      <c r="B1280" s="1"/>
      <c r="C1280" s="1"/>
      <c r="D1280" s="1"/>
      <c r="E1280" s="55"/>
      <c r="F1280" s="8"/>
      <c r="G1280" s="8"/>
      <c r="I1280" s="2"/>
      <c r="J1280" s="2"/>
      <c r="K1280" s="4"/>
      <c r="L1280" s="9"/>
      <c r="M1280" s="802"/>
      <c r="N1280" s="9"/>
      <c r="O1280" s="802"/>
      <c r="P1280" s="170"/>
      <c r="Q1280" s="9"/>
      <c r="R1280" s="9"/>
      <c r="T1280" s="9"/>
      <c r="U1280" s="9"/>
      <c r="V1280" s="2"/>
      <c r="W1280" s="2"/>
      <c r="X1280" s="3"/>
      <c r="Y1280" s="80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</row>
    <row r="1281" spans="1:190" s="800" customFormat="1" x14ac:dyDescent="0.2">
      <c r="A1281" s="9"/>
      <c r="B1281" s="1"/>
      <c r="C1281" s="1"/>
      <c r="D1281" s="1"/>
      <c r="E1281" s="55"/>
      <c r="F1281" s="8"/>
      <c r="G1281" s="8"/>
      <c r="I1281" s="2"/>
      <c r="J1281" s="2"/>
      <c r="K1281" s="4"/>
      <c r="L1281" s="9"/>
      <c r="M1281" s="802"/>
      <c r="N1281" s="9"/>
      <c r="O1281" s="802"/>
      <c r="P1281" s="170"/>
      <c r="Q1281" s="9"/>
      <c r="R1281" s="9"/>
      <c r="T1281" s="9"/>
      <c r="U1281" s="9"/>
      <c r="V1281" s="2"/>
      <c r="W1281" s="2"/>
      <c r="X1281" s="3"/>
      <c r="Y1281" s="80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</row>
    <row r="1282" spans="1:190" s="800" customFormat="1" x14ac:dyDescent="0.2">
      <c r="A1282" s="9"/>
      <c r="B1282" s="1"/>
      <c r="C1282" s="1"/>
      <c r="D1282" s="1"/>
      <c r="E1282" s="55"/>
      <c r="F1282" s="8"/>
      <c r="G1282" s="8"/>
      <c r="I1282" s="2"/>
      <c r="J1282" s="2"/>
      <c r="K1282" s="4"/>
      <c r="L1282" s="9"/>
      <c r="M1282" s="802"/>
      <c r="N1282" s="9"/>
      <c r="O1282" s="802"/>
      <c r="P1282" s="170"/>
      <c r="Q1282" s="9"/>
      <c r="R1282" s="9"/>
      <c r="T1282" s="9"/>
      <c r="U1282" s="9"/>
      <c r="V1282" s="2"/>
      <c r="W1282" s="2"/>
      <c r="X1282" s="3"/>
      <c r="Y1282" s="80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</row>
    <row r="1283" spans="1:190" s="800" customFormat="1" x14ac:dyDescent="0.2">
      <c r="A1283" s="9"/>
      <c r="B1283" s="1"/>
      <c r="C1283" s="1"/>
      <c r="D1283" s="1"/>
      <c r="E1283" s="55"/>
      <c r="F1283" s="8"/>
      <c r="G1283" s="8"/>
      <c r="I1283" s="2"/>
      <c r="J1283" s="2"/>
      <c r="K1283" s="4"/>
      <c r="L1283" s="9"/>
      <c r="M1283" s="802"/>
      <c r="N1283" s="9"/>
      <c r="O1283" s="802"/>
      <c r="P1283" s="170"/>
      <c r="Q1283" s="9"/>
      <c r="R1283" s="9"/>
      <c r="T1283" s="9"/>
      <c r="U1283" s="9"/>
      <c r="V1283" s="2"/>
      <c r="W1283" s="2"/>
      <c r="X1283" s="3"/>
      <c r="Y1283" s="80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</row>
    <row r="1284" spans="1:190" s="800" customFormat="1" x14ac:dyDescent="0.2">
      <c r="A1284" s="9"/>
      <c r="B1284" s="1"/>
      <c r="C1284" s="1"/>
      <c r="D1284" s="1"/>
      <c r="E1284" s="55"/>
      <c r="F1284" s="8"/>
      <c r="G1284" s="8"/>
      <c r="I1284" s="2"/>
      <c r="J1284" s="2"/>
      <c r="K1284" s="4"/>
      <c r="L1284" s="9"/>
      <c r="M1284" s="802"/>
      <c r="N1284" s="9"/>
      <c r="O1284" s="802"/>
      <c r="P1284" s="170"/>
      <c r="Q1284" s="9"/>
      <c r="R1284" s="9"/>
      <c r="T1284" s="9"/>
      <c r="U1284" s="9"/>
      <c r="V1284" s="2"/>
      <c r="W1284" s="2"/>
      <c r="X1284" s="3"/>
      <c r="Y1284" s="80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</row>
    <row r="1285" spans="1:190" s="800" customFormat="1" x14ac:dyDescent="0.2">
      <c r="A1285" s="9"/>
      <c r="B1285" s="1"/>
      <c r="C1285" s="1"/>
      <c r="D1285" s="1"/>
      <c r="E1285" s="55"/>
      <c r="F1285" s="8"/>
      <c r="G1285" s="8"/>
      <c r="I1285" s="2"/>
      <c r="J1285" s="2"/>
      <c r="K1285" s="4"/>
      <c r="L1285" s="9"/>
      <c r="M1285" s="802"/>
      <c r="N1285" s="9"/>
      <c r="O1285" s="802"/>
      <c r="P1285" s="170"/>
      <c r="Q1285" s="9"/>
      <c r="R1285" s="9"/>
      <c r="T1285" s="9"/>
      <c r="U1285" s="9"/>
      <c r="V1285" s="2"/>
      <c r="W1285" s="2"/>
      <c r="X1285" s="3"/>
      <c r="Y1285" s="80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</row>
    <row r="1286" spans="1:190" s="800" customFormat="1" x14ac:dyDescent="0.2">
      <c r="A1286" s="9"/>
      <c r="B1286" s="1"/>
      <c r="C1286" s="1"/>
      <c r="D1286" s="1"/>
      <c r="E1286" s="55"/>
      <c r="F1286" s="8"/>
      <c r="G1286" s="8"/>
      <c r="I1286" s="2"/>
      <c r="J1286" s="2"/>
      <c r="K1286" s="4"/>
      <c r="L1286" s="9"/>
      <c r="M1286" s="802"/>
      <c r="N1286" s="9"/>
      <c r="O1286" s="802"/>
      <c r="P1286" s="170"/>
      <c r="Q1286" s="9"/>
      <c r="R1286" s="9"/>
      <c r="T1286" s="9"/>
      <c r="U1286" s="9"/>
      <c r="V1286" s="2"/>
      <c r="W1286" s="2"/>
      <c r="X1286" s="3"/>
      <c r="Y1286" s="80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</row>
    <row r="1287" spans="1:190" s="800" customFormat="1" x14ac:dyDescent="0.2">
      <c r="A1287" s="9"/>
      <c r="B1287" s="1"/>
      <c r="C1287" s="1"/>
      <c r="D1287" s="1"/>
      <c r="E1287" s="55"/>
      <c r="F1287" s="8"/>
      <c r="G1287" s="8"/>
      <c r="I1287" s="2"/>
      <c r="J1287" s="2"/>
      <c r="K1287" s="4"/>
      <c r="L1287" s="9"/>
      <c r="M1287" s="802"/>
      <c r="N1287" s="9"/>
      <c r="O1287" s="802"/>
      <c r="P1287" s="170"/>
      <c r="Q1287" s="9"/>
      <c r="R1287" s="9"/>
      <c r="T1287" s="9"/>
      <c r="U1287" s="9"/>
      <c r="V1287" s="2"/>
      <c r="W1287" s="2"/>
      <c r="X1287" s="3"/>
      <c r="Y1287" s="80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</row>
    <row r="1288" spans="1:190" s="800" customFormat="1" x14ac:dyDescent="0.2">
      <c r="A1288" s="9"/>
      <c r="B1288" s="1"/>
      <c r="C1288" s="1"/>
      <c r="D1288" s="1"/>
      <c r="E1288" s="55"/>
      <c r="F1288" s="8"/>
      <c r="G1288" s="8"/>
      <c r="I1288" s="2"/>
      <c r="J1288" s="2"/>
      <c r="K1288" s="4"/>
      <c r="L1288" s="9"/>
      <c r="M1288" s="802"/>
      <c r="N1288" s="9"/>
      <c r="O1288" s="802"/>
      <c r="P1288" s="170"/>
      <c r="Q1288" s="9"/>
      <c r="R1288" s="9"/>
      <c r="T1288" s="9"/>
      <c r="U1288" s="9"/>
      <c r="V1288" s="2"/>
      <c r="W1288" s="2"/>
      <c r="X1288" s="3"/>
      <c r="Y1288" s="80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</row>
    <row r="1289" spans="1:190" s="800" customFormat="1" x14ac:dyDescent="0.2">
      <c r="A1289" s="9"/>
      <c r="B1289" s="1"/>
      <c r="C1289" s="1"/>
      <c r="D1289" s="1"/>
      <c r="E1289" s="55"/>
      <c r="F1289" s="8"/>
      <c r="G1289" s="8"/>
      <c r="I1289" s="2"/>
      <c r="J1289" s="2"/>
      <c r="K1289" s="4"/>
      <c r="L1289" s="9"/>
      <c r="M1289" s="802"/>
      <c r="N1289" s="9"/>
      <c r="O1289" s="802"/>
      <c r="P1289" s="170"/>
      <c r="Q1289" s="9"/>
      <c r="R1289" s="9"/>
      <c r="T1289" s="9"/>
      <c r="U1289" s="9"/>
      <c r="V1289" s="2"/>
      <c r="W1289" s="2"/>
      <c r="X1289" s="3"/>
      <c r="Y1289" s="80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</row>
    <row r="1290" spans="1:190" s="800" customFormat="1" x14ac:dyDescent="0.2">
      <c r="A1290" s="9"/>
      <c r="B1290" s="1"/>
      <c r="C1290" s="1"/>
      <c r="D1290" s="1"/>
      <c r="E1290" s="55"/>
      <c r="F1290" s="8"/>
      <c r="G1290" s="8"/>
      <c r="I1290" s="2"/>
      <c r="J1290" s="2"/>
      <c r="K1290" s="4"/>
      <c r="L1290" s="9"/>
      <c r="M1290" s="802"/>
      <c r="N1290" s="9"/>
      <c r="O1290" s="802"/>
      <c r="P1290" s="170"/>
      <c r="Q1290" s="9"/>
      <c r="R1290" s="9"/>
      <c r="T1290" s="9"/>
      <c r="U1290" s="9"/>
      <c r="V1290" s="2"/>
      <c r="W1290" s="2"/>
      <c r="X1290" s="3"/>
      <c r="Y1290" s="80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</row>
    <row r="1291" spans="1:190" s="800" customFormat="1" x14ac:dyDescent="0.2">
      <c r="A1291" s="9"/>
      <c r="B1291" s="1"/>
      <c r="C1291" s="1"/>
      <c r="D1291" s="1"/>
      <c r="E1291" s="55"/>
      <c r="F1291" s="8"/>
      <c r="G1291" s="8"/>
      <c r="I1291" s="2"/>
      <c r="J1291" s="2"/>
      <c r="K1291" s="4"/>
      <c r="L1291" s="9"/>
      <c r="M1291" s="802"/>
      <c r="N1291" s="9"/>
      <c r="O1291" s="802"/>
      <c r="P1291" s="170"/>
      <c r="Q1291" s="9"/>
      <c r="R1291" s="9"/>
      <c r="T1291" s="9"/>
      <c r="U1291" s="9"/>
      <c r="V1291" s="2"/>
      <c r="W1291" s="2"/>
      <c r="X1291" s="3"/>
      <c r="Y1291" s="80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</row>
    <row r="1292" spans="1:190" s="800" customFormat="1" x14ac:dyDescent="0.2">
      <c r="A1292" s="9"/>
      <c r="B1292" s="1"/>
      <c r="C1292" s="1"/>
      <c r="D1292" s="1"/>
      <c r="E1292" s="55"/>
      <c r="F1292" s="8"/>
      <c r="G1292" s="8"/>
      <c r="I1292" s="2"/>
      <c r="J1292" s="2"/>
      <c r="K1292" s="4"/>
      <c r="L1292" s="9"/>
      <c r="M1292" s="802"/>
      <c r="N1292" s="9"/>
      <c r="O1292" s="802"/>
      <c r="P1292" s="170"/>
      <c r="Q1292" s="9"/>
      <c r="R1292" s="9"/>
      <c r="T1292" s="9"/>
      <c r="U1292" s="9"/>
      <c r="V1292" s="2"/>
      <c r="W1292" s="2"/>
      <c r="X1292" s="3"/>
      <c r="Y1292" s="80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</row>
    <row r="1293" spans="1:190" s="800" customFormat="1" x14ac:dyDescent="0.2">
      <c r="A1293" s="9"/>
      <c r="B1293" s="1"/>
      <c r="C1293" s="1"/>
      <c r="D1293" s="1"/>
      <c r="E1293" s="55"/>
      <c r="F1293" s="8"/>
      <c r="G1293" s="8"/>
      <c r="I1293" s="2"/>
      <c r="J1293" s="2"/>
      <c r="K1293" s="4"/>
      <c r="L1293" s="9"/>
      <c r="M1293" s="802"/>
      <c r="N1293" s="9"/>
      <c r="O1293" s="802"/>
      <c r="P1293" s="170"/>
      <c r="Q1293" s="9"/>
      <c r="R1293" s="9"/>
      <c r="T1293" s="9"/>
      <c r="U1293" s="9"/>
      <c r="V1293" s="2"/>
      <c r="W1293" s="2"/>
      <c r="X1293" s="3"/>
      <c r="Y1293" s="80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</row>
    <row r="1294" spans="1:190" s="800" customFormat="1" x14ac:dyDescent="0.2">
      <c r="A1294" s="9"/>
      <c r="B1294" s="1"/>
      <c r="C1294" s="1"/>
      <c r="D1294" s="1"/>
      <c r="E1294" s="55"/>
      <c r="F1294" s="8"/>
      <c r="G1294" s="8"/>
      <c r="I1294" s="2"/>
      <c r="J1294" s="2"/>
      <c r="K1294" s="4"/>
      <c r="L1294" s="9"/>
      <c r="M1294" s="802"/>
      <c r="N1294" s="9"/>
      <c r="O1294" s="802"/>
      <c r="P1294" s="170"/>
      <c r="Q1294" s="9"/>
      <c r="R1294" s="9"/>
      <c r="T1294" s="9"/>
      <c r="U1294" s="9"/>
      <c r="V1294" s="2"/>
      <c r="W1294" s="2"/>
      <c r="X1294" s="3"/>
      <c r="Y1294" s="80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</row>
    <row r="1295" spans="1:190" s="800" customFormat="1" x14ac:dyDescent="0.2">
      <c r="A1295" s="9"/>
      <c r="B1295" s="1"/>
      <c r="C1295" s="1"/>
      <c r="D1295" s="1"/>
      <c r="E1295" s="55"/>
      <c r="F1295" s="8"/>
      <c r="G1295" s="8"/>
      <c r="I1295" s="2"/>
      <c r="J1295" s="2"/>
      <c r="K1295" s="4"/>
      <c r="L1295" s="9"/>
      <c r="M1295" s="802"/>
      <c r="N1295" s="9"/>
      <c r="O1295" s="802"/>
      <c r="P1295" s="170"/>
      <c r="Q1295" s="9"/>
      <c r="R1295" s="9"/>
      <c r="T1295" s="9"/>
      <c r="U1295" s="9"/>
      <c r="V1295" s="2"/>
      <c r="W1295" s="2"/>
      <c r="X1295" s="3"/>
      <c r="Y1295" s="80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</row>
    <row r="1296" spans="1:190" s="800" customFormat="1" x14ac:dyDescent="0.2">
      <c r="A1296" s="9"/>
      <c r="B1296" s="1"/>
      <c r="C1296" s="1"/>
      <c r="D1296" s="1"/>
      <c r="E1296" s="55"/>
      <c r="F1296" s="8"/>
      <c r="G1296" s="8"/>
      <c r="I1296" s="2"/>
      <c r="J1296" s="2"/>
      <c r="K1296" s="4"/>
      <c r="L1296" s="9"/>
      <c r="M1296" s="802"/>
      <c r="N1296" s="9"/>
      <c r="O1296" s="802"/>
      <c r="P1296" s="170"/>
      <c r="Q1296" s="9"/>
      <c r="R1296" s="9"/>
      <c r="T1296" s="9"/>
      <c r="U1296" s="9"/>
      <c r="V1296" s="2"/>
      <c r="W1296" s="2"/>
      <c r="X1296" s="3"/>
      <c r="Y1296" s="80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</row>
    <row r="1297" spans="1:190" s="800" customFormat="1" x14ac:dyDescent="0.2">
      <c r="A1297" s="9"/>
      <c r="B1297" s="1"/>
      <c r="C1297" s="1"/>
      <c r="D1297" s="1"/>
      <c r="E1297" s="55"/>
      <c r="F1297" s="8"/>
      <c r="G1297" s="8"/>
      <c r="I1297" s="2"/>
      <c r="J1297" s="2"/>
      <c r="K1297" s="4"/>
      <c r="L1297" s="9"/>
      <c r="M1297" s="802"/>
      <c r="N1297" s="9"/>
      <c r="O1297" s="802"/>
      <c r="P1297" s="170"/>
      <c r="Q1297" s="9"/>
      <c r="R1297" s="9"/>
      <c r="T1297" s="9"/>
      <c r="U1297" s="9"/>
      <c r="V1297" s="2"/>
      <c r="W1297" s="2"/>
      <c r="X1297" s="3"/>
      <c r="Y1297" s="80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</row>
    <row r="1298" spans="1:190" s="800" customFormat="1" x14ac:dyDescent="0.2">
      <c r="A1298" s="9"/>
      <c r="B1298" s="1"/>
      <c r="C1298" s="1"/>
      <c r="D1298" s="1"/>
      <c r="E1298" s="55"/>
      <c r="F1298" s="8"/>
      <c r="G1298" s="8"/>
      <c r="I1298" s="2"/>
      <c r="J1298" s="2"/>
      <c r="K1298" s="4"/>
      <c r="L1298" s="9"/>
      <c r="M1298" s="802"/>
      <c r="N1298" s="9"/>
      <c r="O1298" s="802"/>
      <c r="P1298" s="170"/>
      <c r="Q1298" s="9"/>
      <c r="R1298" s="9"/>
      <c r="T1298" s="9"/>
      <c r="U1298" s="9"/>
      <c r="V1298" s="2"/>
      <c r="W1298" s="2"/>
      <c r="X1298" s="3"/>
      <c r="Y1298" s="80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</row>
    <row r="1299" spans="1:190" s="800" customFormat="1" x14ac:dyDescent="0.2">
      <c r="A1299" s="9"/>
      <c r="B1299" s="1"/>
      <c r="C1299" s="1"/>
      <c r="D1299" s="1"/>
      <c r="E1299" s="55"/>
      <c r="F1299" s="8"/>
      <c r="G1299" s="8"/>
      <c r="I1299" s="2"/>
      <c r="J1299" s="2"/>
      <c r="K1299" s="4"/>
      <c r="L1299" s="9"/>
      <c r="M1299" s="802"/>
      <c r="N1299" s="9"/>
      <c r="O1299" s="802"/>
      <c r="P1299" s="170"/>
      <c r="Q1299" s="9"/>
      <c r="R1299" s="9"/>
      <c r="T1299" s="9"/>
      <c r="U1299" s="9"/>
      <c r="V1299" s="2"/>
      <c r="W1299" s="2"/>
      <c r="X1299" s="3"/>
      <c r="Y1299" s="80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</row>
    <row r="1300" spans="1:190" s="800" customFormat="1" x14ac:dyDescent="0.2">
      <c r="A1300" s="9"/>
      <c r="B1300" s="1"/>
      <c r="C1300" s="1"/>
      <c r="D1300" s="1"/>
      <c r="E1300" s="55"/>
      <c r="F1300" s="8"/>
      <c r="G1300" s="8"/>
      <c r="I1300" s="2"/>
      <c r="J1300" s="2"/>
      <c r="K1300" s="4"/>
      <c r="L1300" s="9"/>
      <c r="M1300" s="802"/>
      <c r="N1300" s="9"/>
      <c r="O1300" s="802"/>
      <c r="P1300" s="170"/>
      <c r="Q1300" s="9"/>
      <c r="R1300" s="9"/>
      <c r="T1300" s="9"/>
      <c r="U1300" s="9"/>
      <c r="V1300" s="2"/>
      <c r="W1300" s="2"/>
      <c r="X1300" s="3"/>
      <c r="Y1300" s="80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</row>
    <row r="1301" spans="1:190" s="800" customFormat="1" x14ac:dyDescent="0.2">
      <c r="A1301" s="9"/>
      <c r="B1301" s="1"/>
      <c r="C1301" s="1"/>
      <c r="D1301" s="1"/>
      <c r="E1301" s="55"/>
      <c r="F1301" s="8"/>
      <c r="G1301" s="8"/>
      <c r="I1301" s="2"/>
      <c r="J1301" s="2"/>
      <c r="K1301" s="4"/>
      <c r="L1301" s="9"/>
      <c r="M1301" s="802"/>
      <c r="N1301" s="9"/>
      <c r="O1301" s="802"/>
      <c r="P1301" s="170"/>
      <c r="Q1301" s="9"/>
      <c r="R1301" s="9"/>
      <c r="T1301" s="9"/>
      <c r="U1301" s="9"/>
      <c r="V1301" s="2"/>
      <c r="W1301" s="2"/>
      <c r="X1301" s="3"/>
      <c r="Y1301" s="80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</row>
    <row r="1302" spans="1:190" s="800" customFormat="1" x14ac:dyDescent="0.2">
      <c r="A1302" s="9"/>
      <c r="B1302" s="1"/>
      <c r="C1302" s="1"/>
      <c r="D1302" s="1"/>
      <c r="E1302" s="55"/>
      <c r="F1302" s="8"/>
      <c r="G1302" s="8"/>
      <c r="I1302" s="2"/>
      <c r="J1302" s="2"/>
      <c r="K1302" s="4"/>
      <c r="L1302" s="9"/>
      <c r="M1302" s="802"/>
      <c r="N1302" s="9"/>
      <c r="O1302" s="802"/>
      <c r="P1302" s="170"/>
      <c r="Q1302" s="9"/>
      <c r="R1302" s="9"/>
      <c r="T1302" s="9"/>
      <c r="U1302" s="9"/>
      <c r="V1302" s="2"/>
      <c r="W1302" s="2"/>
      <c r="X1302" s="3"/>
      <c r="Y1302" s="80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</row>
    <row r="1303" spans="1:190" s="800" customFormat="1" x14ac:dyDescent="0.2">
      <c r="A1303" s="9"/>
      <c r="B1303" s="1"/>
      <c r="C1303" s="1"/>
      <c r="D1303" s="1"/>
      <c r="E1303" s="55"/>
      <c r="F1303" s="8"/>
      <c r="G1303" s="8"/>
      <c r="I1303" s="2"/>
      <c r="J1303" s="2"/>
      <c r="K1303" s="4"/>
      <c r="L1303" s="9"/>
      <c r="M1303" s="802"/>
      <c r="N1303" s="9"/>
      <c r="O1303" s="802"/>
      <c r="P1303" s="170"/>
      <c r="Q1303" s="9"/>
      <c r="R1303" s="9"/>
      <c r="T1303" s="9"/>
      <c r="U1303" s="9"/>
      <c r="V1303" s="2"/>
      <c r="W1303" s="2"/>
      <c r="X1303" s="3"/>
      <c r="Y1303" s="80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</row>
    <row r="1304" spans="1:190" s="800" customFormat="1" x14ac:dyDescent="0.2">
      <c r="A1304" s="9"/>
      <c r="B1304" s="1"/>
      <c r="C1304" s="1"/>
      <c r="D1304" s="1"/>
      <c r="E1304" s="55"/>
      <c r="F1304" s="8"/>
      <c r="G1304" s="8"/>
      <c r="I1304" s="2"/>
      <c r="J1304" s="2"/>
      <c r="K1304" s="4"/>
      <c r="L1304" s="9"/>
      <c r="M1304" s="802"/>
      <c r="N1304" s="9"/>
      <c r="O1304" s="802"/>
      <c r="P1304" s="170"/>
      <c r="Q1304" s="9"/>
      <c r="R1304" s="9"/>
      <c r="T1304" s="9"/>
      <c r="U1304" s="9"/>
      <c r="V1304" s="2"/>
      <c r="W1304" s="2"/>
      <c r="X1304" s="3"/>
      <c r="Y1304" s="80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</row>
    <row r="1305" spans="1:190" s="800" customFormat="1" x14ac:dyDescent="0.2">
      <c r="A1305" s="9"/>
      <c r="B1305" s="1"/>
      <c r="C1305" s="1"/>
      <c r="D1305" s="1"/>
      <c r="E1305" s="55"/>
      <c r="F1305" s="8"/>
      <c r="G1305" s="8"/>
      <c r="I1305" s="2"/>
      <c r="J1305" s="2"/>
      <c r="K1305" s="4"/>
      <c r="L1305" s="9"/>
      <c r="M1305" s="802"/>
      <c r="N1305" s="9"/>
      <c r="O1305" s="802"/>
      <c r="P1305" s="170"/>
      <c r="Q1305" s="9"/>
      <c r="R1305" s="9"/>
      <c r="T1305" s="9"/>
      <c r="U1305" s="9"/>
      <c r="V1305" s="2"/>
      <c r="W1305" s="2"/>
      <c r="X1305" s="3"/>
      <c r="Y1305" s="80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</row>
    <row r="1306" spans="1:190" s="800" customFormat="1" x14ac:dyDescent="0.2">
      <c r="A1306" s="9"/>
      <c r="B1306" s="1"/>
      <c r="C1306" s="1"/>
      <c r="D1306" s="1"/>
      <c r="E1306" s="55"/>
      <c r="F1306" s="8"/>
      <c r="G1306" s="8"/>
      <c r="I1306" s="2"/>
      <c r="J1306" s="2"/>
      <c r="K1306" s="4"/>
      <c r="L1306" s="9"/>
      <c r="M1306" s="802"/>
      <c r="N1306" s="9"/>
      <c r="O1306" s="802"/>
      <c r="P1306" s="170"/>
      <c r="Q1306" s="9"/>
      <c r="R1306" s="9"/>
      <c r="T1306" s="9"/>
      <c r="U1306" s="9"/>
      <c r="V1306" s="2"/>
      <c r="W1306" s="2"/>
      <c r="X1306" s="3"/>
      <c r="Y1306" s="80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</row>
    <row r="1307" spans="1:190" s="800" customFormat="1" x14ac:dyDescent="0.2">
      <c r="A1307" s="9"/>
      <c r="B1307" s="1"/>
      <c r="C1307" s="1"/>
      <c r="D1307" s="1"/>
      <c r="E1307" s="55"/>
      <c r="F1307" s="8"/>
      <c r="G1307" s="8"/>
      <c r="I1307" s="2"/>
      <c r="J1307" s="2"/>
      <c r="K1307" s="4"/>
      <c r="L1307" s="9"/>
      <c r="M1307" s="802"/>
      <c r="N1307" s="9"/>
      <c r="O1307" s="802"/>
      <c r="P1307" s="170"/>
      <c r="Q1307" s="9"/>
      <c r="R1307" s="9"/>
      <c r="T1307" s="9"/>
      <c r="U1307" s="9"/>
      <c r="V1307" s="2"/>
      <c r="W1307" s="2"/>
      <c r="X1307" s="3"/>
      <c r="Y1307" s="80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</row>
    <row r="1308" spans="1:190" s="800" customFormat="1" x14ac:dyDescent="0.2">
      <c r="A1308" s="9"/>
      <c r="B1308" s="1"/>
      <c r="C1308" s="1"/>
      <c r="D1308" s="1"/>
      <c r="E1308" s="55"/>
      <c r="F1308" s="8"/>
      <c r="G1308" s="8"/>
      <c r="I1308" s="2"/>
      <c r="J1308" s="2"/>
      <c r="K1308" s="4"/>
      <c r="L1308" s="9"/>
      <c r="M1308" s="802"/>
      <c r="N1308" s="9"/>
      <c r="O1308" s="802"/>
      <c r="P1308" s="170"/>
      <c r="Q1308" s="9"/>
      <c r="R1308" s="9"/>
      <c r="T1308" s="9"/>
      <c r="U1308" s="9"/>
      <c r="V1308" s="2"/>
      <c r="W1308" s="2"/>
      <c r="X1308" s="3"/>
      <c r="Y1308" s="80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</row>
    <row r="1309" spans="1:190" s="800" customFormat="1" x14ac:dyDescent="0.2">
      <c r="A1309" s="9"/>
      <c r="B1309" s="1"/>
      <c r="C1309" s="1"/>
      <c r="D1309" s="1"/>
      <c r="E1309" s="55"/>
      <c r="F1309" s="8"/>
      <c r="G1309" s="8"/>
      <c r="I1309" s="2"/>
      <c r="J1309" s="2"/>
      <c r="K1309" s="4"/>
      <c r="L1309" s="9"/>
      <c r="M1309" s="802"/>
      <c r="N1309" s="9"/>
      <c r="O1309" s="802"/>
      <c r="P1309" s="170"/>
      <c r="Q1309" s="9"/>
      <c r="R1309" s="9"/>
      <c r="T1309" s="9"/>
      <c r="U1309" s="9"/>
      <c r="V1309" s="2"/>
      <c r="W1309" s="2"/>
      <c r="X1309" s="3"/>
      <c r="Y1309" s="80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</row>
    <row r="1310" spans="1:190" s="800" customFormat="1" x14ac:dyDescent="0.2">
      <c r="A1310" s="9"/>
      <c r="B1310" s="1"/>
      <c r="C1310" s="1"/>
      <c r="D1310" s="1"/>
      <c r="E1310" s="55"/>
      <c r="F1310" s="8"/>
      <c r="G1310" s="8"/>
      <c r="I1310" s="2"/>
      <c r="J1310" s="2"/>
      <c r="K1310" s="4"/>
      <c r="L1310" s="9"/>
      <c r="M1310" s="802"/>
      <c r="N1310" s="9"/>
      <c r="O1310" s="802"/>
      <c r="P1310" s="170"/>
      <c r="Q1310" s="9"/>
      <c r="R1310" s="9"/>
      <c r="T1310" s="9"/>
      <c r="U1310" s="9"/>
      <c r="V1310" s="2"/>
      <c r="W1310" s="2"/>
      <c r="X1310" s="3"/>
      <c r="Y1310" s="80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</row>
    <row r="1311" spans="1:190" s="800" customFormat="1" x14ac:dyDescent="0.2">
      <c r="A1311" s="9"/>
      <c r="B1311" s="1"/>
      <c r="C1311" s="1"/>
      <c r="D1311" s="1"/>
      <c r="E1311" s="55"/>
      <c r="F1311" s="8"/>
      <c r="G1311" s="8"/>
      <c r="I1311" s="2"/>
      <c r="J1311" s="2"/>
      <c r="K1311" s="4"/>
      <c r="L1311" s="9"/>
      <c r="M1311" s="802"/>
      <c r="N1311" s="9"/>
      <c r="O1311" s="802"/>
      <c r="P1311" s="170"/>
      <c r="Q1311" s="9"/>
      <c r="R1311" s="9"/>
      <c r="T1311" s="9"/>
      <c r="U1311" s="9"/>
      <c r="V1311" s="2"/>
      <c r="W1311" s="2"/>
      <c r="X1311" s="3"/>
      <c r="Y1311" s="80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</row>
    <row r="1312" spans="1:190" s="800" customFormat="1" x14ac:dyDescent="0.2">
      <c r="A1312" s="9"/>
      <c r="B1312" s="1"/>
      <c r="C1312" s="1"/>
      <c r="D1312" s="1"/>
      <c r="E1312" s="55"/>
      <c r="F1312" s="8"/>
      <c r="G1312" s="8"/>
      <c r="I1312" s="2"/>
      <c r="J1312" s="2"/>
      <c r="K1312" s="4"/>
      <c r="L1312" s="9"/>
      <c r="M1312" s="802"/>
      <c r="N1312" s="9"/>
      <c r="O1312" s="802"/>
      <c r="P1312" s="170"/>
      <c r="Q1312" s="9"/>
      <c r="R1312" s="9"/>
      <c r="T1312" s="9"/>
      <c r="U1312" s="9"/>
      <c r="V1312" s="2"/>
      <c r="W1312" s="2"/>
      <c r="X1312" s="3"/>
      <c r="Y1312" s="80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</row>
    <row r="1313" spans="1:190" s="800" customFormat="1" x14ac:dyDescent="0.2">
      <c r="A1313" s="9"/>
      <c r="B1313" s="1"/>
      <c r="C1313" s="1"/>
      <c r="D1313" s="1"/>
      <c r="E1313" s="55"/>
      <c r="F1313" s="8"/>
      <c r="G1313" s="8"/>
      <c r="I1313" s="2"/>
      <c r="J1313" s="2"/>
      <c r="K1313" s="4"/>
      <c r="L1313" s="9"/>
      <c r="M1313" s="802"/>
      <c r="N1313" s="9"/>
      <c r="O1313" s="802"/>
      <c r="P1313" s="170"/>
      <c r="Q1313" s="9"/>
      <c r="R1313" s="9"/>
      <c r="T1313" s="9"/>
      <c r="U1313" s="9"/>
      <c r="V1313" s="2"/>
      <c r="W1313" s="2"/>
      <c r="X1313" s="3"/>
      <c r="Y1313" s="80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</row>
    <row r="1314" spans="1:190" s="800" customFormat="1" x14ac:dyDescent="0.2">
      <c r="A1314" s="9"/>
      <c r="B1314" s="1"/>
      <c r="C1314" s="1"/>
      <c r="D1314" s="1"/>
      <c r="E1314" s="55"/>
      <c r="F1314" s="8"/>
      <c r="G1314" s="8"/>
      <c r="I1314" s="2"/>
      <c r="J1314" s="2"/>
      <c r="K1314" s="4"/>
      <c r="L1314" s="9"/>
      <c r="M1314" s="802"/>
      <c r="N1314" s="9"/>
      <c r="O1314" s="802"/>
      <c r="P1314" s="170"/>
      <c r="Q1314" s="9"/>
      <c r="R1314" s="9"/>
      <c r="T1314" s="9"/>
      <c r="U1314" s="9"/>
      <c r="V1314" s="2"/>
      <c r="W1314" s="2"/>
      <c r="X1314" s="3"/>
      <c r="Y1314" s="80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</row>
    <row r="1315" spans="1:190" s="800" customFormat="1" x14ac:dyDescent="0.2">
      <c r="A1315" s="9"/>
      <c r="B1315" s="1"/>
      <c r="C1315" s="1"/>
      <c r="D1315" s="1"/>
      <c r="E1315" s="55"/>
      <c r="F1315" s="8"/>
      <c r="G1315" s="8"/>
      <c r="I1315" s="2"/>
      <c r="J1315" s="2"/>
      <c r="K1315" s="4"/>
      <c r="L1315" s="9"/>
      <c r="M1315" s="802"/>
      <c r="N1315" s="9"/>
      <c r="O1315" s="802"/>
      <c r="P1315" s="170"/>
      <c r="Q1315" s="9"/>
      <c r="R1315" s="9"/>
      <c r="T1315" s="9"/>
      <c r="U1315" s="9"/>
      <c r="V1315" s="2"/>
      <c r="W1315" s="2"/>
      <c r="X1315" s="3"/>
      <c r="Y1315" s="80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</row>
    <row r="1316" spans="1:190" s="800" customFormat="1" x14ac:dyDescent="0.2">
      <c r="A1316" s="9"/>
      <c r="B1316" s="1"/>
      <c r="C1316" s="1"/>
      <c r="D1316" s="1"/>
      <c r="E1316" s="55"/>
      <c r="F1316" s="8"/>
      <c r="G1316" s="8"/>
      <c r="I1316" s="2"/>
      <c r="J1316" s="2"/>
      <c r="K1316" s="4"/>
      <c r="L1316" s="9"/>
      <c r="M1316" s="802"/>
      <c r="N1316" s="9"/>
      <c r="O1316" s="802"/>
      <c r="P1316" s="170"/>
      <c r="Q1316" s="9"/>
      <c r="R1316" s="9"/>
      <c r="T1316" s="9"/>
      <c r="U1316" s="9"/>
      <c r="V1316" s="2"/>
      <c r="W1316" s="2"/>
      <c r="X1316" s="3"/>
      <c r="Y1316" s="80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</row>
    <row r="1317" spans="1:190" s="800" customFormat="1" x14ac:dyDescent="0.2">
      <c r="A1317" s="9"/>
      <c r="B1317" s="1"/>
      <c r="C1317" s="1"/>
      <c r="D1317" s="1"/>
      <c r="E1317" s="55"/>
      <c r="F1317" s="8"/>
      <c r="G1317" s="8"/>
      <c r="I1317" s="2"/>
      <c r="J1317" s="2"/>
      <c r="K1317" s="4"/>
      <c r="L1317" s="9"/>
      <c r="M1317" s="802"/>
      <c r="N1317" s="9"/>
      <c r="O1317" s="802"/>
      <c r="P1317" s="170"/>
      <c r="Q1317" s="9"/>
      <c r="R1317" s="9"/>
      <c r="T1317" s="9"/>
      <c r="U1317" s="9"/>
      <c r="V1317" s="2"/>
      <c r="W1317" s="2"/>
      <c r="X1317" s="3"/>
      <c r="Y1317" s="80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</row>
    <row r="1318" spans="1:190" s="800" customFormat="1" x14ac:dyDescent="0.2">
      <c r="A1318" s="9"/>
      <c r="B1318" s="1"/>
      <c r="C1318" s="1"/>
      <c r="D1318" s="1"/>
      <c r="E1318" s="55"/>
      <c r="F1318" s="8"/>
      <c r="G1318" s="8"/>
      <c r="I1318" s="2"/>
      <c r="J1318" s="2"/>
      <c r="K1318" s="4"/>
      <c r="L1318" s="9"/>
      <c r="M1318" s="802"/>
      <c r="N1318" s="9"/>
      <c r="O1318" s="802"/>
      <c r="P1318" s="170"/>
      <c r="Q1318" s="9"/>
      <c r="R1318" s="9"/>
      <c r="T1318" s="9"/>
      <c r="U1318" s="9"/>
      <c r="V1318" s="2"/>
      <c r="W1318" s="2"/>
      <c r="X1318" s="3"/>
      <c r="Y1318" s="80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</row>
    <row r="1319" spans="1:190" s="800" customFormat="1" x14ac:dyDescent="0.2">
      <c r="A1319" s="9"/>
      <c r="B1319" s="1"/>
      <c r="C1319" s="1"/>
      <c r="D1319" s="1"/>
      <c r="E1319" s="55"/>
      <c r="F1319" s="8"/>
      <c r="G1319" s="8"/>
      <c r="I1319" s="2"/>
      <c r="J1319" s="2"/>
      <c r="K1319" s="4"/>
      <c r="L1319" s="9"/>
      <c r="M1319" s="802"/>
      <c r="N1319" s="9"/>
      <c r="O1319" s="802"/>
      <c r="P1319" s="170"/>
      <c r="Q1319" s="9"/>
      <c r="R1319" s="9"/>
      <c r="T1319" s="9"/>
      <c r="U1319" s="9"/>
      <c r="V1319" s="2"/>
      <c r="W1319" s="2"/>
      <c r="X1319" s="3"/>
      <c r="Y1319" s="80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</row>
    <row r="1320" spans="1:190" s="800" customFormat="1" x14ac:dyDescent="0.2">
      <c r="A1320" s="9"/>
      <c r="B1320" s="1"/>
      <c r="C1320" s="1"/>
      <c r="D1320" s="1"/>
      <c r="E1320" s="55"/>
      <c r="F1320" s="8"/>
      <c r="G1320" s="8"/>
      <c r="I1320" s="2"/>
      <c r="J1320" s="2"/>
      <c r="K1320" s="4"/>
      <c r="L1320" s="9"/>
      <c r="M1320" s="802"/>
      <c r="N1320" s="9"/>
      <c r="O1320" s="802"/>
      <c r="P1320" s="170"/>
      <c r="Q1320" s="9"/>
      <c r="R1320" s="9"/>
      <c r="T1320" s="9"/>
      <c r="U1320" s="9"/>
      <c r="V1320" s="2"/>
      <c r="W1320" s="2"/>
      <c r="X1320" s="3"/>
      <c r="Y1320" s="80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</row>
    <row r="1321" spans="1:190" s="800" customFormat="1" x14ac:dyDescent="0.2">
      <c r="A1321" s="9"/>
      <c r="B1321" s="1"/>
      <c r="C1321" s="1"/>
      <c r="D1321" s="1"/>
      <c r="E1321" s="55"/>
      <c r="F1321" s="8"/>
      <c r="G1321" s="8"/>
      <c r="I1321" s="2"/>
      <c r="J1321" s="2"/>
      <c r="K1321" s="4"/>
      <c r="L1321" s="9"/>
      <c r="M1321" s="802"/>
      <c r="N1321" s="9"/>
      <c r="O1321" s="802"/>
      <c r="P1321" s="170"/>
      <c r="Q1321" s="9"/>
      <c r="R1321" s="9"/>
      <c r="T1321" s="9"/>
      <c r="U1321" s="9"/>
      <c r="V1321" s="2"/>
      <c r="W1321" s="2"/>
      <c r="X1321" s="3"/>
      <c r="Y1321" s="80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</row>
    <row r="1322" spans="1:190" s="800" customFormat="1" x14ac:dyDescent="0.2">
      <c r="A1322" s="9"/>
      <c r="B1322" s="1"/>
      <c r="C1322" s="1"/>
      <c r="D1322" s="1"/>
      <c r="E1322" s="55"/>
      <c r="F1322" s="8"/>
      <c r="G1322" s="8"/>
      <c r="I1322" s="2"/>
      <c r="J1322" s="2"/>
      <c r="K1322" s="4"/>
      <c r="L1322" s="9"/>
      <c r="M1322" s="802"/>
      <c r="N1322" s="9"/>
      <c r="O1322" s="802"/>
      <c r="P1322" s="170"/>
      <c r="Q1322" s="9"/>
      <c r="R1322" s="9"/>
      <c r="T1322" s="9"/>
      <c r="U1322" s="9"/>
      <c r="V1322" s="2"/>
      <c r="W1322" s="2"/>
      <c r="X1322" s="3"/>
      <c r="Y1322" s="80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</row>
    <row r="1323" spans="1:190" s="800" customFormat="1" x14ac:dyDescent="0.2">
      <c r="A1323" s="9"/>
      <c r="B1323" s="1"/>
      <c r="C1323" s="1"/>
      <c r="D1323" s="1"/>
      <c r="E1323" s="55"/>
      <c r="F1323" s="8"/>
      <c r="G1323" s="8"/>
      <c r="I1323" s="2"/>
      <c r="J1323" s="2"/>
      <c r="K1323" s="4"/>
      <c r="L1323" s="9"/>
      <c r="M1323" s="802"/>
      <c r="N1323" s="9"/>
      <c r="O1323" s="802"/>
      <c r="P1323" s="170"/>
      <c r="Q1323" s="9"/>
      <c r="R1323" s="9"/>
      <c r="T1323" s="9"/>
      <c r="U1323" s="9"/>
      <c r="V1323" s="2"/>
      <c r="W1323" s="2"/>
      <c r="X1323" s="3"/>
      <c r="Y1323" s="80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</row>
    <row r="1324" spans="1:190" s="800" customFormat="1" x14ac:dyDescent="0.2">
      <c r="A1324" s="9"/>
      <c r="B1324" s="1"/>
      <c r="C1324" s="1"/>
      <c r="D1324" s="1"/>
      <c r="E1324" s="55"/>
      <c r="F1324" s="8"/>
      <c r="G1324" s="8"/>
      <c r="I1324" s="2"/>
      <c r="J1324" s="2"/>
      <c r="K1324" s="4"/>
      <c r="L1324" s="9"/>
      <c r="M1324" s="802"/>
      <c r="N1324" s="9"/>
      <c r="O1324" s="802"/>
      <c r="P1324" s="170"/>
      <c r="Q1324" s="9"/>
      <c r="R1324" s="9"/>
      <c r="T1324" s="9"/>
      <c r="U1324" s="9"/>
      <c r="V1324" s="2"/>
      <c r="W1324" s="2"/>
      <c r="X1324" s="3"/>
      <c r="Y1324" s="80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  <c r="CX1324" s="3"/>
      <c r="CY1324" s="3"/>
      <c r="CZ1324" s="3"/>
      <c r="DA1324" s="3"/>
      <c r="DB1324" s="3"/>
      <c r="DC1324" s="3"/>
      <c r="DD1324" s="3"/>
      <c r="DE1324" s="3"/>
      <c r="DF1324" s="3"/>
      <c r="DG1324" s="3"/>
      <c r="DH1324" s="3"/>
      <c r="DI1324" s="3"/>
      <c r="DJ1324" s="3"/>
      <c r="DK1324" s="3"/>
      <c r="DL1324" s="3"/>
      <c r="DM1324" s="3"/>
      <c r="DN1324" s="3"/>
      <c r="DO1324" s="3"/>
      <c r="DP1324" s="3"/>
      <c r="DQ1324" s="3"/>
      <c r="DR1324" s="3"/>
      <c r="DS1324" s="3"/>
      <c r="DT1324" s="3"/>
      <c r="DU1324" s="3"/>
      <c r="DV1324" s="3"/>
      <c r="DW1324" s="3"/>
      <c r="DX1324" s="3"/>
      <c r="DY1324" s="3"/>
      <c r="DZ1324" s="3"/>
      <c r="EA1324" s="3"/>
      <c r="EB1324" s="3"/>
      <c r="EC1324" s="3"/>
      <c r="ED1324" s="3"/>
      <c r="EE1324" s="3"/>
      <c r="EF1324" s="3"/>
      <c r="EG1324" s="3"/>
      <c r="EH1324" s="3"/>
      <c r="EI1324" s="3"/>
      <c r="EJ1324" s="3"/>
      <c r="EK1324" s="3"/>
      <c r="EL1324" s="3"/>
      <c r="EM1324" s="3"/>
      <c r="EN1324" s="3"/>
      <c r="EO1324" s="3"/>
      <c r="EP1324" s="3"/>
      <c r="EQ1324" s="3"/>
      <c r="ER1324" s="3"/>
      <c r="ES1324" s="3"/>
      <c r="ET1324" s="3"/>
      <c r="EU1324" s="3"/>
      <c r="EV1324" s="3"/>
      <c r="EW1324" s="3"/>
      <c r="EX1324" s="3"/>
      <c r="EY1324" s="3"/>
      <c r="EZ1324" s="3"/>
      <c r="FA1324" s="3"/>
      <c r="FB1324" s="3"/>
      <c r="FC1324" s="3"/>
      <c r="FD1324" s="3"/>
      <c r="FE1324" s="3"/>
      <c r="FF1324" s="3"/>
      <c r="FG1324" s="3"/>
      <c r="FH1324" s="3"/>
      <c r="FI1324" s="3"/>
      <c r="FJ1324" s="3"/>
      <c r="FK1324" s="3"/>
      <c r="FL1324" s="3"/>
      <c r="FM1324" s="3"/>
      <c r="FN1324" s="3"/>
      <c r="FO1324" s="3"/>
      <c r="FP1324" s="3"/>
      <c r="FQ1324" s="3"/>
      <c r="FR1324" s="3"/>
      <c r="FS1324" s="3"/>
      <c r="FT1324" s="3"/>
      <c r="FU1324" s="3"/>
      <c r="FV1324" s="3"/>
      <c r="FW1324" s="3"/>
      <c r="FX1324" s="3"/>
      <c r="FY1324" s="3"/>
      <c r="FZ1324" s="3"/>
      <c r="GA1324" s="3"/>
      <c r="GB1324" s="3"/>
      <c r="GC1324" s="3"/>
      <c r="GD1324" s="3"/>
      <c r="GE1324" s="3"/>
      <c r="GF1324" s="3"/>
      <c r="GG1324" s="3"/>
      <c r="GH1324" s="3"/>
    </row>
    <row r="1325" spans="1:190" s="800" customFormat="1" x14ac:dyDescent="0.2">
      <c r="A1325" s="9"/>
      <c r="B1325" s="1"/>
      <c r="C1325" s="1"/>
      <c r="D1325" s="1"/>
      <c r="E1325" s="55"/>
      <c r="F1325" s="8"/>
      <c r="G1325" s="8"/>
      <c r="I1325" s="2"/>
      <c r="J1325" s="2"/>
      <c r="K1325" s="4"/>
      <c r="L1325" s="9"/>
      <c r="M1325" s="802"/>
      <c r="N1325" s="9"/>
      <c r="O1325" s="802"/>
      <c r="P1325" s="170"/>
      <c r="Q1325" s="9"/>
      <c r="R1325" s="9"/>
      <c r="T1325" s="9"/>
      <c r="U1325" s="9"/>
      <c r="V1325" s="2"/>
      <c r="W1325" s="2"/>
      <c r="X1325" s="3"/>
      <c r="Y1325" s="80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  <c r="CX1325" s="3"/>
      <c r="CY1325" s="3"/>
      <c r="CZ1325" s="3"/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/>
      <c r="DQ1325" s="3"/>
      <c r="DR1325" s="3"/>
      <c r="DS1325" s="3"/>
      <c r="DT1325" s="3"/>
      <c r="DU1325" s="3"/>
      <c r="DV1325" s="3"/>
      <c r="DW1325" s="3"/>
      <c r="DX1325" s="3"/>
      <c r="DY1325" s="3"/>
      <c r="DZ1325" s="3"/>
      <c r="EA1325" s="3"/>
      <c r="EB1325" s="3"/>
      <c r="EC1325" s="3"/>
      <c r="ED1325" s="3"/>
      <c r="EE1325" s="3"/>
      <c r="EF1325" s="3"/>
      <c r="EG1325" s="3"/>
      <c r="EH1325" s="3"/>
      <c r="EI1325" s="3"/>
      <c r="EJ1325" s="3"/>
      <c r="EK1325" s="3"/>
      <c r="EL1325" s="3"/>
      <c r="EM1325" s="3"/>
      <c r="EN1325" s="3"/>
      <c r="EO1325" s="3"/>
      <c r="EP1325" s="3"/>
      <c r="EQ1325" s="3"/>
      <c r="ER1325" s="3"/>
      <c r="ES1325" s="3"/>
      <c r="ET1325" s="3"/>
      <c r="EU1325" s="3"/>
      <c r="EV1325" s="3"/>
      <c r="EW1325" s="3"/>
      <c r="EX1325" s="3"/>
      <c r="EY1325" s="3"/>
      <c r="EZ1325" s="3"/>
      <c r="FA1325" s="3"/>
      <c r="FB1325" s="3"/>
      <c r="FC1325" s="3"/>
      <c r="FD1325" s="3"/>
      <c r="FE1325" s="3"/>
      <c r="FF1325" s="3"/>
      <c r="FG1325" s="3"/>
      <c r="FH1325" s="3"/>
      <c r="FI1325" s="3"/>
      <c r="FJ1325" s="3"/>
      <c r="FK1325" s="3"/>
      <c r="FL1325" s="3"/>
      <c r="FM1325" s="3"/>
      <c r="FN1325" s="3"/>
      <c r="FO1325" s="3"/>
      <c r="FP1325" s="3"/>
      <c r="FQ1325" s="3"/>
      <c r="FR1325" s="3"/>
      <c r="FS1325" s="3"/>
      <c r="FT1325" s="3"/>
      <c r="FU1325" s="3"/>
      <c r="FV1325" s="3"/>
      <c r="FW1325" s="3"/>
      <c r="FX1325" s="3"/>
      <c r="FY1325" s="3"/>
      <c r="FZ1325" s="3"/>
      <c r="GA1325" s="3"/>
      <c r="GB1325" s="3"/>
      <c r="GC1325" s="3"/>
      <c r="GD1325" s="3"/>
      <c r="GE1325" s="3"/>
      <c r="GF1325" s="3"/>
      <c r="GG1325" s="3"/>
      <c r="GH1325" s="3"/>
    </row>
    <row r="1326" spans="1:190" s="800" customFormat="1" x14ac:dyDescent="0.2">
      <c r="A1326" s="9"/>
      <c r="B1326" s="1"/>
      <c r="C1326" s="1"/>
      <c r="D1326" s="1"/>
      <c r="E1326" s="55"/>
      <c r="F1326" s="8"/>
      <c r="G1326" s="8"/>
      <c r="I1326" s="2"/>
      <c r="J1326" s="2"/>
      <c r="K1326" s="4"/>
      <c r="L1326" s="9"/>
      <c r="M1326" s="802"/>
      <c r="N1326" s="9"/>
      <c r="O1326" s="802"/>
      <c r="P1326" s="170"/>
      <c r="Q1326" s="9"/>
      <c r="R1326" s="9"/>
      <c r="T1326" s="9"/>
      <c r="U1326" s="9"/>
      <c r="V1326" s="2"/>
      <c r="W1326" s="2"/>
      <c r="X1326" s="3"/>
      <c r="Y1326" s="80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</row>
    <row r="1327" spans="1:190" s="800" customFormat="1" x14ac:dyDescent="0.2">
      <c r="A1327" s="9"/>
      <c r="B1327" s="1"/>
      <c r="C1327" s="1"/>
      <c r="D1327" s="1"/>
      <c r="E1327" s="55"/>
      <c r="F1327" s="8"/>
      <c r="G1327" s="8"/>
      <c r="I1327" s="2"/>
      <c r="J1327" s="2"/>
      <c r="K1327" s="4"/>
      <c r="L1327" s="9"/>
      <c r="M1327" s="802"/>
      <c r="N1327" s="9"/>
      <c r="O1327" s="802"/>
      <c r="P1327" s="170"/>
      <c r="Q1327" s="9"/>
      <c r="R1327" s="9"/>
      <c r="T1327" s="9"/>
      <c r="U1327" s="9"/>
      <c r="V1327" s="2"/>
      <c r="W1327" s="2"/>
      <c r="X1327" s="3"/>
      <c r="Y1327" s="80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</row>
    <row r="1328" spans="1:190" s="800" customFormat="1" x14ac:dyDescent="0.2">
      <c r="A1328" s="9"/>
      <c r="B1328" s="1"/>
      <c r="C1328" s="1"/>
      <c r="D1328" s="1"/>
      <c r="E1328" s="55"/>
      <c r="F1328" s="8"/>
      <c r="G1328" s="8"/>
      <c r="I1328" s="2"/>
      <c r="J1328" s="2"/>
      <c r="K1328" s="4"/>
      <c r="L1328" s="9"/>
      <c r="M1328" s="802"/>
      <c r="N1328" s="9"/>
      <c r="O1328" s="802"/>
      <c r="P1328" s="170"/>
      <c r="Q1328" s="9"/>
      <c r="R1328" s="9"/>
      <c r="T1328" s="9"/>
      <c r="U1328" s="9"/>
      <c r="V1328" s="2"/>
      <c r="W1328" s="2"/>
      <c r="X1328" s="3"/>
      <c r="Y1328" s="80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/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/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</row>
    <row r="1329" spans="1:190" s="800" customFormat="1" x14ac:dyDescent="0.2">
      <c r="A1329" s="9"/>
      <c r="B1329" s="1"/>
      <c r="C1329" s="1"/>
      <c r="D1329" s="1"/>
      <c r="E1329" s="55"/>
      <c r="F1329" s="8"/>
      <c r="G1329" s="8"/>
      <c r="I1329" s="2"/>
      <c r="J1329" s="2"/>
      <c r="K1329" s="4"/>
      <c r="L1329" s="9"/>
      <c r="M1329" s="802"/>
      <c r="N1329" s="9"/>
      <c r="O1329" s="802"/>
      <c r="P1329" s="170"/>
      <c r="Q1329" s="9"/>
      <c r="R1329" s="9"/>
      <c r="T1329" s="9"/>
      <c r="U1329" s="9"/>
      <c r="V1329" s="2"/>
      <c r="W1329" s="2"/>
      <c r="X1329" s="3"/>
      <c r="Y1329" s="80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</row>
    <row r="1330" spans="1:190" s="800" customFormat="1" x14ac:dyDescent="0.2">
      <c r="A1330" s="9"/>
      <c r="B1330" s="1"/>
      <c r="C1330" s="1"/>
      <c r="D1330" s="1"/>
      <c r="E1330" s="55"/>
      <c r="F1330" s="8"/>
      <c r="G1330" s="8"/>
      <c r="I1330" s="2"/>
      <c r="J1330" s="2"/>
      <c r="K1330" s="4"/>
      <c r="L1330" s="9"/>
      <c r="M1330" s="802"/>
      <c r="N1330" s="9"/>
      <c r="O1330" s="802"/>
      <c r="P1330" s="170"/>
      <c r="Q1330" s="9"/>
      <c r="R1330" s="9"/>
      <c r="T1330" s="9"/>
      <c r="U1330" s="9"/>
      <c r="V1330" s="2"/>
      <c r="W1330" s="2"/>
      <c r="X1330" s="3"/>
      <c r="Y1330" s="80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</row>
    <row r="1331" spans="1:190" s="800" customFormat="1" x14ac:dyDescent="0.2">
      <c r="A1331" s="9"/>
      <c r="B1331" s="1"/>
      <c r="C1331" s="1"/>
      <c r="D1331" s="1"/>
      <c r="E1331" s="55"/>
      <c r="F1331" s="8"/>
      <c r="G1331" s="8"/>
      <c r="I1331" s="2"/>
      <c r="J1331" s="2"/>
      <c r="K1331" s="4"/>
      <c r="L1331" s="9"/>
      <c r="M1331" s="802"/>
      <c r="N1331" s="9"/>
      <c r="O1331" s="802"/>
      <c r="P1331" s="170"/>
      <c r="Q1331" s="9"/>
      <c r="R1331" s="9"/>
      <c r="T1331" s="9"/>
      <c r="U1331" s="9"/>
      <c r="V1331" s="2"/>
      <c r="W1331" s="2"/>
      <c r="X1331" s="3"/>
      <c r="Y1331" s="80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</row>
    <row r="1332" spans="1:190" s="800" customFormat="1" x14ac:dyDescent="0.2">
      <c r="A1332" s="9"/>
      <c r="B1332" s="1"/>
      <c r="C1332" s="1"/>
      <c r="D1332" s="1"/>
      <c r="E1332" s="55"/>
      <c r="F1332" s="8"/>
      <c r="G1332" s="8"/>
      <c r="I1332" s="2"/>
      <c r="J1332" s="2"/>
      <c r="K1332" s="4"/>
      <c r="L1332" s="9"/>
      <c r="M1332" s="802"/>
      <c r="N1332" s="9"/>
      <c r="O1332" s="802"/>
      <c r="P1332" s="170"/>
      <c r="Q1332" s="9"/>
      <c r="R1332" s="9"/>
      <c r="T1332" s="9"/>
      <c r="U1332" s="9"/>
      <c r="V1332" s="2"/>
      <c r="W1332" s="2"/>
      <c r="X1332" s="3"/>
      <c r="Y1332" s="80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</row>
    <row r="1333" spans="1:190" s="800" customFormat="1" x14ac:dyDescent="0.2">
      <c r="A1333" s="9"/>
      <c r="B1333" s="1"/>
      <c r="C1333" s="1"/>
      <c r="D1333" s="1"/>
      <c r="E1333" s="55"/>
      <c r="F1333" s="8"/>
      <c r="G1333" s="8"/>
      <c r="I1333" s="2"/>
      <c r="J1333" s="2"/>
      <c r="K1333" s="4"/>
      <c r="L1333" s="9"/>
      <c r="M1333" s="802"/>
      <c r="N1333" s="9"/>
      <c r="O1333" s="802"/>
      <c r="P1333" s="170"/>
      <c r="Q1333" s="9"/>
      <c r="R1333" s="9"/>
      <c r="T1333" s="9"/>
      <c r="U1333" s="9"/>
      <c r="V1333" s="2"/>
      <c r="W1333" s="2"/>
      <c r="X1333" s="3"/>
      <c r="Y1333" s="80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</row>
    <row r="1334" spans="1:190" s="800" customFormat="1" x14ac:dyDescent="0.2">
      <c r="A1334" s="9"/>
      <c r="B1334" s="1"/>
      <c r="C1334" s="1"/>
      <c r="D1334" s="1"/>
      <c r="E1334" s="55"/>
      <c r="F1334" s="8"/>
      <c r="G1334" s="8"/>
      <c r="I1334" s="2"/>
      <c r="J1334" s="2"/>
      <c r="K1334" s="4"/>
      <c r="L1334" s="9"/>
      <c r="M1334" s="802"/>
      <c r="N1334" s="9"/>
      <c r="O1334" s="802"/>
      <c r="P1334" s="170"/>
      <c r="Q1334" s="9"/>
      <c r="R1334" s="9"/>
      <c r="T1334" s="9"/>
      <c r="U1334" s="9"/>
      <c r="V1334" s="2"/>
      <c r="W1334" s="2"/>
      <c r="X1334" s="3"/>
      <c r="Y1334" s="80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</row>
    <row r="1335" spans="1:190" s="800" customFormat="1" x14ac:dyDescent="0.2">
      <c r="A1335" s="9"/>
      <c r="B1335" s="1"/>
      <c r="C1335" s="1"/>
      <c r="D1335" s="1"/>
      <c r="E1335" s="55"/>
      <c r="F1335" s="8"/>
      <c r="G1335" s="8"/>
      <c r="I1335" s="2"/>
      <c r="J1335" s="2"/>
      <c r="K1335" s="4"/>
      <c r="L1335" s="9"/>
      <c r="M1335" s="802"/>
      <c r="N1335" s="9"/>
      <c r="O1335" s="802"/>
      <c r="P1335" s="170"/>
      <c r="Q1335" s="9"/>
      <c r="R1335" s="9"/>
      <c r="T1335" s="9"/>
      <c r="U1335" s="9"/>
      <c r="V1335" s="2"/>
      <c r="W1335" s="2"/>
      <c r="X1335" s="3"/>
      <c r="Y1335" s="80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</row>
    <row r="1336" spans="1:190" s="800" customFormat="1" x14ac:dyDescent="0.2">
      <c r="A1336" s="9"/>
      <c r="B1336" s="1"/>
      <c r="C1336" s="1"/>
      <c r="D1336" s="1"/>
      <c r="E1336" s="55"/>
      <c r="F1336" s="8"/>
      <c r="G1336" s="8"/>
      <c r="I1336" s="2"/>
      <c r="J1336" s="2"/>
      <c r="K1336" s="4"/>
      <c r="L1336" s="9"/>
      <c r="M1336" s="802"/>
      <c r="N1336" s="9"/>
      <c r="O1336" s="802"/>
      <c r="P1336" s="170"/>
      <c r="Q1336" s="9"/>
      <c r="R1336" s="9"/>
      <c r="T1336" s="9"/>
      <c r="U1336" s="9"/>
      <c r="V1336" s="2"/>
      <c r="W1336" s="2"/>
      <c r="X1336" s="3"/>
      <c r="Y1336" s="80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</row>
    <row r="1337" spans="1:190" s="800" customFormat="1" x14ac:dyDescent="0.2">
      <c r="A1337" s="9"/>
      <c r="B1337" s="1"/>
      <c r="C1337" s="1"/>
      <c r="D1337" s="1"/>
      <c r="E1337" s="55"/>
      <c r="F1337" s="8"/>
      <c r="G1337" s="8"/>
      <c r="I1337" s="2"/>
      <c r="J1337" s="2"/>
      <c r="K1337" s="4"/>
      <c r="L1337" s="9"/>
      <c r="M1337" s="802"/>
      <c r="N1337" s="9"/>
      <c r="O1337" s="802"/>
      <c r="P1337" s="170"/>
      <c r="Q1337" s="9"/>
      <c r="R1337" s="9"/>
      <c r="T1337" s="9"/>
      <c r="U1337" s="9"/>
      <c r="V1337" s="2"/>
      <c r="W1337" s="2"/>
      <c r="X1337" s="3"/>
      <c r="Y1337" s="80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</row>
    <row r="1338" spans="1:190" s="800" customFormat="1" x14ac:dyDescent="0.2">
      <c r="A1338" s="9"/>
      <c r="B1338" s="1"/>
      <c r="C1338" s="1"/>
      <c r="D1338" s="1"/>
      <c r="E1338" s="55"/>
      <c r="F1338" s="8"/>
      <c r="G1338" s="8"/>
      <c r="I1338" s="2"/>
      <c r="J1338" s="2"/>
      <c r="K1338" s="4"/>
      <c r="L1338" s="9"/>
      <c r="M1338" s="802"/>
      <c r="N1338" s="9"/>
      <c r="O1338" s="802"/>
      <c r="P1338" s="170"/>
      <c r="Q1338" s="9"/>
      <c r="R1338" s="9"/>
      <c r="T1338" s="9"/>
      <c r="U1338" s="9"/>
      <c r="V1338" s="2"/>
      <c r="W1338" s="2"/>
      <c r="X1338" s="3"/>
      <c r="Y1338" s="80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</row>
    <row r="1339" spans="1:190" s="800" customFormat="1" x14ac:dyDescent="0.2">
      <c r="A1339" s="9"/>
      <c r="B1339" s="1"/>
      <c r="C1339" s="1"/>
      <c r="D1339" s="1"/>
      <c r="E1339" s="55"/>
      <c r="F1339" s="8"/>
      <c r="G1339" s="8"/>
      <c r="I1339" s="2"/>
      <c r="J1339" s="2"/>
      <c r="K1339" s="4"/>
      <c r="L1339" s="9"/>
      <c r="M1339" s="802"/>
      <c r="N1339" s="9"/>
      <c r="O1339" s="802"/>
      <c r="P1339" s="170"/>
      <c r="Q1339" s="9"/>
      <c r="R1339" s="9"/>
      <c r="T1339" s="9"/>
      <c r="U1339" s="9"/>
      <c r="V1339" s="2"/>
      <c r="W1339" s="2"/>
      <c r="X1339" s="3"/>
      <c r="Y1339" s="80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</row>
    <row r="1340" spans="1:190" s="800" customFormat="1" x14ac:dyDescent="0.2">
      <c r="A1340" s="9"/>
      <c r="B1340" s="1"/>
      <c r="C1340" s="1"/>
      <c r="D1340" s="1"/>
      <c r="E1340" s="55"/>
      <c r="F1340" s="8"/>
      <c r="G1340" s="8"/>
      <c r="I1340" s="2"/>
      <c r="J1340" s="2"/>
      <c r="K1340" s="4"/>
      <c r="L1340" s="9"/>
      <c r="M1340" s="802"/>
      <c r="N1340" s="9"/>
      <c r="O1340" s="802"/>
      <c r="P1340" s="170"/>
      <c r="Q1340" s="9"/>
      <c r="R1340" s="9"/>
      <c r="T1340" s="9"/>
      <c r="U1340" s="9"/>
      <c r="V1340" s="2"/>
      <c r="W1340" s="2"/>
      <c r="X1340" s="3"/>
      <c r="Y1340" s="80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</row>
    <row r="1341" spans="1:190" s="800" customFormat="1" x14ac:dyDescent="0.2">
      <c r="A1341" s="9"/>
      <c r="B1341" s="1"/>
      <c r="C1341" s="1"/>
      <c r="D1341" s="1"/>
      <c r="E1341" s="55"/>
      <c r="F1341" s="8"/>
      <c r="G1341" s="8"/>
      <c r="I1341" s="2"/>
      <c r="J1341" s="2"/>
      <c r="K1341" s="4"/>
      <c r="L1341" s="9"/>
      <c r="M1341" s="802"/>
      <c r="N1341" s="9"/>
      <c r="O1341" s="802"/>
      <c r="P1341" s="170"/>
      <c r="Q1341" s="9"/>
      <c r="R1341" s="9"/>
      <c r="T1341" s="9"/>
      <c r="U1341" s="9"/>
      <c r="V1341" s="2"/>
      <c r="W1341" s="2"/>
      <c r="X1341" s="3"/>
      <c r="Y1341" s="80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</row>
    <row r="1342" spans="1:190" s="800" customFormat="1" x14ac:dyDescent="0.2">
      <c r="A1342" s="9"/>
      <c r="B1342" s="1"/>
      <c r="C1342" s="1"/>
      <c r="D1342" s="1"/>
      <c r="E1342" s="55"/>
      <c r="F1342" s="8"/>
      <c r="G1342" s="8"/>
      <c r="I1342" s="2"/>
      <c r="J1342" s="2"/>
      <c r="K1342" s="4"/>
      <c r="L1342" s="9"/>
      <c r="M1342" s="802"/>
      <c r="N1342" s="9"/>
      <c r="O1342" s="802"/>
      <c r="P1342" s="170"/>
      <c r="Q1342" s="9"/>
      <c r="R1342" s="9"/>
      <c r="T1342" s="9"/>
      <c r="U1342" s="9"/>
      <c r="V1342" s="2"/>
      <c r="W1342" s="2"/>
      <c r="X1342" s="3"/>
      <c r="Y1342" s="80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</row>
    <row r="1343" spans="1:190" s="800" customFormat="1" x14ac:dyDescent="0.2">
      <c r="A1343" s="9"/>
      <c r="B1343" s="1"/>
      <c r="C1343" s="1"/>
      <c r="D1343" s="1"/>
      <c r="E1343" s="55"/>
      <c r="F1343" s="8"/>
      <c r="G1343" s="8"/>
      <c r="I1343" s="2"/>
      <c r="J1343" s="2"/>
      <c r="K1343" s="4"/>
      <c r="L1343" s="9"/>
      <c r="M1343" s="802"/>
      <c r="N1343" s="9"/>
      <c r="O1343" s="802"/>
      <c r="P1343" s="170"/>
      <c r="Q1343" s="9"/>
      <c r="R1343" s="9"/>
      <c r="T1343" s="9"/>
      <c r="U1343" s="9"/>
      <c r="V1343" s="2"/>
      <c r="W1343" s="2"/>
      <c r="X1343" s="3"/>
      <c r="Y1343" s="80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</row>
    <row r="1344" spans="1:190" s="800" customFormat="1" x14ac:dyDescent="0.2">
      <c r="A1344" s="9"/>
      <c r="B1344" s="1"/>
      <c r="C1344" s="1"/>
      <c r="D1344" s="1"/>
      <c r="E1344" s="55"/>
      <c r="F1344" s="8"/>
      <c r="G1344" s="8"/>
      <c r="I1344" s="2"/>
      <c r="J1344" s="2"/>
      <c r="K1344" s="4"/>
      <c r="L1344" s="9"/>
      <c r="M1344" s="802"/>
      <c r="N1344" s="9"/>
      <c r="O1344" s="802"/>
      <c r="P1344" s="170"/>
      <c r="Q1344" s="9"/>
      <c r="R1344" s="9"/>
      <c r="T1344" s="9"/>
      <c r="U1344" s="9"/>
      <c r="V1344" s="2"/>
      <c r="W1344" s="2"/>
      <c r="X1344" s="3"/>
      <c r="Y1344" s="80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</row>
    <row r="1345" spans="1:190" s="800" customFormat="1" x14ac:dyDescent="0.2">
      <c r="A1345" s="9"/>
      <c r="B1345" s="1"/>
      <c r="C1345" s="1"/>
      <c r="D1345" s="1"/>
      <c r="E1345" s="55"/>
      <c r="F1345" s="8"/>
      <c r="G1345" s="8"/>
      <c r="I1345" s="2"/>
      <c r="J1345" s="2"/>
      <c r="K1345" s="4"/>
      <c r="L1345" s="9"/>
      <c r="M1345" s="802"/>
      <c r="N1345" s="9"/>
      <c r="O1345" s="802"/>
      <c r="P1345" s="170"/>
      <c r="Q1345" s="9"/>
      <c r="R1345" s="9"/>
      <c r="T1345" s="9"/>
      <c r="U1345" s="9"/>
      <c r="V1345" s="2"/>
      <c r="W1345" s="2"/>
      <c r="X1345" s="3"/>
      <c r="Y1345" s="80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/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/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</row>
    <row r="1346" spans="1:190" s="800" customFormat="1" x14ac:dyDescent="0.2">
      <c r="A1346" s="9"/>
      <c r="B1346" s="1"/>
      <c r="C1346" s="1"/>
      <c r="D1346" s="1"/>
      <c r="E1346" s="55"/>
      <c r="F1346" s="8"/>
      <c r="G1346" s="8"/>
      <c r="I1346" s="2"/>
      <c r="J1346" s="2"/>
      <c r="K1346" s="4"/>
      <c r="L1346" s="9"/>
      <c r="M1346" s="802"/>
      <c r="N1346" s="9"/>
      <c r="O1346" s="802"/>
      <c r="P1346" s="170"/>
      <c r="Q1346" s="9"/>
      <c r="R1346" s="9"/>
      <c r="T1346" s="9"/>
      <c r="U1346" s="9"/>
      <c r="V1346" s="2"/>
      <c r="W1346" s="2"/>
      <c r="X1346" s="3"/>
      <c r="Y1346" s="80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/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</row>
    <row r="1347" spans="1:190" s="800" customFormat="1" x14ac:dyDescent="0.2">
      <c r="A1347" s="9"/>
      <c r="B1347" s="1"/>
      <c r="C1347" s="1"/>
      <c r="D1347" s="1"/>
      <c r="E1347" s="55"/>
      <c r="F1347" s="8"/>
      <c r="G1347" s="8"/>
      <c r="I1347" s="2"/>
      <c r="J1347" s="2"/>
      <c r="K1347" s="4"/>
      <c r="L1347" s="9"/>
      <c r="M1347" s="802"/>
      <c r="N1347" s="9"/>
      <c r="O1347" s="802"/>
      <c r="P1347" s="170"/>
      <c r="Q1347" s="9"/>
      <c r="R1347" s="9"/>
      <c r="T1347" s="9"/>
      <c r="U1347" s="9"/>
      <c r="V1347" s="2"/>
      <c r="W1347" s="2"/>
      <c r="X1347" s="3"/>
      <c r="Y1347" s="80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/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/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</row>
    <row r="1348" spans="1:190" s="800" customFormat="1" x14ac:dyDescent="0.2">
      <c r="A1348" s="9"/>
      <c r="B1348" s="1"/>
      <c r="C1348" s="1"/>
      <c r="D1348" s="1"/>
      <c r="E1348" s="55"/>
      <c r="F1348" s="8"/>
      <c r="G1348" s="8"/>
      <c r="I1348" s="2"/>
      <c r="J1348" s="2"/>
      <c r="K1348" s="4"/>
      <c r="L1348" s="9"/>
      <c r="M1348" s="802"/>
      <c r="N1348" s="9"/>
      <c r="O1348" s="802"/>
      <c r="P1348" s="170"/>
      <c r="Q1348" s="9"/>
      <c r="R1348" s="9"/>
      <c r="T1348" s="9"/>
      <c r="U1348" s="9"/>
      <c r="V1348" s="2"/>
      <c r="W1348" s="2"/>
      <c r="X1348" s="3"/>
      <c r="Y1348" s="80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/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/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</row>
    <row r="1349" spans="1:190" s="800" customFormat="1" x14ac:dyDescent="0.2">
      <c r="A1349" s="9"/>
      <c r="B1349" s="1"/>
      <c r="C1349" s="1"/>
      <c r="D1349" s="1"/>
      <c r="E1349" s="55"/>
      <c r="F1349" s="8"/>
      <c r="G1349" s="8"/>
      <c r="I1349" s="2"/>
      <c r="J1349" s="2"/>
      <c r="K1349" s="4"/>
      <c r="L1349" s="9"/>
      <c r="M1349" s="802"/>
      <c r="N1349" s="9"/>
      <c r="O1349" s="802"/>
      <c r="P1349" s="170"/>
      <c r="Q1349" s="9"/>
      <c r="R1349" s="9"/>
      <c r="T1349" s="9"/>
      <c r="U1349" s="9"/>
      <c r="V1349" s="2"/>
      <c r="W1349" s="2"/>
      <c r="X1349" s="3"/>
      <c r="Y1349" s="80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</row>
    <row r="1350" spans="1:190" s="800" customFormat="1" x14ac:dyDescent="0.2">
      <c r="A1350" s="9"/>
      <c r="B1350" s="1"/>
      <c r="C1350" s="1"/>
      <c r="D1350" s="1"/>
      <c r="E1350" s="55"/>
      <c r="F1350" s="8"/>
      <c r="G1350" s="8"/>
      <c r="I1350" s="2"/>
      <c r="J1350" s="2"/>
      <c r="K1350" s="4"/>
      <c r="L1350" s="9"/>
      <c r="M1350" s="802"/>
      <c r="N1350" s="9"/>
      <c r="O1350" s="802"/>
      <c r="P1350" s="170"/>
      <c r="Q1350" s="9"/>
      <c r="R1350" s="9"/>
      <c r="T1350" s="9"/>
      <c r="U1350" s="9"/>
      <c r="V1350" s="2"/>
      <c r="W1350" s="2"/>
      <c r="X1350" s="3"/>
      <c r="Y1350" s="80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/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</row>
    <row r="1351" spans="1:190" s="800" customFormat="1" x14ac:dyDescent="0.2">
      <c r="A1351" s="9"/>
      <c r="B1351" s="1"/>
      <c r="C1351" s="1"/>
      <c r="D1351" s="1"/>
      <c r="E1351" s="55"/>
      <c r="F1351" s="8"/>
      <c r="G1351" s="8"/>
      <c r="I1351" s="2"/>
      <c r="J1351" s="2"/>
      <c r="K1351" s="4"/>
      <c r="L1351" s="9"/>
      <c r="M1351" s="802"/>
      <c r="N1351" s="9"/>
      <c r="O1351" s="802"/>
      <c r="P1351" s="170"/>
      <c r="Q1351" s="9"/>
      <c r="R1351" s="9"/>
      <c r="T1351" s="9"/>
      <c r="U1351" s="9"/>
      <c r="V1351" s="2"/>
      <c r="W1351" s="2"/>
      <c r="X1351" s="3"/>
      <c r="Y1351" s="80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</row>
    <row r="1352" spans="1:190" s="800" customFormat="1" x14ac:dyDescent="0.2">
      <c r="A1352" s="9"/>
      <c r="B1352" s="1"/>
      <c r="C1352" s="1"/>
      <c r="D1352" s="1"/>
      <c r="E1352" s="55"/>
      <c r="F1352" s="8"/>
      <c r="G1352" s="8"/>
      <c r="I1352" s="2"/>
      <c r="J1352" s="2"/>
      <c r="K1352" s="4"/>
      <c r="L1352" s="9"/>
      <c r="M1352" s="802"/>
      <c r="N1352" s="9"/>
      <c r="O1352" s="802"/>
      <c r="P1352" s="170"/>
      <c r="Q1352" s="9"/>
      <c r="R1352" s="9"/>
      <c r="T1352" s="9"/>
      <c r="U1352" s="9"/>
      <c r="V1352" s="2"/>
      <c r="W1352" s="2"/>
      <c r="X1352" s="3"/>
      <c r="Y1352" s="80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</row>
    <row r="1353" spans="1:190" s="800" customFormat="1" x14ac:dyDescent="0.2">
      <c r="A1353" s="9"/>
      <c r="B1353" s="1"/>
      <c r="C1353" s="1"/>
      <c r="D1353" s="1"/>
      <c r="E1353" s="55"/>
      <c r="F1353" s="8"/>
      <c r="G1353" s="8"/>
      <c r="I1353" s="2"/>
      <c r="J1353" s="2"/>
      <c r="K1353" s="4"/>
      <c r="L1353" s="9"/>
      <c r="M1353" s="802"/>
      <c r="N1353" s="9"/>
      <c r="O1353" s="802"/>
      <c r="P1353" s="170"/>
      <c r="Q1353" s="9"/>
      <c r="R1353" s="9"/>
      <c r="T1353" s="9"/>
      <c r="U1353" s="9"/>
      <c r="V1353" s="2"/>
      <c r="W1353" s="2"/>
      <c r="X1353" s="3"/>
      <c r="Y1353" s="80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</row>
    <row r="1354" spans="1:190" s="800" customFormat="1" x14ac:dyDescent="0.2">
      <c r="A1354" s="9"/>
      <c r="B1354" s="1"/>
      <c r="C1354" s="1"/>
      <c r="D1354" s="1"/>
      <c r="E1354" s="55"/>
      <c r="F1354" s="8"/>
      <c r="G1354" s="8"/>
      <c r="I1354" s="2"/>
      <c r="J1354" s="2"/>
      <c r="K1354" s="4"/>
      <c r="L1354" s="9"/>
      <c r="M1354" s="802"/>
      <c r="N1354" s="9"/>
      <c r="O1354" s="802"/>
      <c r="P1354" s="170"/>
      <c r="Q1354" s="9"/>
      <c r="R1354" s="9"/>
      <c r="T1354" s="9"/>
      <c r="U1354" s="9"/>
      <c r="V1354" s="2"/>
      <c r="W1354" s="2"/>
      <c r="X1354" s="3"/>
      <c r="Y1354" s="80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</row>
    <row r="1355" spans="1:190" s="800" customFormat="1" x14ac:dyDescent="0.2">
      <c r="A1355" s="9"/>
      <c r="B1355" s="1"/>
      <c r="C1355" s="1"/>
      <c r="D1355" s="1"/>
      <c r="E1355" s="55"/>
      <c r="F1355" s="8"/>
      <c r="G1355" s="8"/>
      <c r="I1355" s="2"/>
      <c r="J1355" s="2"/>
      <c r="K1355" s="4"/>
      <c r="L1355" s="9"/>
      <c r="M1355" s="802"/>
      <c r="N1355" s="9"/>
      <c r="O1355" s="802"/>
      <c r="P1355" s="170"/>
      <c r="Q1355" s="9"/>
      <c r="R1355" s="9"/>
      <c r="T1355" s="9"/>
      <c r="U1355" s="9"/>
      <c r="V1355" s="2"/>
      <c r="W1355" s="2"/>
      <c r="X1355" s="3"/>
      <c r="Y1355" s="80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</row>
    <row r="1356" spans="1:190" s="800" customFormat="1" x14ac:dyDescent="0.2">
      <c r="A1356" s="9"/>
      <c r="B1356" s="1"/>
      <c r="C1356" s="1"/>
      <c r="D1356" s="1"/>
      <c r="E1356" s="55"/>
      <c r="F1356" s="8"/>
      <c r="G1356" s="8"/>
      <c r="I1356" s="2"/>
      <c r="J1356" s="2"/>
      <c r="K1356" s="4"/>
      <c r="L1356" s="9"/>
      <c r="M1356" s="802"/>
      <c r="N1356" s="9"/>
      <c r="O1356" s="802"/>
      <c r="P1356" s="170"/>
      <c r="Q1356" s="9"/>
      <c r="R1356" s="9"/>
      <c r="T1356" s="9"/>
      <c r="U1356" s="9"/>
      <c r="V1356" s="2"/>
      <c r="W1356" s="2"/>
      <c r="X1356" s="3"/>
      <c r="Y1356" s="80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</row>
    <row r="1357" spans="1:190" s="800" customFormat="1" x14ac:dyDescent="0.2">
      <c r="A1357" s="9"/>
      <c r="B1357" s="1"/>
      <c r="C1357" s="1"/>
      <c r="D1357" s="1"/>
      <c r="E1357" s="55"/>
      <c r="F1357" s="8"/>
      <c r="G1357" s="8"/>
      <c r="I1357" s="2"/>
      <c r="J1357" s="2"/>
      <c r="K1357" s="4"/>
      <c r="L1357" s="9"/>
      <c r="M1357" s="802"/>
      <c r="N1357" s="9"/>
      <c r="O1357" s="802"/>
      <c r="P1357" s="170"/>
      <c r="Q1357" s="9"/>
      <c r="R1357" s="9"/>
      <c r="T1357" s="9"/>
      <c r="U1357" s="9"/>
      <c r="V1357" s="2"/>
      <c r="W1357" s="2"/>
      <c r="X1357" s="3"/>
      <c r="Y1357" s="80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</row>
    <row r="1358" spans="1:190" s="800" customFormat="1" x14ac:dyDescent="0.2">
      <c r="A1358" s="9"/>
      <c r="B1358" s="1"/>
      <c r="C1358" s="1"/>
      <c r="D1358" s="1"/>
      <c r="E1358" s="55"/>
      <c r="F1358" s="8"/>
      <c r="G1358" s="8"/>
      <c r="I1358" s="2"/>
      <c r="J1358" s="2"/>
      <c r="K1358" s="4"/>
      <c r="L1358" s="9"/>
      <c r="M1358" s="802"/>
      <c r="N1358" s="9"/>
      <c r="O1358" s="802"/>
      <c r="P1358" s="170"/>
      <c r="Q1358" s="9"/>
      <c r="R1358" s="9"/>
      <c r="T1358" s="9"/>
      <c r="U1358" s="9"/>
      <c r="V1358" s="2"/>
      <c r="W1358" s="2"/>
      <c r="X1358" s="3"/>
      <c r="Y1358" s="80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/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</row>
    <row r="1359" spans="1:190" s="800" customFormat="1" x14ac:dyDescent="0.2">
      <c r="A1359" s="9"/>
      <c r="B1359" s="1"/>
      <c r="C1359" s="1"/>
      <c r="D1359" s="1"/>
      <c r="E1359" s="55"/>
      <c r="F1359" s="8"/>
      <c r="G1359" s="8"/>
      <c r="I1359" s="2"/>
      <c r="J1359" s="2"/>
      <c r="K1359" s="4"/>
      <c r="L1359" s="9"/>
      <c r="M1359" s="802"/>
      <c r="N1359" s="9"/>
      <c r="O1359" s="802"/>
      <c r="P1359" s="170"/>
      <c r="Q1359" s="9"/>
      <c r="R1359" s="9"/>
      <c r="T1359" s="9"/>
      <c r="U1359" s="9"/>
      <c r="V1359" s="2"/>
      <c r="W1359" s="2"/>
      <c r="X1359" s="3"/>
      <c r="Y1359" s="80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/>
      <c r="DE1359" s="3"/>
      <c r="DF1359" s="3"/>
      <c r="DG1359" s="3"/>
      <c r="DH1359" s="3"/>
      <c r="DI1359" s="3"/>
      <c r="DJ1359" s="3"/>
      <c r="DK1359" s="3"/>
      <c r="DL1359" s="3"/>
      <c r="DM1359" s="3"/>
      <c r="DN1359" s="3"/>
      <c r="DO1359" s="3"/>
      <c r="DP1359" s="3"/>
      <c r="DQ1359" s="3"/>
      <c r="DR1359" s="3"/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/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</row>
    <row r="1360" spans="1:190" s="800" customFormat="1" x14ac:dyDescent="0.2">
      <c r="A1360" s="9"/>
      <c r="B1360" s="1"/>
      <c r="C1360" s="1"/>
      <c r="D1360" s="1"/>
      <c r="E1360" s="55"/>
      <c r="F1360" s="8"/>
      <c r="G1360" s="8"/>
      <c r="I1360" s="2"/>
      <c r="J1360" s="2"/>
      <c r="K1360" s="4"/>
      <c r="L1360" s="9"/>
      <c r="M1360" s="802"/>
      <c r="N1360" s="9"/>
      <c r="O1360" s="802"/>
      <c r="P1360" s="170"/>
      <c r="Q1360" s="9"/>
      <c r="R1360" s="9"/>
      <c r="T1360" s="9"/>
      <c r="U1360" s="9"/>
      <c r="V1360" s="2"/>
      <c r="W1360" s="2"/>
      <c r="X1360" s="3"/>
      <c r="Y1360" s="80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/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</row>
    <row r="1361" spans="1:190" s="800" customFormat="1" x14ac:dyDescent="0.2">
      <c r="A1361" s="9"/>
      <c r="B1361" s="1"/>
      <c r="C1361" s="1"/>
      <c r="D1361" s="1"/>
      <c r="E1361" s="55"/>
      <c r="F1361" s="8"/>
      <c r="G1361" s="8"/>
      <c r="I1361" s="2"/>
      <c r="J1361" s="2"/>
      <c r="K1361" s="4"/>
      <c r="L1361" s="9"/>
      <c r="M1361" s="802"/>
      <c r="N1361" s="9"/>
      <c r="O1361" s="802"/>
      <c r="P1361" s="170"/>
      <c r="Q1361" s="9"/>
      <c r="R1361" s="9"/>
      <c r="T1361" s="9"/>
      <c r="U1361" s="9"/>
      <c r="V1361" s="2"/>
      <c r="W1361" s="2"/>
      <c r="X1361" s="3"/>
      <c r="Y1361" s="80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/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</row>
    <row r="1362" spans="1:190" s="800" customFormat="1" x14ac:dyDescent="0.2">
      <c r="A1362" s="9"/>
      <c r="B1362" s="1"/>
      <c r="C1362" s="1"/>
      <c r="D1362" s="1"/>
      <c r="E1362" s="55"/>
      <c r="F1362" s="8"/>
      <c r="G1362" s="8"/>
      <c r="I1362" s="2"/>
      <c r="J1362" s="2"/>
      <c r="K1362" s="4"/>
      <c r="L1362" s="9"/>
      <c r="M1362" s="802"/>
      <c r="N1362" s="9"/>
      <c r="O1362" s="802"/>
      <c r="P1362" s="170"/>
      <c r="Q1362" s="9"/>
      <c r="R1362" s="9"/>
      <c r="T1362" s="9"/>
      <c r="U1362" s="9"/>
      <c r="V1362" s="2"/>
      <c r="W1362" s="2"/>
      <c r="X1362" s="3"/>
      <c r="Y1362" s="80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/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</row>
    <row r="1363" spans="1:190" s="800" customFormat="1" x14ac:dyDescent="0.2">
      <c r="A1363" s="9"/>
      <c r="B1363" s="1"/>
      <c r="C1363" s="1"/>
      <c r="D1363" s="1"/>
      <c r="E1363" s="55"/>
      <c r="F1363" s="8"/>
      <c r="G1363" s="8"/>
      <c r="I1363" s="2"/>
      <c r="J1363" s="2"/>
      <c r="K1363" s="4"/>
      <c r="L1363" s="9"/>
      <c r="M1363" s="802"/>
      <c r="N1363" s="9"/>
      <c r="O1363" s="802"/>
      <c r="P1363" s="170"/>
      <c r="Q1363" s="9"/>
      <c r="R1363" s="9"/>
      <c r="T1363" s="9"/>
      <c r="U1363" s="9"/>
      <c r="V1363" s="2"/>
      <c r="W1363" s="2"/>
      <c r="X1363" s="3"/>
      <c r="Y1363" s="80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</row>
    <row r="1364" spans="1:190" s="800" customFormat="1" x14ac:dyDescent="0.2">
      <c r="A1364" s="9"/>
      <c r="B1364" s="1"/>
      <c r="C1364" s="1"/>
      <c r="D1364" s="1"/>
      <c r="E1364" s="55"/>
      <c r="F1364" s="8"/>
      <c r="G1364" s="8"/>
      <c r="I1364" s="2"/>
      <c r="J1364" s="2"/>
      <c r="K1364" s="4"/>
      <c r="L1364" s="9"/>
      <c r="M1364" s="802"/>
      <c r="N1364" s="9"/>
      <c r="O1364" s="802"/>
      <c r="P1364" s="170"/>
      <c r="Q1364" s="9"/>
      <c r="R1364" s="9"/>
      <c r="T1364" s="9"/>
      <c r="U1364" s="9"/>
      <c r="V1364" s="2"/>
      <c r="W1364" s="2"/>
      <c r="X1364" s="3"/>
      <c r="Y1364" s="80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/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/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</row>
    <row r="1365" spans="1:190" s="800" customFormat="1" x14ac:dyDescent="0.2">
      <c r="A1365" s="9"/>
      <c r="B1365" s="1"/>
      <c r="C1365" s="1"/>
      <c r="D1365" s="1"/>
      <c r="E1365" s="55"/>
      <c r="F1365" s="8"/>
      <c r="G1365" s="8"/>
      <c r="I1365" s="2"/>
      <c r="J1365" s="2"/>
      <c r="K1365" s="4"/>
      <c r="L1365" s="9"/>
      <c r="M1365" s="802"/>
      <c r="N1365" s="9"/>
      <c r="O1365" s="802"/>
      <c r="P1365" s="170"/>
      <c r="Q1365" s="9"/>
      <c r="R1365" s="9"/>
      <c r="T1365" s="9"/>
      <c r="U1365" s="9"/>
      <c r="V1365" s="2"/>
      <c r="W1365" s="2"/>
      <c r="X1365" s="3"/>
      <c r="Y1365" s="80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</row>
    <row r="1366" spans="1:190" s="800" customFormat="1" x14ac:dyDescent="0.2">
      <c r="A1366" s="9"/>
      <c r="B1366" s="1"/>
      <c r="C1366" s="1"/>
      <c r="D1366" s="1"/>
      <c r="E1366" s="55"/>
      <c r="F1366" s="8"/>
      <c r="G1366" s="8"/>
      <c r="I1366" s="2"/>
      <c r="J1366" s="2"/>
      <c r="K1366" s="4"/>
      <c r="L1366" s="9"/>
      <c r="M1366" s="802"/>
      <c r="N1366" s="9"/>
      <c r="O1366" s="802"/>
      <c r="P1366" s="170"/>
      <c r="Q1366" s="9"/>
      <c r="R1366" s="9"/>
      <c r="T1366" s="9"/>
      <c r="U1366" s="9"/>
      <c r="V1366" s="2"/>
      <c r="W1366" s="2"/>
      <c r="X1366" s="3"/>
      <c r="Y1366" s="80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/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</row>
    <row r="1367" spans="1:190" s="800" customFormat="1" x14ac:dyDescent="0.2">
      <c r="A1367" s="9"/>
      <c r="B1367" s="1"/>
      <c r="C1367" s="1"/>
      <c r="D1367" s="1"/>
      <c r="E1367" s="55"/>
      <c r="F1367" s="8"/>
      <c r="G1367" s="8"/>
      <c r="I1367" s="2"/>
      <c r="J1367" s="2"/>
      <c r="K1367" s="4"/>
      <c r="L1367" s="9"/>
      <c r="M1367" s="802"/>
      <c r="N1367" s="9"/>
      <c r="O1367" s="802"/>
      <c r="P1367" s="170"/>
      <c r="Q1367" s="9"/>
      <c r="R1367" s="9"/>
      <c r="T1367" s="9"/>
      <c r="U1367" s="9"/>
      <c r="V1367" s="2"/>
      <c r="W1367" s="2"/>
      <c r="X1367" s="3"/>
      <c r="Y1367" s="80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</row>
    <row r="1368" spans="1:190" s="800" customFormat="1" x14ac:dyDescent="0.2">
      <c r="A1368" s="9"/>
      <c r="B1368" s="1"/>
      <c r="C1368" s="1"/>
      <c r="D1368" s="1"/>
      <c r="E1368" s="55"/>
      <c r="F1368" s="8"/>
      <c r="G1368" s="8"/>
      <c r="I1368" s="2"/>
      <c r="J1368" s="2"/>
      <c r="K1368" s="4"/>
      <c r="L1368" s="9"/>
      <c r="M1368" s="802"/>
      <c r="N1368" s="9"/>
      <c r="O1368" s="802"/>
      <c r="P1368" s="170"/>
      <c r="Q1368" s="9"/>
      <c r="R1368" s="9"/>
      <c r="T1368" s="9"/>
      <c r="U1368" s="9"/>
      <c r="V1368" s="2"/>
      <c r="W1368" s="2"/>
      <c r="X1368" s="3"/>
      <c r="Y1368" s="80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</row>
    <row r="1369" spans="1:190" s="800" customFormat="1" x14ac:dyDescent="0.2">
      <c r="A1369" s="9"/>
      <c r="B1369" s="1"/>
      <c r="C1369" s="1"/>
      <c r="D1369" s="1"/>
      <c r="E1369" s="55"/>
      <c r="F1369" s="8"/>
      <c r="G1369" s="8"/>
      <c r="I1369" s="2"/>
      <c r="J1369" s="2"/>
      <c r="K1369" s="4"/>
      <c r="L1369" s="9"/>
      <c r="M1369" s="802"/>
      <c r="N1369" s="9"/>
      <c r="O1369" s="802"/>
      <c r="P1369" s="170"/>
      <c r="Q1369" s="9"/>
      <c r="R1369" s="9"/>
      <c r="T1369" s="9"/>
      <c r="U1369" s="9"/>
      <c r="V1369" s="2"/>
      <c r="W1369" s="2"/>
      <c r="X1369" s="3"/>
      <c r="Y1369" s="80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</row>
    <row r="1370" spans="1:190" s="800" customFormat="1" x14ac:dyDescent="0.2">
      <c r="A1370" s="9"/>
      <c r="B1370" s="1"/>
      <c r="C1370" s="1"/>
      <c r="D1370" s="1"/>
      <c r="E1370" s="55"/>
      <c r="F1370" s="8"/>
      <c r="G1370" s="8"/>
      <c r="I1370" s="2"/>
      <c r="J1370" s="2"/>
      <c r="K1370" s="4"/>
      <c r="L1370" s="9"/>
      <c r="M1370" s="802"/>
      <c r="N1370" s="9"/>
      <c r="O1370" s="802"/>
      <c r="P1370" s="170"/>
      <c r="Q1370" s="9"/>
      <c r="R1370" s="9"/>
      <c r="T1370" s="9"/>
      <c r="U1370" s="9"/>
      <c r="V1370" s="2"/>
      <c r="W1370" s="2"/>
      <c r="X1370" s="3"/>
      <c r="Y1370" s="80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</row>
    <row r="1371" spans="1:190" s="800" customFormat="1" x14ac:dyDescent="0.2">
      <c r="A1371" s="9"/>
      <c r="B1371" s="1"/>
      <c r="C1371" s="1"/>
      <c r="D1371" s="1"/>
      <c r="E1371" s="55"/>
      <c r="F1371" s="8"/>
      <c r="G1371" s="8"/>
      <c r="I1371" s="2"/>
      <c r="J1371" s="2"/>
      <c r="K1371" s="4"/>
      <c r="L1371" s="9"/>
      <c r="M1371" s="802"/>
      <c r="N1371" s="9"/>
      <c r="O1371" s="802"/>
      <c r="P1371" s="170"/>
      <c r="Q1371" s="9"/>
      <c r="R1371" s="9"/>
      <c r="T1371" s="9"/>
      <c r="U1371" s="9"/>
      <c r="V1371" s="2"/>
      <c r="W1371" s="2"/>
      <c r="X1371" s="3"/>
      <c r="Y1371" s="80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</row>
    <row r="1372" spans="1:190" s="800" customFormat="1" x14ac:dyDescent="0.2">
      <c r="A1372" s="9"/>
      <c r="B1372" s="1"/>
      <c r="C1372" s="1"/>
      <c r="D1372" s="1"/>
      <c r="E1372" s="55"/>
      <c r="F1372" s="8"/>
      <c r="G1372" s="8"/>
      <c r="I1372" s="2"/>
      <c r="J1372" s="2"/>
      <c r="K1372" s="4"/>
      <c r="L1372" s="9"/>
      <c r="M1372" s="802"/>
      <c r="N1372" s="9"/>
      <c r="O1372" s="802"/>
      <c r="P1372" s="170"/>
      <c r="Q1372" s="9"/>
      <c r="R1372" s="9"/>
      <c r="T1372" s="9"/>
      <c r="U1372" s="9"/>
      <c r="V1372" s="2"/>
      <c r="W1372" s="2"/>
      <c r="X1372" s="3"/>
      <c r="Y1372" s="80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</row>
    <row r="1373" spans="1:190" s="800" customFormat="1" x14ac:dyDescent="0.2">
      <c r="A1373" s="9"/>
      <c r="B1373" s="1"/>
      <c r="C1373" s="1"/>
      <c r="D1373" s="1"/>
      <c r="E1373" s="55"/>
      <c r="F1373" s="8"/>
      <c r="G1373" s="8"/>
      <c r="I1373" s="2"/>
      <c r="J1373" s="2"/>
      <c r="K1373" s="4"/>
      <c r="L1373" s="9"/>
      <c r="M1373" s="802"/>
      <c r="N1373" s="9"/>
      <c r="O1373" s="802"/>
      <c r="P1373" s="170"/>
      <c r="Q1373" s="9"/>
      <c r="R1373" s="9"/>
      <c r="T1373" s="9"/>
      <c r="U1373" s="9"/>
      <c r="V1373" s="2"/>
      <c r="W1373" s="2"/>
      <c r="X1373" s="3"/>
      <c r="Y1373" s="80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</row>
    <row r="1374" spans="1:190" s="800" customFormat="1" x14ac:dyDescent="0.2">
      <c r="A1374" s="9"/>
      <c r="B1374" s="1"/>
      <c r="C1374" s="1"/>
      <c r="D1374" s="1"/>
      <c r="E1374" s="55"/>
      <c r="F1374" s="8"/>
      <c r="G1374" s="8"/>
      <c r="I1374" s="2"/>
      <c r="J1374" s="2"/>
      <c r="K1374" s="4"/>
      <c r="L1374" s="9"/>
      <c r="M1374" s="802"/>
      <c r="N1374" s="9"/>
      <c r="O1374" s="802"/>
      <c r="P1374" s="170"/>
      <c r="Q1374" s="9"/>
      <c r="R1374" s="9"/>
      <c r="T1374" s="9"/>
      <c r="U1374" s="9"/>
      <c r="V1374" s="2"/>
      <c r="W1374" s="2"/>
      <c r="X1374" s="3"/>
      <c r="Y1374" s="80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</row>
    <row r="1375" spans="1:190" s="800" customFormat="1" x14ac:dyDescent="0.2">
      <c r="A1375" s="9"/>
      <c r="B1375" s="1"/>
      <c r="C1375" s="1"/>
      <c r="D1375" s="1"/>
      <c r="E1375" s="55"/>
      <c r="F1375" s="8"/>
      <c r="G1375" s="8"/>
      <c r="I1375" s="2"/>
      <c r="J1375" s="2"/>
      <c r="K1375" s="4"/>
      <c r="L1375" s="9"/>
      <c r="M1375" s="802"/>
      <c r="N1375" s="9"/>
      <c r="O1375" s="802"/>
      <c r="P1375" s="170"/>
      <c r="Q1375" s="9"/>
      <c r="R1375" s="9"/>
      <c r="T1375" s="9"/>
      <c r="U1375" s="9"/>
      <c r="V1375" s="2"/>
      <c r="W1375" s="2"/>
      <c r="X1375" s="3"/>
      <c r="Y1375" s="80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</row>
    <row r="1376" spans="1:190" s="800" customFormat="1" x14ac:dyDescent="0.2">
      <c r="A1376" s="9"/>
      <c r="B1376" s="1"/>
      <c r="C1376" s="1"/>
      <c r="D1376" s="1"/>
      <c r="E1376" s="55"/>
      <c r="F1376" s="8"/>
      <c r="G1376" s="8"/>
      <c r="I1376" s="2"/>
      <c r="J1376" s="2"/>
      <c r="K1376" s="4"/>
      <c r="L1376" s="9"/>
      <c r="M1376" s="802"/>
      <c r="N1376" s="9"/>
      <c r="O1376" s="802"/>
      <c r="P1376" s="170"/>
      <c r="Q1376" s="9"/>
      <c r="R1376" s="9"/>
      <c r="T1376" s="9"/>
      <c r="U1376" s="9"/>
      <c r="V1376" s="2"/>
      <c r="W1376" s="2"/>
      <c r="X1376" s="3"/>
      <c r="Y1376" s="80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</row>
    <row r="1377" spans="1:190" s="800" customFormat="1" x14ac:dyDescent="0.2">
      <c r="A1377" s="9"/>
      <c r="B1377" s="1"/>
      <c r="C1377" s="1"/>
      <c r="D1377" s="1"/>
      <c r="E1377" s="55"/>
      <c r="F1377" s="8"/>
      <c r="G1377" s="8"/>
      <c r="I1377" s="2"/>
      <c r="J1377" s="2"/>
      <c r="K1377" s="4"/>
      <c r="L1377" s="9"/>
      <c r="M1377" s="802"/>
      <c r="N1377" s="9"/>
      <c r="O1377" s="802"/>
      <c r="P1377" s="170"/>
      <c r="Q1377" s="9"/>
      <c r="R1377" s="9"/>
      <c r="T1377" s="9"/>
      <c r="U1377" s="9"/>
      <c r="V1377" s="2"/>
      <c r="W1377" s="2"/>
      <c r="X1377" s="3"/>
      <c r="Y1377" s="80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/>
      <c r="GC1377" s="3"/>
      <c r="GD1377" s="3"/>
      <c r="GE1377" s="3"/>
      <c r="GF1377" s="3"/>
      <c r="GG1377" s="3"/>
      <c r="GH1377" s="3"/>
    </row>
    <row r="1378" spans="1:190" s="800" customFormat="1" x14ac:dyDescent="0.2">
      <c r="A1378" s="9"/>
      <c r="B1378" s="1"/>
      <c r="C1378" s="1"/>
      <c r="D1378" s="1"/>
      <c r="E1378" s="55"/>
      <c r="F1378" s="8"/>
      <c r="G1378" s="8"/>
      <c r="I1378" s="2"/>
      <c r="J1378" s="2"/>
      <c r="K1378" s="4"/>
      <c r="L1378" s="9"/>
      <c r="M1378" s="802"/>
      <c r="N1378" s="9"/>
      <c r="O1378" s="802"/>
      <c r="P1378" s="170"/>
      <c r="Q1378" s="9"/>
      <c r="R1378" s="9"/>
      <c r="T1378" s="9"/>
      <c r="U1378" s="9"/>
      <c r="V1378" s="2"/>
      <c r="W1378" s="2"/>
      <c r="X1378" s="3"/>
      <c r="Y1378" s="80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  <c r="CX1378" s="3"/>
      <c r="CY1378" s="3"/>
      <c r="CZ1378" s="3"/>
      <c r="DA1378" s="3"/>
      <c r="DB1378" s="3"/>
      <c r="DC1378" s="3"/>
      <c r="DD1378" s="3"/>
      <c r="DE1378" s="3"/>
      <c r="DF1378" s="3"/>
      <c r="DG1378" s="3"/>
      <c r="DH1378" s="3"/>
      <c r="DI1378" s="3"/>
      <c r="DJ1378" s="3"/>
      <c r="DK1378" s="3"/>
      <c r="DL1378" s="3"/>
      <c r="DM1378" s="3"/>
      <c r="DN1378" s="3"/>
      <c r="DO1378" s="3"/>
      <c r="DP1378" s="3"/>
      <c r="DQ1378" s="3"/>
      <c r="DR1378" s="3"/>
      <c r="DS1378" s="3"/>
      <c r="DT1378" s="3"/>
      <c r="DU1378" s="3"/>
      <c r="DV1378" s="3"/>
      <c r="DW1378" s="3"/>
      <c r="DX1378" s="3"/>
      <c r="DY1378" s="3"/>
      <c r="DZ1378" s="3"/>
      <c r="EA1378" s="3"/>
      <c r="EB1378" s="3"/>
      <c r="EC1378" s="3"/>
      <c r="ED1378" s="3"/>
      <c r="EE1378" s="3"/>
      <c r="EF1378" s="3"/>
      <c r="EG1378" s="3"/>
      <c r="EH1378" s="3"/>
      <c r="EI1378" s="3"/>
      <c r="EJ1378" s="3"/>
      <c r="EK1378" s="3"/>
      <c r="EL1378" s="3"/>
      <c r="EM1378" s="3"/>
      <c r="EN1378" s="3"/>
      <c r="EO1378" s="3"/>
      <c r="EP1378" s="3"/>
      <c r="EQ1378" s="3"/>
      <c r="ER1378" s="3"/>
      <c r="ES1378" s="3"/>
      <c r="ET1378" s="3"/>
      <c r="EU1378" s="3"/>
      <c r="EV1378" s="3"/>
      <c r="EW1378" s="3"/>
      <c r="EX1378" s="3"/>
      <c r="EY1378" s="3"/>
      <c r="EZ1378" s="3"/>
      <c r="FA1378" s="3"/>
      <c r="FB1378" s="3"/>
      <c r="FC1378" s="3"/>
      <c r="FD1378" s="3"/>
      <c r="FE1378" s="3"/>
      <c r="FF1378" s="3"/>
      <c r="FG1378" s="3"/>
      <c r="FH1378" s="3"/>
      <c r="FI1378" s="3"/>
      <c r="FJ1378" s="3"/>
      <c r="FK1378" s="3"/>
      <c r="FL1378" s="3"/>
      <c r="FM1378" s="3"/>
      <c r="FN1378" s="3"/>
      <c r="FO1378" s="3"/>
      <c r="FP1378" s="3"/>
      <c r="FQ1378" s="3"/>
      <c r="FR1378" s="3"/>
      <c r="FS1378" s="3"/>
      <c r="FT1378" s="3"/>
      <c r="FU1378" s="3"/>
      <c r="FV1378" s="3"/>
      <c r="FW1378" s="3"/>
      <c r="FX1378" s="3"/>
      <c r="FY1378" s="3"/>
      <c r="FZ1378" s="3"/>
      <c r="GA1378" s="3"/>
      <c r="GB1378" s="3"/>
      <c r="GC1378" s="3"/>
      <c r="GD1378" s="3"/>
      <c r="GE1378" s="3"/>
      <c r="GF1378" s="3"/>
      <c r="GG1378" s="3"/>
      <c r="GH1378" s="3"/>
    </row>
    <row r="1379" spans="1:190" s="800" customFormat="1" x14ac:dyDescent="0.2">
      <c r="A1379" s="9"/>
      <c r="B1379" s="1"/>
      <c r="C1379" s="1"/>
      <c r="D1379" s="1"/>
      <c r="E1379" s="55"/>
      <c r="F1379" s="8"/>
      <c r="G1379" s="8"/>
      <c r="I1379" s="2"/>
      <c r="J1379" s="2"/>
      <c r="K1379" s="4"/>
      <c r="L1379" s="9"/>
      <c r="M1379" s="802"/>
      <c r="N1379" s="9"/>
      <c r="O1379" s="802"/>
      <c r="P1379" s="170"/>
      <c r="Q1379" s="9"/>
      <c r="R1379" s="9"/>
      <c r="T1379" s="9"/>
      <c r="U1379" s="9"/>
      <c r="V1379" s="2"/>
      <c r="W1379" s="2"/>
      <c r="X1379" s="3"/>
      <c r="Y1379" s="80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  <c r="CX1379" s="3"/>
      <c r="CY1379" s="3"/>
      <c r="CZ1379" s="3"/>
      <c r="DA1379" s="3"/>
      <c r="DB1379" s="3"/>
      <c r="DC1379" s="3"/>
      <c r="DD1379" s="3"/>
      <c r="DE1379" s="3"/>
      <c r="DF1379" s="3"/>
      <c r="DG1379" s="3"/>
      <c r="DH1379" s="3"/>
      <c r="DI1379" s="3"/>
      <c r="DJ1379" s="3"/>
      <c r="DK1379" s="3"/>
      <c r="DL1379" s="3"/>
      <c r="DM1379" s="3"/>
      <c r="DN1379" s="3"/>
      <c r="DO1379" s="3"/>
      <c r="DP1379" s="3"/>
      <c r="DQ1379" s="3"/>
      <c r="DR1379" s="3"/>
      <c r="DS1379" s="3"/>
      <c r="DT1379" s="3"/>
      <c r="DU1379" s="3"/>
      <c r="DV1379" s="3"/>
      <c r="DW1379" s="3"/>
      <c r="DX1379" s="3"/>
      <c r="DY1379" s="3"/>
      <c r="DZ1379" s="3"/>
      <c r="EA1379" s="3"/>
      <c r="EB1379" s="3"/>
      <c r="EC1379" s="3"/>
      <c r="ED1379" s="3"/>
      <c r="EE1379" s="3"/>
      <c r="EF1379" s="3"/>
      <c r="EG1379" s="3"/>
      <c r="EH1379" s="3"/>
      <c r="EI1379" s="3"/>
      <c r="EJ1379" s="3"/>
      <c r="EK1379" s="3"/>
      <c r="EL1379" s="3"/>
      <c r="EM1379" s="3"/>
      <c r="EN1379" s="3"/>
      <c r="EO1379" s="3"/>
      <c r="EP1379" s="3"/>
      <c r="EQ1379" s="3"/>
      <c r="ER1379" s="3"/>
      <c r="ES1379" s="3"/>
      <c r="ET1379" s="3"/>
      <c r="EU1379" s="3"/>
      <c r="EV1379" s="3"/>
      <c r="EW1379" s="3"/>
      <c r="EX1379" s="3"/>
      <c r="EY1379" s="3"/>
      <c r="EZ1379" s="3"/>
      <c r="FA1379" s="3"/>
      <c r="FB1379" s="3"/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/>
      <c r="FX1379" s="3"/>
      <c r="FY1379" s="3"/>
      <c r="FZ1379" s="3"/>
      <c r="GA1379" s="3"/>
      <c r="GB1379" s="3"/>
      <c r="GC1379" s="3"/>
      <c r="GD1379" s="3"/>
      <c r="GE1379" s="3"/>
      <c r="GF1379" s="3"/>
      <c r="GG1379" s="3"/>
      <c r="GH1379" s="3"/>
    </row>
    <row r="1380" spans="1:190" s="800" customFormat="1" x14ac:dyDescent="0.2">
      <c r="A1380" s="9"/>
      <c r="B1380" s="1"/>
      <c r="C1380" s="1"/>
      <c r="D1380" s="1"/>
      <c r="E1380" s="55"/>
      <c r="F1380" s="8"/>
      <c r="G1380" s="8"/>
      <c r="I1380" s="2"/>
      <c r="J1380" s="2"/>
      <c r="K1380" s="4"/>
      <c r="L1380" s="9"/>
      <c r="M1380" s="802"/>
      <c r="N1380" s="9"/>
      <c r="O1380" s="802"/>
      <c r="P1380" s="170"/>
      <c r="Q1380" s="9"/>
      <c r="R1380" s="9"/>
      <c r="T1380" s="9"/>
      <c r="U1380" s="9"/>
      <c r="V1380" s="2"/>
      <c r="W1380" s="2"/>
      <c r="X1380" s="3"/>
      <c r="Y1380" s="80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  <c r="CX1380" s="3"/>
      <c r="CY1380" s="3"/>
      <c r="CZ1380" s="3"/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/>
      <c r="DL1380" s="3"/>
      <c r="DM1380" s="3"/>
      <c r="DN1380" s="3"/>
      <c r="DO1380" s="3"/>
      <c r="DP1380" s="3"/>
      <c r="DQ1380" s="3"/>
      <c r="DR1380" s="3"/>
      <c r="DS1380" s="3"/>
      <c r="DT1380" s="3"/>
      <c r="DU1380" s="3"/>
      <c r="DV1380" s="3"/>
      <c r="DW1380" s="3"/>
      <c r="DX1380" s="3"/>
      <c r="DY1380" s="3"/>
      <c r="DZ1380" s="3"/>
      <c r="EA1380" s="3"/>
      <c r="EB1380" s="3"/>
      <c r="EC1380" s="3"/>
      <c r="ED1380" s="3"/>
      <c r="EE1380" s="3"/>
      <c r="EF1380" s="3"/>
      <c r="EG1380" s="3"/>
      <c r="EH1380" s="3"/>
      <c r="EI1380" s="3"/>
      <c r="EJ1380" s="3"/>
      <c r="EK1380" s="3"/>
      <c r="EL1380" s="3"/>
      <c r="EM1380" s="3"/>
      <c r="EN1380" s="3"/>
      <c r="EO1380" s="3"/>
      <c r="EP1380" s="3"/>
      <c r="EQ1380" s="3"/>
      <c r="ER1380" s="3"/>
      <c r="ES1380" s="3"/>
      <c r="ET1380" s="3"/>
      <c r="EU1380" s="3"/>
      <c r="EV1380" s="3"/>
      <c r="EW1380" s="3"/>
      <c r="EX1380" s="3"/>
      <c r="EY1380" s="3"/>
      <c r="EZ1380" s="3"/>
      <c r="FA1380" s="3"/>
      <c r="FB1380" s="3"/>
      <c r="FC1380" s="3"/>
      <c r="FD1380" s="3"/>
      <c r="FE1380" s="3"/>
      <c r="FF1380" s="3"/>
      <c r="FG1380" s="3"/>
      <c r="FH1380" s="3"/>
      <c r="FI1380" s="3"/>
      <c r="FJ1380" s="3"/>
      <c r="FK1380" s="3"/>
      <c r="FL1380" s="3"/>
      <c r="FM1380" s="3"/>
      <c r="FN1380" s="3"/>
      <c r="FO1380" s="3"/>
      <c r="FP1380" s="3"/>
      <c r="FQ1380" s="3"/>
      <c r="FR1380" s="3"/>
      <c r="FS1380" s="3"/>
      <c r="FT1380" s="3"/>
      <c r="FU1380" s="3"/>
      <c r="FV1380" s="3"/>
      <c r="FW1380" s="3"/>
      <c r="FX1380" s="3"/>
      <c r="FY1380" s="3"/>
      <c r="FZ1380" s="3"/>
      <c r="GA1380" s="3"/>
      <c r="GB1380" s="3"/>
      <c r="GC1380" s="3"/>
      <c r="GD1380" s="3"/>
      <c r="GE1380" s="3"/>
      <c r="GF1380" s="3"/>
      <c r="GG1380" s="3"/>
      <c r="GH1380" s="3"/>
    </row>
    <row r="1381" spans="1:190" s="800" customFormat="1" x14ac:dyDescent="0.2">
      <c r="A1381" s="9"/>
      <c r="B1381" s="1"/>
      <c r="C1381" s="1"/>
      <c r="D1381" s="1"/>
      <c r="E1381" s="55"/>
      <c r="F1381" s="8"/>
      <c r="G1381" s="8"/>
      <c r="I1381" s="2"/>
      <c r="J1381" s="2"/>
      <c r="K1381" s="4"/>
      <c r="L1381" s="9"/>
      <c r="M1381" s="802"/>
      <c r="N1381" s="9"/>
      <c r="O1381" s="802"/>
      <c r="P1381" s="170"/>
      <c r="Q1381" s="9"/>
      <c r="R1381" s="9"/>
      <c r="T1381" s="9"/>
      <c r="U1381" s="9"/>
      <c r="V1381" s="2"/>
      <c r="W1381" s="2"/>
      <c r="X1381" s="3"/>
      <c r="Y1381" s="80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/>
      <c r="DL1381" s="3"/>
      <c r="DM1381" s="3"/>
      <c r="DN1381" s="3"/>
      <c r="DO1381" s="3"/>
      <c r="DP1381" s="3"/>
      <c r="DQ1381" s="3"/>
      <c r="DR1381" s="3"/>
      <c r="DS1381" s="3"/>
      <c r="DT1381" s="3"/>
      <c r="DU1381" s="3"/>
      <c r="DV1381" s="3"/>
      <c r="DW1381" s="3"/>
      <c r="DX1381" s="3"/>
      <c r="DY1381" s="3"/>
      <c r="DZ1381" s="3"/>
      <c r="EA1381" s="3"/>
      <c r="EB1381" s="3"/>
      <c r="EC1381" s="3"/>
      <c r="ED1381" s="3"/>
      <c r="EE1381" s="3"/>
      <c r="EF1381" s="3"/>
      <c r="EG1381" s="3"/>
      <c r="EH1381" s="3"/>
      <c r="EI1381" s="3"/>
      <c r="EJ1381" s="3"/>
      <c r="EK1381" s="3"/>
      <c r="EL1381" s="3"/>
      <c r="EM1381" s="3"/>
      <c r="EN1381" s="3"/>
      <c r="EO1381" s="3"/>
      <c r="EP1381" s="3"/>
      <c r="EQ1381" s="3"/>
      <c r="ER1381" s="3"/>
      <c r="ES1381" s="3"/>
      <c r="ET1381" s="3"/>
      <c r="EU1381" s="3"/>
      <c r="EV1381" s="3"/>
      <c r="EW1381" s="3"/>
      <c r="EX1381" s="3"/>
      <c r="EY1381" s="3"/>
      <c r="EZ1381" s="3"/>
      <c r="FA1381" s="3"/>
      <c r="FB1381" s="3"/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/>
      <c r="FP1381" s="3"/>
      <c r="FQ1381" s="3"/>
      <c r="FR1381" s="3"/>
      <c r="FS1381" s="3"/>
      <c r="FT1381" s="3"/>
      <c r="FU1381" s="3"/>
      <c r="FV1381" s="3"/>
      <c r="FW1381" s="3"/>
      <c r="FX1381" s="3"/>
      <c r="FY1381" s="3"/>
      <c r="FZ1381" s="3"/>
      <c r="GA1381" s="3"/>
      <c r="GB1381" s="3"/>
      <c r="GC1381" s="3"/>
      <c r="GD1381" s="3"/>
      <c r="GE1381" s="3"/>
      <c r="GF1381" s="3"/>
      <c r="GG1381" s="3"/>
      <c r="GH1381" s="3"/>
    </row>
    <row r="1382" spans="1:190" s="800" customFormat="1" x14ac:dyDescent="0.2">
      <c r="A1382" s="9"/>
      <c r="B1382" s="1"/>
      <c r="C1382" s="1"/>
      <c r="D1382" s="1"/>
      <c r="E1382" s="55"/>
      <c r="F1382" s="8"/>
      <c r="G1382" s="8"/>
      <c r="I1382" s="2"/>
      <c r="J1382" s="2"/>
      <c r="K1382" s="4"/>
      <c r="L1382" s="9"/>
      <c r="M1382" s="802"/>
      <c r="N1382" s="9"/>
      <c r="O1382" s="802"/>
      <c r="P1382" s="170"/>
      <c r="Q1382" s="9"/>
      <c r="R1382" s="9"/>
      <c r="T1382" s="9"/>
      <c r="U1382" s="9"/>
      <c r="V1382" s="2"/>
      <c r="W1382" s="2"/>
      <c r="X1382" s="3"/>
      <c r="Y1382" s="80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</row>
    <row r="1383" spans="1:190" s="800" customFormat="1" x14ac:dyDescent="0.2">
      <c r="A1383" s="9"/>
      <c r="B1383" s="1"/>
      <c r="C1383" s="1"/>
      <c r="D1383" s="1"/>
      <c r="E1383" s="55"/>
      <c r="F1383" s="8"/>
      <c r="G1383" s="8"/>
      <c r="I1383" s="2"/>
      <c r="J1383" s="2"/>
      <c r="K1383" s="4"/>
      <c r="L1383" s="9"/>
      <c r="M1383" s="802"/>
      <c r="N1383" s="9"/>
      <c r="O1383" s="802"/>
      <c r="P1383" s="170"/>
      <c r="Q1383" s="9"/>
      <c r="R1383" s="9"/>
      <c r="T1383" s="9"/>
      <c r="U1383" s="9"/>
      <c r="V1383" s="2"/>
      <c r="W1383" s="2"/>
      <c r="X1383" s="3"/>
      <c r="Y1383" s="80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</row>
    <row r="1384" spans="1:190" s="800" customFormat="1" x14ac:dyDescent="0.2">
      <c r="A1384" s="9"/>
      <c r="B1384" s="1"/>
      <c r="C1384" s="1"/>
      <c r="D1384" s="1"/>
      <c r="E1384" s="55"/>
      <c r="F1384" s="8"/>
      <c r="G1384" s="8"/>
      <c r="I1384" s="2"/>
      <c r="J1384" s="2"/>
      <c r="K1384" s="4"/>
      <c r="L1384" s="9"/>
      <c r="M1384" s="802"/>
      <c r="N1384" s="9"/>
      <c r="O1384" s="802"/>
      <c r="P1384" s="170"/>
      <c r="Q1384" s="9"/>
      <c r="R1384" s="9"/>
      <c r="T1384" s="9"/>
      <c r="U1384" s="9"/>
      <c r="V1384" s="2"/>
      <c r="W1384" s="2"/>
      <c r="X1384" s="3"/>
      <c r="Y1384" s="80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</row>
    <row r="1385" spans="1:190" s="800" customFormat="1" x14ac:dyDescent="0.2">
      <c r="A1385" s="9"/>
      <c r="B1385" s="1"/>
      <c r="C1385" s="1"/>
      <c r="D1385" s="1"/>
      <c r="E1385" s="55"/>
      <c r="F1385" s="8"/>
      <c r="G1385" s="8"/>
      <c r="I1385" s="2"/>
      <c r="J1385" s="2"/>
      <c r="K1385" s="4"/>
      <c r="L1385" s="9"/>
      <c r="M1385" s="802"/>
      <c r="N1385" s="9"/>
      <c r="O1385" s="802"/>
      <c r="P1385" s="170"/>
      <c r="Q1385" s="9"/>
      <c r="R1385" s="9"/>
      <c r="T1385" s="9"/>
      <c r="U1385" s="9"/>
      <c r="V1385" s="2"/>
      <c r="W1385" s="2"/>
      <c r="X1385" s="3"/>
      <c r="Y1385" s="80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</row>
    <row r="1386" spans="1:190" s="800" customFormat="1" x14ac:dyDescent="0.2">
      <c r="A1386" s="9"/>
      <c r="B1386" s="1"/>
      <c r="C1386" s="1"/>
      <c r="D1386" s="1"/>
      <c r="E1386" s="55"/>
      <c r="F1386" s="8"/>
      <c r="G1386" s="8"/>
      <c r="I1386" s="2"/>
      <c r="J1386" s="2"/>
      <c r="K1386" s="4"/>
      <c r="L1386" s="9"/>
      <c r="M1386" s="802"/>
      <c r="N1386" s="9"/>
      <c r="O1386" s="802"/>
      <c r="P1386" s="170"/>
      <c r="Q1386" s="9"/>
      <c r="R1386" s="9"/>
      <c r="T1386" s="9"/>
      <c r="U1386" s="9"/>
      <c r="V1386" s="2"/>
      <c r="W1386" s="2"/>
      <c r="X1386" s="3"/>
      <c r="Y1386" s="80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</row>
    <row r="1387" spans="1:190" s="800" customFormat="1" x14ac:dyDescent="0.2">
      <c r="A1387" s="9"/>
      <c r="B1387" s="1"/>
      <c r="C1387" s="1"/>
      <c r="D1387" s="1"/>
      <c r="E1387" s="55"/>
      <c r="F1387" s="8"/>
      <c r="G1387" s="8"/>
      <c r="I1387" s="2"/>
      <c r="J1387" s="2"/>
      <c r="K1387" s="4"/>
      <c r="L1387" s="9"/>
      <c r="M1387" s="802"/>
      <c r="N1387" s="9"/>
      <c r="O1387" s="802"/>
      <c r="P1387" s="170"/>
      <c r="Q1387" s="9"/>
      <c r="R1387" s="9"/>
      <c r="T1387" s="9"/>
      <c r="U1387" s="9"/>
      <c r="V1387" s="2"/>
      <c r="W1387" s="2"/>
      <c r="X1387" s="3"/>
      <c r="Y1387" s="80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</row>
    <row r="1388" spans="1:190" s="800" customFormat="1" x14ac:dyDescent="0.2">
      <c r="A1388" s="9"/>
      <c r="B1388" s="1"/>
      <c r="C1388" s="1"/>
      <c r="D1388" s="1"/>
      <c r="E1388" s="55"/>
      <c r="F1388" s="8"/>
      <c r="G1388" s="8"/>
      <c r="I1388" s="2"/>
      <c r="J1388" s="2"/>
      <c r="K1388" s="4"/>
      <c r="L1388" s="9"/>
      <c r="M1388" s="802"/>
      <c r="N1388" s="9"/>
      <c r="O1388" s="802"/>
      <c r="P1388" s="170"/>
      <c r="Q1388" s="9"/>
      <c r="R1388" s="9"/>
      <c r="T1388" s="9"/>
      <c r="U1388" s="9"/>
      <c r="V1388" s="2"/>
      <c r="W1388" s="2"/>
      <c r="X1388" s="3"/>
      <c r="Y1388" s="80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</row>
    <row r="1389" spans="1:190" s="800" customFormat="1" x14ac:dyDescent="0.2">
      <c r="A1389" s="9"/>
      <c r="B1389" s="1"/>
      <c r="C1389" s="1"/>
      <c r="D1389" s="1"/>
      <c r="E1389" s="55"/>
      <c r="F1389" s="8"/>
      <c r="G1389" s="8"/>
      <c r="I1389" s="2"/>
      <c r="J1389" s="2"/>
      <c r="K1389" s="4"/>
      <c r="L1389" s="9"/>
      <c r="M1389" s="802"/>
      <c r="N1389" s="9"/>
      <c r="O1389" s="802"/>
      <c r="P1389" s="170"/>
      <c r="Q1389" s="9"/>
      <c r="R1389" s="9"/>
      <c r="T1389" s="9"/>
      <c r="U1389" s="9"/>
      <c r="V1389" s="2"/>
      <c r="W1389" s="2"/>
      <c r="X1389" s="3"/>
      <c r="Y1389" s="80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</row>
    <row r="1390" spans="1:190" s="800" customFormat="1" x14ac:dyDescent="0.2">
      <c r="A1390" s="9"/>
      <c r="B1390" s="1"/>
      <c r="C1390" s="1"/>
      <c r="D1390" s="1"/>
      <c r="E1390" s="55"/>
      <c r="F1390" s="8"/>
      <c r="G1390" s="8"/>
      <c r="I1390" s="2"/>
      <c r="J1390" s="2"/>
      <c r="K1390" s="4"/>
      <c r="L1390" s="9"/>
      <c r="M1390" s="802"/>
      <c r="N1390" s="9"/>
      <c r="O1390" s="802"/>
      <c r="P1390" s="170"/>
      <c r="Q1390" s="9"/>
      <c r="R1390" s="9"/>
      <c r="T1390" s="9"/>
      <c r="U1390" s="9"/>
      <c r="V1390" s="2"/>
      <c r="W1390" s="2"/>
      <c r="X1390" s="3"/>
      <c r="Y1390" s="80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</row>
    <row r="1391" spans="1:190" s="800" customFormat="1" x14ac:dyDescent="0.2">
      <c r="A1391" s="9"/>
      <c r="B1391" s="1"/>
      <c r="C1391" s="1"/>
      <c r="D1391" s="1"/>
      <c r="E1391" s="55"/>
      <c r="F1391" s="8"/>
      <c r="G1391" s="8"/>
      <c r="I1391" s="2"/>
      <c r="J1391" s="2"/>
      <c r="K1391" s="4"/>
      <c r="L1391" s="9"/>
      <c r="M1391" s="802"/>
      <c r="N1391" s="9"/>
      <c r="O1391" s="802"/>
      <c r="P1391" s="170"/>
      <c r="Q1391" s="9"/>
      <c r="R1391" s="9"/>
      <c r="T1391" s="9"/>
      <c r="U1391" s="9"/>
      <c r="V1391" s="2"/>
      <c r="W1391" s="2"/>
      <c r="X1391" s="3"/>
      <c r="Y1391" s="80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</row>
    <row r="1392" spans="1:190" s="800" customFormat="1" x14ac:dyDescent="0.2">
      <c r="A1392" s="9"/>
      <c r="B1392" s="1"/>
      <c r="C1392" s="1"/>
      <c r="D1392" s="1"/>
      <c r="E1392" s="55"/>
      <c r="F1392" s="8"/>
      <c r="G1392" s="8"/>
      <c r="I1392" s="2"/>
      <c r="J1392" s="2"/>
      <c r="K1392" s="4"/>
      <c r="L1392" s="9"/>
      <c r="M1392" s="802"/>
      <c r="N1392" s="9"/>
      <c r="O1392" s="802"/>
      <c r="P1392" s="170"/>
      <c r="Q1392" s="9"/>
      <c r="R1392" s="9"/>
      <c r="T1392" s="9"/>
      <c r="U1392" s="9"/>
      <c r="V1392" s="2"/>
      <c r="W1392" s="2"/>
      <c r="X1392" s="3"/>
      <c r="Y1392" s="80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</row>
    <row r="1393" spans="1:190" s="800" customFormat="1" x14ac:dyDescent="0.2">
      <c r="A1393" s="9"/>
      <c r="B1393" s="1"/>
      <c r="C1393" s="1"/>
      <c r="D1393" s="1"/>
      <c r="E1393" s="55"/>
      <c r="F1393" s="8"/>
      <c r="G1393" s="8"/>
      <c r="I1393" s="2"/>
      <c r="J1393" s="2"/>
      <c r="K1393" s="4"/>
      <c r="L1393" s="9"/>
      <c r="M1393" s="802"/>
      <c r="N1393" s="9"/>
      <c r="O1393" s="802"/>
      <c r="P1393" s="170"/>
      <c r="Q1393" s="9"/>
      <c r="R1393" s="9"/>
      <c r="T1393" s="9"/>
      <c r="U1393" s="9"/>
      <c r="V1393" s="2"/>
      <c r="W1393" s="2"/>
      <c r="X1393" s="3"/>
      <c r="Y1393" s="80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</row>
    <row r="1394" spans="1:190" s="800" customFormat="1" x14ac:dyDescent="0.2">
      <c r="A1394" s="9"/>
      <c r="B1394" s="1"/>
      <c r="C1394" s="1"/>
      <c r="D1394" s="1"/>
      <c r="E1394" s="55"/>
      <c r="F1394" s="8"/>
      <c r="G1394" s="8"/>
      <c r="I1394" s="2"/>
      <c r="J1394" s="2"/>
      <c r="K1394" s="4"/>
      <c r="L1394" s="9"/>
      <c r="M1394" s="802"/>
      <c r="N1394" s="9"/>
      <c r="O1394" s="802"/>
      <c r="P1394" s="170"/>
      <c r="Q1394" s="9"/>
      <c r="R1394" s="9"/>
      <c r="T1394" s="9"/>
      <c r="U1394" s="9"/>
      <c r="V1394" s="2"/>
      <c r="W1394" s="2"/>
      <c r="X1394" s="3"/>
      <c r="Y1394" s="80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</row>
    <row r="1395" spans="1:190" s="800" customFormat="1" x14ac:dyDescent="0.2">
      <c r="A1395" s="9"/>
      <c r="B1395" s="1"/>
      <c r="C1395" s="1"/>
      <c r="D1395" s="1"/>
      <c r="E1395" s="55"/>
      <c r="F1395" s="8"/>
      <c r="G1395" s="8"/>
      <c r="I1395" s="2"/>
      <c r="J1395" s="2"/>
      <c r="K1395" s="4"/>
      <c r="L1395" s="9"/>
      <c r="M1395" s="802"/>
      <c r="N1395" s="9"/>
      <c r="O1395" s="802"/>
      <c r="P1395" s="170"/>
      <c r="Q1395" s="9"/>
      <c r="R1395" s="9"/>
      <c r="T1395" s="9"/>
      <c r="U1395" s="9"/>
      <c r="V1395" s="2"/>
      <c r="W1395" s="2"/>
      <c r="X1395" s="3"/>
      <c r="Y1395" s="80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</row>
    <row r="1396" spans="1:190" s="800" customFormat="1" x14ac:dyDescent="0.2">
      <c r="A1396" s="9"/>
      <c r="B1396" s="1"/>
      <c r="C1396" s="1"/>
      <c r="D1396" s="1"/>
      <c r="E1396" s="55"/>
      <c r="F1396" s="8"/>
      <c r="G1396" s="8"/>
      <c r="I1396" s="2"/>
      <c r="J1396" s="2"/>
      <c r="K1396" s="4"/>
      <c r="L1396" s="9"/>
      <c r="M1396" s="802"/>
      <c r="N1396" s="9"/>
      <c r="O1396" s="802"/>
      <c r="P1396" s="170"/>
      <c r="Q1396" s="9"/>
      <c r="R1396" s="9"/>
      <c r="T1396" s="9"/>
      <c r="U1396" s="9"/>
      <c r="V1396" s="2"/>
      <c r="W1396" s="2"/>
      <c r="X1396" s="3"/>
      <c r="Y1396" s="80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</row>
    <row r="1397" spans="1:190" s="800" customFormat="1" x14ac:dyDescent="0.2">
      <c r="A1397" s="9"/>
      <c r="B1397" s="1"/>
      <c r="C1397" s="1"/>
      <c r="D1397" s="1"/>
      <c r="E1397" s="55"/>
      <c r="F1397" s="8"/>
      <c r="G1397" s="8"/>
      <c r="I1397" s="2"/>
      <c r="J1397" s="2"/>
      <c r="K1397" s="4"/>
      <c r="L1397" s="9"/>
      <c r="M1397" s="802"/>
      <c r="N1397" s="9"/>
      <c r="O1397" s="802"/>
      <c r="P1397" s="170"/>
      <c r="Q1397" s="9"/>
      <c r="R1397" s="9"/>
      <c r="T1397" s="9"/>
      <c r="U1397" s="9"/>
      <c r="V1397" s="2"/>
      <c r="W1397" s="2"/>
      <c r="X1397" s="3"/>
      <c r="Y1397" s="80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</row>
    <row r="1398" spans="1:190" s="800" customFormat="1" x14ac:dyDescent="0.2">
      <c r="A1398" s="9"/>
      <c r="B1398" s="1"/>
      <c r="C1398" s="1"/>
      <c r="D1398" s="1"/>
      <c r="E1398" s="55"/>
      <c r="F1398" s="8"/>
      <c r="G1398" s="8"/>
      <c r="I1398" s="2"/>
      <c r="J1398" s="2"/>
      <c r="K1398" s="4"/>
      <c r="L1398" s="9"/>
      <c r="M1398" s="802"/>
      <c r="N1398" s="9"/>
      <c r="O1398" s="802"/>
      <c r="P1398" s="170"/>
      <c r="Q1398" s="9"/>
      <c r="R1398" s="9"/>
      <c r="T1398" s="9"/>
      <c r="U1398" s="9"/>
      <c r="V1398" s="2"/>
      <c r="W1398" s="2"/>
      <c r="X1398" s="3"/>
      <c r="Y1398" s="80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</row>
    <row r="1399" spans="1:190" s="800" customFormat="1" x14ac:dyDescent="0.2">
      <c r="A1399" s="9"/>
      <c r="B1399" s="1"/>
      <c r="C1399" s="1"/>
      <c r="D1399" s="1"/>
      <c r="E1399" s="55"/>
      <c r="F1399" s="8"/>
      <c r="G1399" s="8"/>
      <c r="I1399" s="2"/>
      <c r="J1399" s="2"/>
      <c r="K1399" s="4"/>
      <c r="L1399" s="9"/>
      <c r="M1399" s="802"/>
      <c r="N1399" s="9"/>
      <c r="O1399" s="802"/>
      <c r="P1399" s="170"/>
      <c r="Q1399" s="9"/>
      <c r="R1399" s="9"/>
      <c r="T1399" s="9"/>
      <c r="U1399" s="9"/>
      <c r="V1399" s="2"/>
      <c r="W1399" s="2"/>
      <c r="X1399" s="3"/>
      <c r="Y1399" s="80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</row>
    <row r="1400" spans="1:190" s="800" customFormat="1" x14ac:dyDescent="0.2">
      <c r="A1400" s="9"/>
      <c r="B1400" s="1"/>
      <c r="C1400" s="1"/>
      <c r="D1400" s="1"/>
      <c r="E1400" s="55"/>
      <c r="F1400" s="8"/>
      <c r="G1400" s="8"/>
      <c r="I1400" s="2"/>
      <c r="J1400" s="2"/>
      <c r="K1400" s="4"/>
      <c r="L1400" s="9"/>
      <c r="M1400" s="802"/>
      <c r="N1400" s="9"/>
      <c r="O1400" s="802"/>
      <c r="P1400" s="170"/>
      <c r="Q1400" s="9"/>
      <c r="R1400" s="9"/>
      <c r="T1400" s="9"/>
      <c r="U1400" s="9"/>
      <c r="V1400" s="2"/>
      <c r="W1400" s="2"/>
      <c r="X1400" s="3"/>
      <c r="Y1400" s="80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</row>
    <row r="1401" spans="1:190" s="800" customFormat="1" x14ac:dyDescent="0.2">
      <c r="A1401" s="9"/>
      <c r="B1401" s="1"/>
      <c r="C1401" s="1"/>
      <c r="D1401" s="1"/>
      <c r="E1401" s="55"/>
      <c r="F1401" s="8"/>
      <c r="G1401" s="8"/>
      <c r="I1401" s="2"/>
      <c r="J1401" s="2"/>
      <c r="K1401" s="4"/>
      <c r="L1401" s="9"/>
      <c r="M1401" s="802"/>
      <c r="N1401" s="9"/>
      <c r="O1401" s="802"/>
      <c r="P1401" s="170"/>
      <c r="Q1401" s="9"/>
      <c r="R1401" s="9"/>
      <c r="T1401" s="9"/>
      <c r="U1401" s="9"/>
      <c r="V1401" s="2"/>
      <c r="W1401" s="2"/>
      <c r="X1401" s="3"/>
      <c r="Y1401" s="80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</row>
    <row r="1402" spans="1:190" s="800" customFormat="1" x14ac:dyDescent="0.2">
      <c r="A1402" s="9"/>
      <c r="B1402" s="1"/>
      <c r="C1402" s="1"/>
      <c r="D1402" s="1"/>
      <c r="E1402" s="55"/>
      <c r="F1402" s="8"/>
      <c r="G1402" s="8"/>
      <c r="I1402" s="2"/>
      <c r="J1402" s="2"/>
      <c r="K1402" s="4"/>
      <c r="L1402" s="9"/>
      <c r="M1402" s="802"/>
      <c r="N1402" s="9"/>
      <c r="O1402" s="802"/>
      <c r="P1402" s="170"/>
      <c r="Q1402" s="9"/>
      <c r="R1402" s="9"/>
      <c r="T1402" s="9"/>
      <c r="U1402" s="9"/>
      <c r="V1402" s="2"/>
      <c r="W1402" s="2"/>
      <c r="X1402" s="3"/>
      <c r="Y1402" s="80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</row>
    <row r="1403" spans="1:190" s="800" customFormat="1" x14ac:dyDescent="0.2">
      <c r="A1403" s="9"/>
      <c r="B1403" s="1"/>
      <c r="C1403" s="1"/>
      <c r="D1403" s="1"/>
      <c r="E1403" s="55"/>
      <c r="F1403" s="8"/>
      <c r="G1403" s="8"/>
      <c r="I1403" s="2"/>
      <c r="J1403" s="2"/>
      <c r="K1403" s="4"/>
      <c r="L1403" s="9"/>
      <c r="M1403" s="802"/>
      <c r="N1403" s="9"/>
      <c r="O1403" s="802"/>
      <c r="P1403" s="170"/>
      <c r="Q1403" s="9"/>
      <c r="R1403" s="9"/>
      <c r="T1403" s="9"/>
      <c r="U1403" s="9"/>
      <c r="V1403" s="2"/>
      <c r="W1403" s="2"/>
      <c r="X1403" s="3"/>
      <c r="Y1403" s="80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</row>
    <row r="1404" spans="1:190" s="800" customFormat="1" x14ac:dyDescent="0.2">
      <c r="A1404" s="9"/>
      <c r="B1404" s="1"/>
      <c r="C1404" s="1"/>
      <c r="D1404" s="1"/>
      <c r="E1404" s="55"/>
      <c r="F1404" s="8"/>
      <c r="G1404" s="8"/>
      <c r="I1404" s="2"/>
      <c r="J1404" s="2"/>
      <c r="K1404" s="4"/>
      <c r="L1404" s="9"/>
      <c r="M1404" s="802"/>
      <c r="N1404" s="9"/>
      <c r="O1404" s="802"/>
      <c r="P1404" s="170"/>
      <c r="Q1404" s="9"/>
      <c r="R1404" s="9"/>
      <c r="T1404" s="9"/>
      <c r="U1404" s="9"/>
      <c r="V1404" s="2"/>
      <c r="W1404" s="2"/>
      <c r="X1404" s="3"/>
      <c r="Y1404" s="80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</row>
    <row r="1405" spans="1:190" s="800" customFormat="1" x14ac:dyDescent="0.2">
      <c r="A1405" s="9"/>
      <c r="B1405" s="1"/>
      <c r="C1405" s="1"/>
      <c r="D1405" s="1"/>
      <c r="E1405" s="55"/>
      <c r="F1405" s="8"/>
      <c r="G1405" s="8"/>
      <c r="I1405" s="2"/>
      <c r="J1405" s="2"/>
      <c r="K1405" s="4"/>
      <c r="L1405" s="9"/>
      <c r="M1405" s="802"/>
      <c r="N1405" s="9"/>
      <c r="O1405" s="802"/>
      <c r="P1405" s="170"/>
      <c r="Q1405" s="9"/>
      <c r="R1405" s="9"/>
      <c r="T1405" s="9"/>
      <c r="U1405" s="9"/>
      <c r="V1405" s="2"/>
      <c r="W1405" s="2"/>
      <c r="X1405" s="3"/>
      <c r="Y1405" s="80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</row>
    <row r="1406" spans="1:190" s="800" customFormat="1" x14ac:dyDescent="0.2">
      <c r="A1406" s="9"/>
      <c r="B1406" s="1"/>
      <c r="C1406" s="1"/>
      <c r="D1406" s="1"/>
      <c r="E1406" s="55"/>
      <c r="F1406" s="8"/>
      <c r="G1406" s="8"/>
      <c r="I1406" s="2"/>
      <c r="J1406" s="2"/>
      <c r="K1406" s="4"/>
      <c r="L1406" s="9"/>
      <c r="M1406" s="802"/>
      <c r="N1406" s="9"/>
      <c r="O1406" s="802"/>
      <c r="P1406" s="170"/>
      <c r="Q1406" s="9"/>
      <c r="R1406" s="9"/>
      <c r="T1406" s="9"/>
      <c r="U1406" s="9"/>
      <c r="V1406" s="2"/>
      <c r="W1406" s="2"/>
      <c r="X1406" s="3"/>
      <c r="Y1406" s="80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</row>
    <row r="1407" spans="1:190" s="800" customFormat="1" x14ac:dyDescent="0.2">
      <c r="A1407" s="9"/>
      <c r="B1407" s="1"/>
      <c r="C1407" s="1"/>
      <c r="D1407" s="1"/>
      <c r="E1407" s="55"/>
      <c r="F1407" s="8"/>
      <c r="G1407" s="8"/>
      <c r="I1407" s="2"/>
      <c r="J1407" s="2"/>
      <c r="K1407" s="4"/>
      <c r="L1407" s="9"/>
      <c r="M1407" s="802"/>
      <c r="N1407" s="9"/>
      <c r="O1407" s="802"/>
      <c r="P1407" s="170"/>
      <c r="Q1407" s="9"/>
      <c r="R1407" s="9"/>
      <c r="T1407" s="9"/>
      <c r="U1407" s="9"/>
      <c r="V1407" s="2"/>
      <c r="W1407" s="2"/>
      <c r="X1407" s="3"/>
      <c r="Y1407" s="80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</row>
    <row r="1408" spans="1:190" s="800" customFormat="1" x14ac:dyDescent="0.2">
      <c r="A1408" s="9"/>
      <c r="B1408" s="1"/>
      <c r="C1408" s="1"/>
      <c r="D1408" s="1"/>
      <c r="E1408" s="55"/>
      <c r="F1408" s="8"/>
      <c r="G1408" s="8"/>
      <c r="I1408" s="2"/>
      <c r="J1408" s="2"/>
      <c r="K1408" s="4"/>
      <c r="L1408" s="9"/>
      <c r="M1408" s="802"/>
      <c r="N1408" s="9"/>
      <c r="O1408" s="802"/>
      <c r="P1408" s="170"/>
      <c r="Q1408" s="9"/>
      <c r="R1408" s="9"/>
      <c r="T1408" s="9"/>
      <c r="U1408" s="9"/>
      <c r="V1408" s="2"/>
      <c r="W1408" s="2"/>
      <c r="X1408" s="3"/>
      <c r="Y1408" s="80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/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</row>
    <row r="1409" spans="1:190" s="800" customFormat="1" x14ac:dyDescent="0.2">
      <c r="A1409" s="9"/>
      <c r="B1409" s="1"/>
      <c r="C1409" s="1"/>
      <c r="D1409" s="1"/>
      <c r="E1409" s="55"/>
      <c r="F1409" s="8"/>
      <c r="G1409" s="8"/>
      <c r="I1409" s="2"/>
      <c r="J1409" s="2"/>
      <c r="K1409" s="4"/>
      <c r="L1409" s="9"/>
      <c r="M1409" s="802"/>
      <c r="N1409" s="9"/>
      <c r="O1409" s="802"/>
      <c r="P1409" s="170"/>
      <c r="Q1409" s="9"/>
      <c r="R1409" s="9"/>
      <c r="T1409" s="9"/>
      <c r="U1409" s="9"/>
      <c r="V1409" s="2"/>
      <c r="W1409" s="2"/>
      <c r="X1409" s="3"/>
      <c r="Y1409" s="80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/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</row>
    <row r="1410" spans="1:190" s="800" customFormat="1" x14ac:dyDescent="0.2">
      <c r="A1410" s="9"/>
      <c r="B1410" s="1"/>
      <c r="C1410" s="1"/>
      <c r="D1410" s="1"/>
      <c r="E1410" s="55"/>
      <c r="F1410" s="8"/>
      <c r="G1410" s="8"/>
      <c r="I1410" s="2"/>
      <c r="J1410" s="2"/>
      <c r="K1410" s="4"/>
      <c r="L1410" s="9"/>
      <c r="M1410" s="802"/>
      <c r="N1410" s="9"/>
      <c r="O1410" s="802"/>
      <c r="P1410" s="170"/>
      <c r="Q1410" s="9"/>
      <c r="R1410" s="9"/>
      <c r="T1410" s="9"/>
      <c r="U1410" s="9"/>
      <c r="V1410" s="2"/>
      <c r="W1410" s="2"/>
      <c r="X1410" s="3"/>
      <c r="Y1410" s="80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</row>
    <row r="1411" spans="1:190" s="800" customFormat="1" x14ac:dyDescent="0.2">
      <c r="A1411" s="9"/>
      <c r="B1411" s="1"/>
      <c r="C1411" s="1"/>
      <c r="D1411" s="1"/>
      <c r="E1411" s="55"/>
      <c r="F1411" s="8"/>
      <c r="G1411" s="8"/>
      <c r="I1411" s="2"/>
      <c r="J1411" s="2"/>
      <c r="K1411" s="4"/>
      <c r="L1411" s="9"/>
      <c r="M1411" s="802"/>
      <c r="N1411" s="9"/>
      <c r="O1411" s="802"/>
      <c r="P1411" s="170"/>
      <c r="Q1411" s="9"/>
      <c r="R1411" s="9"/>
      <c r="T1411" s="9"/>
      <c r="U1411" s="9"/>
      <c r="V1411" s="2"/>
      <c r="W1411" s="2"/>
      <c r="X1411" s="3"/>
      <c r="Y1411" s="80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</row>
    <row r="1412" spans="1:190" s="800" customFormat="1" x14ac:dyDescent="0.2">
      <c r="A1412" s="9"/>
      <c r="B1412" s="1"/>
      <c r="C1412" s="1"/>
      <c r="D1412" s="1"/>
      <c r="E1412" s="55"/>
      <c r="F1412" s="8"/>
      <c r="G1412" s="8"/>
      <c r="I1412" s="2"/>
      <c r="J1412" s="2"/>
      <c r="K1412" s="4"/>
      <c r="L1412" s="9"/>
      <c r="M1412" s="802"/>
      <c r="N1412" s="9"/>
      <c r="O1412" s="802"/>
      <c r="P1412" s="170"/>
      <c r="Q1412" s="9"/>
      <c r="R1412" s="9"/>
      <c r="T1412" s="9"/>
      <c r="U1412" s="9"/>
      <c r="V1412" s="2"/>
      <c r="W1412" s="2"/>
      <c r="X1412" s="3"/>
      <c r="Y1412" s="80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</row>
    <row r="1413" spans="1:190" s="800" customFormat="1" x14ac:dyDescent="0.2">
      <c r="A1413" s="9"/>
      <c r="B1413" s="1"/>
      <c r="C1413" s="1"/>
      <c r="D1413" s="1"/>
      <c r="E1413" s="55"/>
      <c r="F1413" s="8"/>
      <c r="G1413" s="8"/>
      <c r="I1413" s="2"/>
      <c r="J1413" s="2"/>
      <c r="K1413" s="4"/>
      <c r="L1413" s="9"/>
      <c r="M1413" s="802"/>
      <c r="N1413" s="9"/>
      <c r="O1413" s="802"/>
      <c r="P1413" s="170"/>
      <c r="Q1413" s="9"/>
      <c r="R1413" s="9"/>
      <c r="T1413" s="9"/>
      <c r="U1413" s="9"/>
      <c r="V1413" s="2"/>
      <c r="W1413" s="2"/>
      <c r="X1413" s="3"/>
      <c r="Y1413" s="80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</row>
    <row r="1414" spans="1:190" s="800" customFormat="1" x14ac:dyDescent="0.2">
      <c r="A1414" s="9"/>
      <c r="B1414" s="1"/>
      <c r="C1414" s="1"/>
      <c r="D1414" s="1"/>
      <c r="E1414" s="55"/>
      <c r="F1414" s="8"/>
      <c r="G1414" s="8"/>
      <c r="I1414" s="2"/>
      <c r="J1414" s="2"/>
      <c r="K1414" s="4"/>
      <c r="L1414" s="9"/>
      <c r="M1414" s="802"/>
      <c r="N1414" s="9"/>
      <c r="O1414" s="802"/>
      <c r="P1414" s="170"/>
      <c r="Q1414" s="9"/>
      <c r="R1414" s="9"/>
      <c r="T1414" s="9"/>
      <c r="U1414" s="9"/>
      <c r="V1414" s="2"/>
      <c r="W1414" s="2"/>
      <c r="X1414" s="3"/>
      <c r="Y1414" s="80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</row>
    <row r="1415" spans="1:190" s="800" customFormat="1" x14ac:dyDescent="0.2">
      <c r="A1415" s="9"/>
      <c r="B1415" s="1"/>
      <c r="C1415" s="1"/>
      <c r="D1415" s="1"/>
      <c r="E1415" s="55"/>
      <c r="F1415" s="8"/>
      <c r="G1415" s="8"/>
      <c r="I1415" s="2"/>
      <c r="J1415" s="2"/>
      <c r="K1415" s="4"/>
      <c r="L1415" s="9"/>
      <c r="M1415" s="802"/>
      <c r="N1415" s="9"/>
      <c r="O1415" s="802"/>
      <c r="P1415" s="170"/>
      <c r="Q1415" s="9"/>
      <c r="R1415" s="9"/>
      <c r="T1415" s="9"/>
      <c r="U1415" s="9"/>
      <c r="V1415" s="2"/>
      <c r="W1415" s="2"/>
      <c r="X1415" s="3"/>
      <c r="Y1415" s="80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</row>
    <row r="1416" spans="1:190" s="800" customFormat="1" x14ac:dyDescent="0.2">
      <c r="A1416" s="9"/>
      <c r="B1416" s="1"/>
      <c r="C1416" s="1"/>
      <c r="D1416" s="1"/>
      <c r="E1416" s="55"/>
      <c r="F1416" s="8"/>
      <c r="G1416" s="8"/>
      <c r="I1416" s="2"/>
      <c r="J1416" s="2"/>
      <c r="K1416" s="4"/>
      <c r="L1416" s="9"/>
      <c r="M1416" s="802"/>
      <c r="N1416" s="9"/>
      <c r="O1416" s="802"/>
      <c r="P1416" s="170"/>
      <c r="Q1416" s="9"/>
      <c r="R1416" s="9"/>
      <c r="T1416" s="9"/>
      <c r="U1416" s="9"/>
      <c r="V1416" s="2"/>
      <c r="W1416" s="2"/>
      <c r="X1416" s="3"/>
      <c r="Y1416" s="80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</row>
    <row r="1417" spans="1:190" s="800" customFormat="1" x14ac:dyDescent="0.2">
      <c r="A1417" s="9"/>
      <c r="B1417" s="1"/>
      <c r="C1417" s="1"/>
      <c r="D1417" s="1"/>
      <c r="E1417" s="55"/>
      <c r="F1417" s="8"/>
      <c r="G1417" s="8"/>
      <c r="I1417" s="2"/>
      <c r="J1417" s="2"/>
      <c r="K1417" s="4"/>
      <c r="L1417" s="9"/>
      <c r="M1417" s="802"/>
      <c r="N1417" s="9"/>
      <c r="O1417" s="802"/>
      <c r="P1417" s="170"/>
      <c r="Q1417" s="9"/>
      <c r="R1417" s="9"/>
      <c r="T1417" s="9"/>
      <c r="U1417" s="9"/>
      <c r="V1417" s="2"/>
      <c r="W1417" s="2"/>
      <c r="X1417" s="3"/>
      <c r="Y1417" s="80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</row>
    <row r="1418" spans="1:190" s="800" customFormat="1" x14ac:dyDescent="0.2">
      <c r="A1418" s="9"/>
      <c r="B1418" s="1"/>
      <c r="C1418" s="1"/>
      <c r="D1418" s="1"/>
      <c r="E1418" s="55"/>
      <c r="F1418" s="8"/>
      <c r="G1418" s="8"/>
      <c r="I1418" s="2"/>
      <c r="J1418" s="2"/>
      <c r="K1418" s="4"/>
      <c r="L1418" s="9"/>
      <c r="M1418" s="802"/>
      <c r="N1418" s="9"/>
      <c r="O1418" s="802"/>
      <c r="P1418" s="170"/>
      <c r="Q1418" s="9"/>
      <c r="R1418" s="9"/>
      <c r="T1418" s="9"/>
      <c r="U1418" s="9"/>
      <c r="V1418" s="2"/>
      <c r="W1418" s="2"/>
      <c r="X1418" s="3"/>
      <c r="Y1418" s="80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</row>
    <row r="1419" spans="1:190" s="800" customFormat="1" x14ac:dyDescent="0.2">
      <c r="A1419" s="9"/>
      <c r="B1419" s="1"/>
      <c r="C1419" s="1"/>
      <c r="D1419" s="1"/>
      <c r="E1419" s="55"/>
      <c r="F1419" s="8"/>
      <c r="G1419" s="8"/>
      <c r="I1419" s="2"/>
      <c r="J1419" s="2"/>
      <c r="K1419" s="4"/>
      <c r="L1419" s="9"/>
      <c r="M1419" s="802"/>
      <c r="N1419" s="9"/>
      <c r="O1419" s="802"/>
      <c r="P1419" s="170"/>
      <c r="Q1419" s="9"/>
      <c r="R1419" s="9"/>
      <c r="T1419" s="9"/>
      <c r="U1419" s="9"/>
      <c r="V1419" s="2"/>
      <c r="W1419" s="2"/>
      <c r="X1419" s="3"/>
      <c r="Y1419" s="80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</row>
    <row r="1420" spans="1:190" s="800" customFormat="1" x14ac:dyDescent="0.2">
      <c r="A1420" s="9"/>
      <c r="B1420" s="1"/>
      <c r="C1420" s="1"/>
      <c r="D1420" s="1"/>
      <c r="E1420" s="55"/>
      <c r="F1420" s="8"/>
      <c r="G1420" s="8"/>
      <c r="I1420" s="2"/>
      <c r="J1420" s="2"/>
      <c r="K1420" s="4"/>
      <c r="L1420" s="9"/>
      <c r="M1420" s="802"/>
      <c r="N1420" s="9"/>
      <c r="O1420" s="802"/>
      <c r="P1420" s="170"/>
      <c r="Q1420" s="9"/>
      <c r="R1420" s="9"/>
      <c r="T1420" s="9"/>
      <c r="U1420" s="9"/>
      <c r="V1420" s="2"/>
      <c r="W1420" s="2"/>
      <c r="X1420" s="3"/>
      <c r="Y1420" s="80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</row>
    <row r="1421" spans="1:190" s="800" customFormat="1" x14ac:dyDescent="0.2">
      <c r="A1421" s="9"/>
      <c r="B1421" s="1"/>
      <c r="C1421" s="1"/>
      <c r="D1421" s="1"/>
      <c r="E1421" s="55"/>
      <c r="F1421" s="8"/>
      <c r="G1421" s="8"/>
      <c r="I1421" s="2"/>
      <c r="J1421" s="2"/>
      <c r="K1421" s="4"/>
      <c r="L1421" s="9"/>
      <c r="M1421" s="802"/>
      <c r="N1421" s="9"/>
      <c r="O1421" s="802"/>
      <c r="P1421" s="170"/>
      <c r="Q1421" s="9"/>
      <c r="R1421" s="9"/>
      <c r="T1421" s="9"/>
      <c r="U1421" s="9"/>
      <c r="V1421" s="2"/>
      <c r="W1421" s="2"/>
      <c r="X1421" s="3"/>
      <c r="Y1421" s="80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/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/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/>
      <c r="EX1421" s="3"/>
      <c r="EY1421" s="3"/>
      <c r="EZ1421" s="3"/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/>
      <c r="FO1421" s="3"/>
      <c r="FP1421" s="3"/>
      <c r="FQ1421" s="3"/>
      <c r="FR1421" s="3"/>
      <c r="FS1421" s="3"/>
      <c r="FT1421" s="3"/>
      <c r="FU1421" s="3"/>
      <c r="FV1421" s="3"/>
      <c r="FW1421" s="3"/>
      <c r="FX1421" s="3"/>
      <c r="FY1421" s="3"/>
      <c r="FZ1421" s="3"/>
      <c r="GA1421" s="3"/>
      <c r="GB1421" s="3"/>
      <c r="GC1421" s="3"/>
      <c r="GD1421" s="3"/>
      <c r="GE1421" s="3"/>
      <c r="GF1421" s="3"/>
      <c r="GG1421" s="3"/>
      <c r="GH1421" s="3"/>
    </row>
    <row r="1422" spans="1:190" s="800" customFormat="1" x14ac:dyDescent="0.2">
      <c r="A1422" s="9"/>
      <c r="B1422" s="1"/>
      <c r="C1422" s="1"/>
      <c r="D1422" s="1"/>
      <c r="E1422" s="55"/>
      <c r="F1422" s="8"/>
      <c r="G1422" s="8"/>
      <c r="I1422" s="2"/>
      <c r="J1422" s="2"/>
      <c r="K1422" s="4"/>
      <c r="L1422" s="9"/>
      <c r="M1422" s="802"/>
      <c r="N1422" s="9"/>
      <c r="O1422" s="802"/>
      <c r="P1422" s="170"/>
      <c r="Q1422" s="9"/>
      <c r="R1422" s="9"/>
      <c r="T1422" s="9"/>
      <c r="U1422" s="9"/>
      <c r="V1422" s="2"/>
      <c r="W1422" s="2"/>
      <c r="X1422" s="3"/>
      <c r="Y1422" s="80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3"/>
      <c r="DA1422" s="3"/>
      <c r="DB1422" s="3"/>
      <c r="DC1422" s="3"/>
      <c r="DD1422" s="3"/>
      <c r="DE1422" s="3"/>
      <c r="DF1422" s="3"/>
      <c r="DG1422" s="3"/>
      <c r="DH1422" s="3"/>
      <c r="DI1422" s="3"/>
      <c r="DJ1422" s="3"/>
      <c r="DK1422" s="3"/>
      <c r="DL1422" s="3"/>
      <c r="DM1422" s="3"/>
      <c r="DN1422" s="3"/>
      <c r="DO1422" s="3"/>
      <c r="DP1422" s="3"/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/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/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/>
      <c r="FF1422" s="3"/>
      <c r="FG1422" s="3"/>
      <c r="FH1422" s="3"/>
      <c r="FI1422" s="3"/>
      <c r="FJ1422" s="3"/>
      <c r="FK1422" s="3"/>
      <c r="FL1422" s="3"/>
      <c r="FM1422" s="3"/>
      <c r="FN1422" s="3"/>
      <c r="FO1422" s="3"/>
      <c r="FP1422" s="3"/>
      <c r="FQ1422" s="3"/>
      <c r="FR1422" s="3"/>
      <c r="FS1422" s="3"/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/>
      <c r="GF1422" s="3"/>
      <c r="GG1422" s="3"/>
      <c r="GH1422" s="3"/>
    </row>
    <row r="1423" spans="1:190" s="800" customFormat="1" x14ac:dyDescent="0.2">
      <c r="A1423" s="9"/>
      <c r="B1423" s="1"/>
      <c r="C1423" s="1"/>
      <c r="D1423" s="1"/>
      <c r="E1423" s="55"/>
      <c r="F1423" s="8"/>
      <c r="G1423" s="8"/>
      <c r="I1423" s="2"/>
      <c r="J1423" s="2"/>
      <c r="K1423" s="4"/>
      <c r="L1423" s="9"/>
      <c r="M1423" s="802"/>
      <c r="N1423" s="9"/>
      <c r="O1423" s="802"/>
      <c r="P1423" s="170"/>
      <c r="Q1423" s="9"/>
      <c r="R1423" s="9"/>
      <c r="T1423" s="9"/>
      <c r="U1423" s="9"/>
      <c r="V1423" s="2"/>
      <c r="W1423" s="2"/>
      <c r="X1423" s="3"/>
      <c r="Y1423" s="80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/>
      <c r="GC1423" s="3"/>
      <c r="GD1423" s="3"/>
      <c r="GE1423" s="3"/>
      <c r="GF1423" s="3"/>
      <c r="GG1423" s="3"/>
      <c r="GH1423" s="3"/>
    </row>
    <row r="1424" spans="1:190" s="800" customFormat="1" x14ac:dyDescent="0.2">
      <c r="A1424" s="9"/>
      <c r="B1424" s="1"/>
      <c r="C1424" s="1"/>
      <c r="D1424" s="1"/>
      <c r="E1424" s="55"/>
      <c r="F1424" s="8"/>
      <c r="G1424" s="8"/>
      <c r="I1424" s="2"/>
      <c r="J1424" s="2"/>
      <c r="K1424" s="4"/>
      <c r="L1424" s="9"/>
      <c r="M1424" s="802"/>
      <c r="N1424" s="9"/>
      <c r="O1424" s="802"/>
      <c r="P1424" s="170"/>
      <c r="Q1424" s="9"/>
      <c r="R1424" s="9"/>
      <c r="T1424" s="9"/>
      <c r="U1424" s="9"/>
      <c r="V1424" s="2"/>
      <c r="W1424" s="2"/>
      <c r="X1424" s="3"/>
      <c r="Y1424" s="80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/>
      <c r="DN1424" s="3"/>
      <c r="DO1424" s="3"/>
      <c r="DP1424" s="3"/>
      <c r="DQ1424" s="3"/>
      <c r="DR1424" s="3"/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/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/>
      <c r="ES1424" s="3"/>
      <c r="ET1424" s="3"/>
      <c r="EU1424" s="3"/>
      <c r="EV1424" s="3"/>
      <c r="EW1424" s="3"/>
      <c r="EX1424" s="3"/>
      <c r="EY1424" s="3"/>
      <c r="EZ1424" s="3"/>
      <c r="FA1424" s="3"/>
      <c r="FB1424" s="3"/>
      <c r="FC1424" s="3"/>
      <c r="FD1424" s="3"/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/>
      <c r="FX1424" s="3"/>
      <c r="FY1424" s="3"/>
      <c r="FZ1424" s="3"/>
      <c r="GA1424" s="3"/>
      <c r="GB1424" s="3"/>
      <c r="GC1424" s="3"/>
      <c r="GD1424" s="3"/>
      <c r="GE1424" s="3"/>
      <c r="GF1424" s="3"/>
      <c r="GG1424" s="3"/>
      <c r="GH1424" s="3"/>
    </row>
    <row r="1425" spans="1:190" s="800" customFormat="1" x14ac:dyDescent="0.2">
      <c r="A1425" s="9"/>
      <c r="B1425" s="1"/>
      <c r="C1425" s="1"/>
      <c r="D1425" s="1"/>
      <c r="E1425" s="55"/>
      <c r="F1425" s="8"/>
      <c r="G1425" s="8"/>
      <c r="I1425" s="2"/>
      <c r="J1425" s="2"/>
      <c r="K1425" s="4"/>
      <c r="L1425" s="9"/>
      <c r="M1425" s="802"/>
      <c r="N1425" s="9"/>
      <c r="O1425" s="802"/>
      <c r="P1425" s="170"/>
      <c r="Q1425" s="9"/>
      <c r="R1425" s="9"/>
      <c r="T1425" s="9"/>
      <c r="U1425" s="9"/>
      <c r="V1425" s="2"/>
      <c r="W1425" s="2"/>
      <c r="X1425" s="3"/>
      <c r="Y1425" s="80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  <c r="CX1425" s="3"/>
      <c r="CY1425" s="3"/>
      <c r="CZ1425" s="3"/>
      <c r="DA1425" s="3"/>
      <c r="DB1425" s="3"/>
      <c r="DC1425" s="3"/>
      <c r="DD1425" s="3"/>
      <c r="DE1425" s="3"/>
      <c r="DF1425" s="3"/>
      <c r="DG1425" s="3"/>
      <c r="DH1425" s="3"/>
      <c r="DI1425" s="3"/>
      <c r="DJ1425" s="3"/>
      <c r="DK1425" s="3"/>
      <c r="DL1425" s="3"/>
      <c r="DM1425" s="3"/>
      <c r="DN1425" s="3"/>
      <c r="DO1425" s="3"/>
      <c r="DP1425" s="3"/>
      <c r="DQ1425" s="3"/>
      <c r="DR1425" s="3"/>
      <c r="DS1425" s="3"/>
      <c r="DT1425" s="3"/>
      <c r="DU1425" s="3"/>
      <c r="DV1425" s="3"/>
      <c r="DW1425" s="3"/>
      <c r="DX1425" s="3"/>
      <c r="DY1425" s="3"/>
      <c r="DZ1425" s="3"/>
      <c r="EA1425" s="3"/>
      <c r="EB1425" s="3"/>
      <c r="EC1425" s="3"/>
      <c r="ED1425" s="3"/>
      <c r="EE1425" s="3"/>
      <c r="EF1425" s="3"/>
      <c r="EG1425" s="3"/>
      <c r="EH1425" s="3"/>
      <c r="EI1425" s="3"/>
      <c r="EJ1425" s="3"/>
      <c r="EK1425" s="3"/>
      <c r="EL1425" s="3"/>
      <c r="EM1425" s="3"/>
      <c r="EN1425" s="3"/>
      <c r="EO1425" s="3"/>
      <c r="EP1425" s="3"/>
      <c r="EQ1425" s="3"/>
      <c r="ER1425" s="3"/>
      <c r="ES1425" s="3"/>
      <c r="ET1425" s="3"/>
      <c r="EU1425" s="3"/>
      <c r="EV1425" s="3"/>
      <c r="EW1425" s="3"/>
      <c r="EX1425" s="3"/>
      <c r="EY1425" s="3"/>
      <c r="EZ1425" s="3"/>
      <c r="FA1425" s="3"/>
      <c r="FB1425" s="3"/>
      <c r="FC1425" s="3"/>
      <c r="FD1425" s="3"/>
      <c r="FE1425" s="3"/>
      <c r="FF1425" s="3"/>
      <c r="FG1425" s="3"/>
      <c r="FH1425" s="3"/>
      <c r="FI1425" s="3"/>
      <c r="FJ1425" s="3"/>
      <c r="FK1425" s="3"/>
      <c r="FL1425" s="3"/>
      <c r="FM1425" s="3"/>
      <c r="FN1425" s="3"/>
      <c r="FO1425" s="3"/>
      <c r="FP1425" s="3"/>
      <c r="FQ1425" s="3"/>
      <c r="FR1425" s="3"/>
      <c r="FS1425" s="3"/>
      <c r="FT1425" s="3"/>
      <c r="FU1425" s="3"/>
      <c r="FV1425" s="3"/>
      <c r="FW1425" s="3"/>
      <c r="FX1425" s="3"/>
      <c r="FY1425" s="3"/>
      <c r="FZ1425" s="3"/>
      <c r="GA1425" s="3"/>
      <c r="GB1425" s="3"/>
      <c r="GC1425" s="3"/>
      <c r="GD1425" s="3"/>
      <c r="GE1425" s="3"/>
      <c r="GF1425" s="3"/>
      <c r="GG1425" s="3"/>
      <c r="GH1425" s="3"/>
    </row>
    <row r="1426" spans="1:190" s="800" customFormat="1" x14ac:dyDescent="0.2">
      <c r="A1426" s="9"/>
      <c r="B1426" s="1"/>
      <c r="C1426" s="1"/>
      <c r="D1426" s="1"/>
      <c r="E1426" s="55"/>
      <c r="F1426" s="8"/>
      <c r="G1426" s="8"/>
      <c r="I1426" s="2"/>
      <c r="J1426" s="2"/>
      <c r="K1426" s="4"/>
      <c r="L1426" s="9"/>
      <c r="M1426" s="802"/>
      <c r="N1426" s="9"/>
      <c r="O1426" s="802"/>
      <c r="P1426" s="170"/>
      <c r="Q1426" s="9"/>
      <c r="R1426" s="9"/>
      <c r="T1426" s="9"/>
      <c r="U1426" s="9"/>
      <c r="V1426" s="2"/>
      <c r="W1426" s="2"/>
      <c r="X1426" s="3"/>
      <c r="Y1426" s="80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</row>
    <row r="1427" spans="1:190" s="800" customFormat="1" x14ac:dyDescent="0.2">
      <c r="A1427" s="9"/>
      <c r="B1427" s="1"/>
      <c r="C1427" s="1"/>
      <c r="D1427" s="1"/>
      <c r="E1427" s="55"/>
      <c r="F1427" s="8"/>
      <c r="G1427" s="8"/>
      <c r="I1427" s="2"/>
      <c r="J1427" s="2"/>
      <c r="K1427" s="4"/>
      <c r="L1427" s="9"/>
      <c r="M1427" s="802"/>
      <c r="N1427" s="9"/>
      <c r="O1427" s="802"/>
      <c r="P1427" s="170"/>
      <c r="Q1427" s="9"/>
      <c r="R1427" s="9"/>
      <c r="T1427" s="9"/>
      <c r="U1427" s="9"/>
      <c r="V1427" s="2"/>
      <c r="W1427" s="2"/>
      <c r="X1427" s="3"/>
      <c r="Y1427" s="80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</row>
    <row r="1428" spans="1:190" s="800" customFormat="1" x14ac:dyDescent="0.2">
      <c r="A1428" s="9"/>
      <c r="B1428" s="1"/>
      <c r="C1428" s="1"/>
      <c r="D1428" s="1"/>
      <c r="E1428" s="55"/>
      <c r="F1428" s="8"/>
      <c r="G1428" s="8"/>
      <c r="I1428" s="2"/>
      <c r="J1428" s="2"/>
      <c r="K1428" s="4"/>
      <c r="L1428" s="9"/>
      <c r="M1428" s="802"/>
      <c r="N1428" s="9"/>
      <c r="O1428" s="802"/>
      <c r="P1428" s="170"/>
      <c r="Q1428" s="9"/>
      <c r="R1428" s="9"/>
      <c r="T1428" s="9"/>
      <c r="U1428" s="9"/>
      <c r="V1428" s="2"/>
      <c r="W1428" s="2"/>
      <c r="X1428" s="3"/>
      <c r="Y1428" s="80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</row>
    <row r="1429" spans="1:190" s="800" customFormat="1" x14ac:dyDescent="0.2">
      <c r="A1429" s="9"/>
      <c r="B1429" s="1"/>
      <c r="C1429" s="1"/>
      <c r="D1429" s="1"/>
      <c r="E1429" s="55"/>
      <c r="F1429" s="8"/>
      <c r="G1429" s="8"/>
      <c r="I1429" s="2"/>
      <c r="J1429" s="2"/>
      <c r="K1429" s="4"/>
      <c r="L1429" s="9"/>
      <c r="M1429" s="802"/>
      <c r="N1429" s="9"/>
      <c r="O1429" s="802"/>
      <c r="P1429" s="170"/>
      <c r="Q1429" s="9"/>
      <c r="R1429" s="9"/>
      <c r="T1429" s="9"/>
      <c r="U1429" s="9"/>
      <c r="V1429" s="2"/>
      <c r="W1429" s="2"/>
      <c r="X1429" s="3"/>
      <c r="Y1429" s="80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</row>
    <row r="1430" spans="1:190" s="800" customFormat="1" x14ac:dyDescent="0.2">
      <c r="A1430" s="9"/>
      <c r="B1430" s="1"/>
      <c r="C1430" s="1"/>
      <c r="D1430" s="1"/>
      <c r="E1430" s="55"/>
      <c r="F1430" s="8"/>
      <c r="G1430" s="8"/>
      <c r="I1430" s="2"/>
      <c r="J1430" s="2"/>
      <c r="K1430" s="4"/>
      <c r="L1430" s="9"/>
      <c r="M1430" s="802"/>
      <c r="N1430" s="9"/>
      <c r="O1430" s="802"/>
      <c r="P1430" s="170"/>
      <c r="Q1430" s="9"/>
      <c r="R1430" s="9"/>
      <c r="T1430" s="9"/>
      <c r="U1430" s="9"/>
      <c r="V1430" s="2"/>
      <c r="W1430" s="2"/>
      <c r="X1430" s="3"/>
      <c r="Y1430" s="80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</row>
    <row r="1431" spans="1:190" s="800" customFormat="1" x14ac:dyDescent="0.2">
      <c r="A1431" s="9"/>
      <c r="B1431" s="1"/>
      <c r="C1431" s="1"/>
      <c r="D1431" s="1"/>
      <c r="E1431" s="55"/>
      <c r="F1431" s="8"/>
      <c r="G1431" s="8"/>
      <c r="I1431" s="2"/>
      <c r="J1431" s="2"/>
      <c r="K1431" s="4"/>
      <c r="L1431" s="9"/>
      <c r="M1431" s="802"/>
      <c r="N1431" s="9"/>
      <c r="O1431" s="802"/>
      <c r="P1431" s="170"/>
      <c r="Q1431" s="9"/>
      <c r="R1431" s="9"/>
      <c r="T1431" s="9"/>
      <c r="U1431" s="9"/>
      <c r="V1431" s="2"/>
      <c r="W1431" s="2"/>
      <c r="X1431" s="3"/>
      <c r="Y1431" s="80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</row>
    <row r="1432" spans="1:190" s="800" customFormat="1" x14ac:dyDescent="0.2">
      <c r="A1432" s="9"/>
      <c r="B1432" s="1"/>
      <c r="C1432" s="1"/>
      <c r="D1432" s="1"/>
      <c r="E1432" s="55"/>
      <c r="F1432" s="8"/>
      <c r="G1432" s="8"/>
      <c r="I1432" s="2"/>
      <c r="J1432" s="2"/>
      <c r="K1432" s="4"/>
      <c r="L1432" s="9"/>
      <c r="M1432" s="802"/>
      <c r="N1432" s="9"/>
      <c r="O1432" s="802"/>
      <c r="P1432" s="170"/>
      <c r="Q1432" s="9"/>
      <c r="R1432" s="9"/>
      <c r="T1432" s="9"/>
      <c r="U1432" s="9"/>
      <c r="V1432" s="2"/>
      <c r="W1432" s="2"/>
      <c r="X1432" s="3"/>
      <c r="Y1432" s="80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</row>
    <row r="1433" spans="1:190" s="800" customFormat="1" x14ac:dyDescent="0.2">
      <c r="A1433" s="9"/>
      <c r="B1433" s="1"/>
      <c r="C1433" s="1"/>
      <c r="D1433" s="1"/>
      <c r="E1433" s="55"/>
      <c r="F1433" s="8"/>
      <c r="G1433" s="8"/>
      <c r="I1433" s="2"/>
      <c r="J1433" s="2"/>
      <c r="K1433" s="4"/>
      <c r="L1433" s="9"/>
      <c r="M1433" s="802"/>
      <c r="N1433" s="9"/>
      <c r="O1433" s="802"/>
      <c r="P1433" s="170"/>
      <c r="Q1433" s="9"/>
      <c r="R1433" s="9"/>
      <c r="T1433" s="9"/>
      <c r="U1433" s="9"/>
      <c r="V1433" s="2"/>
      <c r="W1433" s="2"/>
      <c r="X1433" s="3"/>
      <c r="Y1433" s="80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</row>
    <row r="1434" spans="1:190" s="800" customFormat="1" x14ac:dyDescent="0.2">
      <c r="A1434" s="9"/>
      <c r="B1434" s="1"/>
      <c r="C1434" s="1"/>
      <c r="D1434" s="1"/>
      <c r="E1434" s="55"/>
      <c r="F1434" s="8"/>
      <c r="G1434" s="8"/>
      <c r="I1434" s="2"/>
      <c r="J1434" s="2"/>
      <c r="K1434" s="4"/>
      <c r="L1434" s="9"/>
      <c r="M1434" s="802"/>
      <c r="N1434" s="9"/>
      <c r="O1434" s="802"/>
      <c r="P1434" s="170"/>
      <c r="Q1434" s="9"/>
      <c r="R1434" s="9"/>
      <c r="T1434" s="9"/>
      <c r="U1434" s="9"/>
      <c r="V1434" s="2"/>
      <c r="W1434" s="2"/>
      <c r="X1434" s="3"/>
      <c r="Y1434" s="80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</row>
    <row r="1435" spans="1:190" s="800" customFormat="1" x14ac:dyDescent="0.2">
      <c r="A1435" s="9"/>
      <c r="B1435" s="1"/>
      <c r="C1435" s="1"/>
      <c r="D1435" s="1"/>
      <c r="E1435" s="55"/>
      <c r="F1435" s="8"/>
      <c r="G1435" s="8"/>
      <c r="I1435" s="2"/>
      <c r="J1435" s="2"/>
      <c r="K1435" s="4"/>
      <c r="L1435" s="9"/>
      <c r="M1435" s="802"/>
      <c r="N1435" s="9"/>
      <c r="O1435" s="802"/>
      <c r="P1435" s="170"/>
      <c r="Q1435" s="9"/>
      <c r="R1435" s="9"/>
      <c r="T1435" s="9"/>
      <c r="U1435" s="9"/>
      <c r="V1435" s="2"/>
      <c r="W1435" s="2"/>
      <c r="X1435" s="3"/>
      <c r="Y1435" s="80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</row>
    <row r="1436" spans="1:190" s="800" customFormat="1" x14ac:dyDescent="0.2">
      <c r="A1436" s="9"/>
      <c r="B1436" s="1"/>
      <c r="C1436" s="1"/>
      <c r="D1436" s="1"/>
      <c r="E1436" s="55"/>
      <c r="F1436" s="8"/>
      <c r="G1436" s="8"/>
      <c r="I1436" s="2"/>
      <c r="J1436" s="2"/>
      <c r="K1436" s="4"/>
      <c r="L1436" s="9"/>
      <c r="M1436" s="802"/>
      <c r="N1436" s="9"/>
      <c r="O1436" s="802"/>
      <c r="P1436" s="170"/>
      <c r="Q1436" s="9"/>
      <c r="R1436" s="9"/>
      <c r="T1436" s="9"/>
      <c r="U1436" s="9"/>
      <c r="V1436" s="2"/>
      <c r="W1436" s="2"/>
      <c r="X1436" s="3"/>
      <c r="Y1436" s="80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</row>
    <row r="1437" spans="1:190" s="800" customFormat="1" x14ac:dyDescent="0.2">
      <c r="A1437" s="9"/>
      <c r="B1437" s="1"/>
      <c r="C1437" s="1"/>
      <c r="D1437" s="1"/>
      <c r="E1437" s="55"/>
      <c r="F1437" s="8"/>
      <c r="G1437" s="8"/>
      <c r="I1437" s="2"/>
      <c r="J1437" s="2"/>
      <c r="K1437" s="4"/>
      <c r="L1437" s="9"/>
      <c r="M1437" s="802"/>
      <c r="N1437" s="9"/>
      <c r="O1437" s="802"/>
      <c r="P1437" s="170"/>
      <c r="Q1437" s="9"/>
      <c r="R1437" s="9"/>
      <c r="T1437" s="9"/>
      <c r="U1437" s="9"/>
      <c r="V1437" s="2"/>
      <c r="W1437" s="2"/>
      <c r="X1437" s="3"/>
      <c r="Y1437" s="80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</row>
    <row r="1438" spans="1:190" s="800" customFormat="1" x14ac:dyDescent="0.2">
      <c r="A1438" s="9"/>
      <c r="B1438" s="1"/>
      <c r="C1438" s="1"/>
      <c r="D1438" s="1"/>
      <c r="E1438" s="55"/>
      <c r="F1438" s="8"/>
      <c r="G1438" s="8"/>
      <c r="I1438" s="2"/>
      <c r="J1438" s="2"/>
      <c r="K1438" s="4"/>
      <c r="L1438" s="9"/>
      <c r="M1438" s="802"/>
      <c r="N1438" s="9"/>
      <c r="O1438" s="802"/>
      <c r="P1438" s="170"/>
      <c r="Q1438" s="9"/>
      <c r="R1438" s="9"/>
      <c r="T1438" s="9"/>
      <c r="U1438" s="9"/>
      <c r="V1438" s="2"/>
      <c r="W1438" s="2"/>
      <c r="X1438" s="3"/>
      <c r="Y1438" s="80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</row>
    <row r="1439" spans="1:190" s="800" customFormat="1" x14ac:dyDescent="0.2">
      <c r="A1439" s="9"/>
      <c r="B1439" s="1"/>
      <c r="C1439" s="1"/>
      <c r="D1439" s="1"/>
      <c r="E1439" s="55"/>
      <c r="F1439" s="8"/>
      <c r="G1439" s="8"/>
      <c r="I1439" s="2"/>
      <c r="J1439" s="2"/>
      <c r="K1439" s="4"/>
      <c r="L1439" s="9"/>
      <c r="M1439" s="802"/>
      <c r="N1439" s="9"/>
      <c r="O1439" s="802"/>
      <c r="P1439" s="170"/>
      <c r="Q1439" s="9"/>
      <c r="R1439" s="9"/>
      <c r="T1439" s="9"/>
      <c r="U1439" s="9"/>
      <c r="V1439" s="2"/>
      <c r="W1439" s="2"/>
      <c r="X1439" s="3"/>
      <c r="Y1439" s="80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</row>
    <row r="1440" spans="1:190" s="800" customFormat="1" x14ac:dyDescent="0.2">
      <c r="A1440" s="9"/>
      <c r="B1440" s="1"/>
      <c r="C1440" s="1"/>
      <c r="D1440" s="1"/>
      <c r="E1440" s="55"/>
      <c r="F1440" s="8"/>
      <c r="G1440" s="8"/>
      <c r="I1440" s="2"/>
      <c r="J1440" s="2"/>
      <c r="K1440" s="4"/>
      <c r="L1440" s="9"/>
      <c r="M1440" s="802"/>
      <c r="N1440" s="9"/>
      <c r="O1440" s="802"/>
      <c r="P1440" s="170"/>
      <c r="Q1440" s="9"/>
      <c r="R1440" s="9"/>
      <c r="T1440" s="9"/>
      <c r="U1440" s="9"/>
      <c r="V1440" s="2"/>
      <c r="W1440" s="2"/>
      <c r="X1440" s="3"/>
      <c r="Y1440" s="80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</row>
    <row r="1441" spans="1:190" s="800" customFormat="1" x14ac:dyDescent="0.2">
      <c r="A1441" s="9"/>
      <c r="B1441" s="1"/>
      <c r="C1441" s="1"/>
      <c r="D1441" s="1"/>
      <c r="E1441" s="55"/>
      <c r="F1441" s="8"/>
      <c r="G1441" s="8"/>
      <c r="I1441" s="2"/>
      <c r="J1441" s="2"/>
      <c r="K1441" s="4"/>
      <c r="L1441" s="9"/>
      <c r="M1441" s="802"/>
      <c r="N1441" s="9"/>
      <c r="O1441" s="802"/>
      <c r="P1441" s="170"/>
      <c r="Q1441" s="9"/>
      <c r="R1441" s="9"/>
      <c r="T1441" s="9"/>
      <c r="U1441" s="9"/>
      <c r="V1441" s="2"/>
      <c r="W1441" s="2"/>
      <c r="X1441" s="3"/>
      <c r="Y1441" s="80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</row>
    <row r="1442" spans="1:190" s="800" customFormat="1" x14ac:dyDescent="0.2">
      <c r="A1442" s="9"/>
      <c r="B1442" s="1"/>
      <c r="C1442" s="1"/>
      <c r="D1442" s="1"/>
      <c r="E1442" s="55"/>
      <c r="F1442" s="8"/>
      <c r="G1442" s="8"/>
      <c r="I1442" s="2"/>
      <c r="J1442" s="2"/>
      <c r="K1442" s="4"/>
      <c r="L1442" s="9"/>
      <c r="M1442" s="802"/>
      <c r="N1442" s="9"/>
      <c r="O1442" s="802"/>
      <c r="P1442" s="170"/>
      <c r="Q1442" s="9"/>
      <c r="R1442" s="9"/>
      <c r="T1442" s="9"/>
      <c r="U1442" s="9"/>
      <c r="V1442" s="2"/>
      <c r="W1442" s="2"/>
      <c r="X1442" s="3"/>
      <c r="Y1442" s="80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</row>
    <row r="1443" spans="1:190" s="800" customFormat="1" x14ac:dyDescent="0.2">
      <c r="A1443" s="9"/>
      <c r="B1443" s="1"/>
      <c r="C1443" s="1"/>
      <c r="D1443" s="1"/>
      <c r="E1443" s="55"/>
      <c r="F1443" s="8"/>
      <c r="G1443" s="8"/>
      <c r="I1443" s="2"/>
      <c r="J1443" s="2"/>
      <c r="K1443" s="4"/>
      <c r="L1443" s="9"/>
      <c r="M1443" s="802"/>
      <c r="N1443" s="9"/>
      <c r="O1443" s="802"/>
      <c r="P1443" s="170"/>
      <c r="Q1443" s="9"/>
      <c r="R1443" s="9"/>
      <c r="T1443" s="9"/>
      <c r="U1443" s="9"/>
      <c r="V1443" s="2"/>
      <c r="W1443" s="2"/>
      <c r="X1443" s="3"/>
      <c r="Y1443" s="80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</row>
    <row r="1444" spans="1:190" s="800" customFormat="1" x14ac:dyDescent="0.2">
      <c r="A1444" s="9"/>
      <c r="B1444" s="1"/>
      <c r="C1444" s="1"/>
      <c r="D1444" s="1"/>
      <c r="E1444" s="55"/>
      <c r="F1444" s="8"/>
      <c r="G1444" s="8"/>
      <c r="I1444" s="2"/>
      <c r="J1444" s="2"/>
      <c r="K1444" s="4"/>
      <c r="L1444" s="9"/>
      <c r="M1444" s="802"/>
      <c r="N1444" s="9"/>
      <c r="O1444" s="802"/>
      <c r="P1444" s="170"/>
      <c r="Q1444" s="9"/>
      <c r="R1444" s="9"/>
      <c r="T1444" s="9"/>
      <c r="U1444" s="9"/>
      <c r="V1444" s="2"/>
      <c r="W1444" s="2"/>
      <c r="X1444" s="3"/>
      <c r="Y1444" s="80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</row>
    <row r="1445" spans="1:190" s="800" customFormat="1" x14ac:dyDescent="0.2">
      <c r="A1445" s="9"/>
      <c r="B1445" s="1"/>
      <c r="C1445" s="1"/>
      <c r="D1445" s="1"/>
      <c r="E1445" s="55"/>
      <c r="F1445" s="8"/>
      <c r="G1445" s="8"/>
      <c r="I1445" s="2"/>
      <c r="J1445" s="2"/>
      <c r="K1445" s="4"/>
      <c r="L1445" s="9"/>
      <c r="M1445" s="802"/>
      <c r="N1445" s="9"/>
      <c r="O1445" s="802"/>
      <c r="P1445" s="170"/>
      <c r="Q1445" s="9"/>
      <c r="R1445" s="9"/>
      <c r="T1445" s="9"/>
      <c r="U1445" s="9"/>
      <c r="V1445" s="2"/>
      <c r="W1445" s="2"/>
      <c r="X1445" s="3"/>
      <c r="Y1445" s="80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</row>
    <row r="1446" spans="1:190" s="800" customFormat="1" x14ac:dyDescent="0.2">
      <c r="A1446" s="9"/>
      <c r="B1446" s="1"/>
      <c r="C1446" s="1"/>
      <c r="D1446" s="1"/>
      <c r="E1446" s="55"/>
      <c r="F1446" s="8"/>
      <c r="G1446" s="8"/>
      <c r="I1446" s="2"/>
      <c r="J1446" s="2"/>
      <c r="K1446" s="4"/>
      <c r="L1446" s="9"/>
      <c r="M1446" s="802"/>
      <c r="N1446" s="9"/>
      <c r="O1446" s="802"/>
      <c r="P1446" s="170"/>
      <c r="Q1446" s="9"/>
      <c r="R1446" s="9"/>
      <c r="T1446" s="9"/>
      <c r="U1446" s="9"/>
      <c r="V1446" s="2"/>
      <c r="W1446" s="2"/>
      <c r="X1446" s="3"/>
      <c r="Y1446" s="80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</row>
    <row r="1447" spans="1:190" s="800" customFormat="1" x14ac:dyDescent="0.2">
      <c r="A1447" s="9"/>
      <c r="B1447" s="1"/>
      <c r="C1447" s="1"/>
      <c r="D1447" s="1"/>
      <c r="E1447" s="55"/>
      <c r="F1447" s="8"/>
      <c r="G1447" s="8"/>
      <c r="I1447" s="2"/>
      <c r="J1447" s="2"/>
      <c r="K1447" s="4"/>
      <c r="L1447" s="9"/>
      <c r="M1447" s="802"/>
      <c r="N1447" s="9"/>
      <c r="O1447" s="802"/>
      <c r="P1447" s="170"/>
      <c r="Q1447" s="9"/>
      <c r="R1447" s="9"/>
      <c r="T1447" s="9"/>
      <c r="U1447" s="9"/>
      <c r="V1447" s="2"/>
      <c r="W1447" s="2"/>
      <c r="X1447" s="3"/>
      <c r="Y1447" s="80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</row>
    <row r="1448" spans="1:190" s="800" customFormat="1" x14ac:dyDescent="0.2">
      <c r="A1448" s="9"/>
      <c r="B1448" s="1"/>
      <c r="C1448" s="1"/>
      <c r="D1448" s="1"/>
      <c r="E1448" s="55"/>
      <c r="F1448" s="8"/>
      <c r="G1448" s="8"/>
      <c r="I1448" s="2"/>
      <c r="J1448" s="2"/>
      <c r="K1448" s="4"/>
      <c r="L1448" s="9"/>
      <c r="M1448" s="802"/>
      <c r="N1448" s="9"/>
      <c r="O1448" s="802"/>
      <c r="P1448" s="170"/>
      <c r="Q1448" s="9"/>
      <c r="R1448" s="9"/>
      <c r="T1448" s="9"/>
      <c r="U1448" s="9"/>
      <c r="V1448" s="2"/>
      <c r="W1448" s="2"/>
      <c r="X1448" s="3"/>
      <c r="Y1448" s="80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</row>
    <row r="1449" spans="1:190" s="800" customFormat="1" x14ac:dyDescent="0.2">
      <c r="A1449" s="9"/>
      <c r="B1449" s="1"/>
      <c r="C1449" s="1"/>
      <c r="D1449" s="1"/>
      <c r="E1449" s="55"/>
      <c r="F1449" s="8"/>
      <c r="G1449" s="8"/>
      <c r="I1449" s="2"/>
      <c r="J1449" s="2"/>
      <c r="K1449" s="4"/>
      <c r="L1449" s="9"/>
      <c r="M1449" s="802"/>
      <c r="N1449" s="9"/>
      <c r="O1449" s="802"/>
      <c r="P1449" s="170"/>
      <c r="Q1449" s="9"/>
      <c r="R1449" s="9"/>
      <c r="T1449" s="9"/>
      <c r="U1449" s="9"/>
      <c r="V1449" s="2"/>
      <c r="W1449" s="2"/>
      <c r="X1449" s="3"/>
      <c r="Y1449" s="80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</row>
    <row r="1450" spans="1:190" s="800" customFormat="1" x14ac:dyDescent="0.2">
      <c r="A1450" s="9"/>
      <c r="B1450" s="1"/>
      <c r="C1450" s="1"/>
      <c r="D1450" s="1"/>
      <c r="E1450" s="55"/>
      <c r="F1450" s="8"/>
      <c r="G1450" s="8"/>
      <c r="I1450" s="2"/>
      <c r="J1450" s="2"/>
      <c r="K1450" s="4"/>
      <c r="L1450" s="9"/>
      <c r="M1450" s="802"/>
      <c r="N1450" s="9"/>
      <c r="O1450" s="802"/>
      <c r="P1450" s="170"/>
      <c r="Q1450" s="9"/>
      <c r="R1450" s="9"/>
      <c r="T1450" s="9"/>
      <c r="U1450" s="9"/>
      <c r="V1450" s="2"/>
      <c r="W1450" s="2"/>
      <c r="X1450" s="3"/>
      <c r="Y1450" s="80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</row>
    <row r="1451" spans="1:190" s="800" customFormat="1" x14ac:dyDescent="0.2">
      <c r="A1451" s="9"/>
      <c r="B1451" s="1"/>
      <c r="C1451" s="1"/>
      <c r="D1451" s="1"/>
      <c r="E1451" s="55"/>
      <c r="F1451" s="8"/>
      <c r="G1451" s="8"/>
      <c r="I1451" s="2"/>
      <c r="J1451" s="2"/>
      <c r="K1451" s="4"/>
      <c r="L1451" s="9"/>
      <c r="M1451" s="802"/>
      <c r="N1451" s="9"/>
      <c r="O1451" s="802"/>
      <c r="P1451" s="170"/>
      <c r="Q1451" s="9"/>
      <c r="R1451" s="9"/>
      <c r="T1451" s="9"/>
      <c r="U1451" s="9"/>
      <c r="V1451" s="2"/>
      <c r="W1451" s="2"/>
      <c r="X1451" s="3"/>
      <c r="Y1451" s="80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</row>
    <row r="1452" spans="1:190" s="800" customFormat="1" x14ac:dyDescent="0.2">
      <c r="A1452" s="9"/>
      <c r="B1452" s="1"/>
      <c r="C1452" s="1"/>
      <c r="D1452" s="1"/>
      <c r="E1452" s="55"/>
      <c r="F1452" s="8"/>
      <c r="G1452" s="8"/>
      <c r="I1452" s="2"/>
      <c r="J1452" s="2"/>
      <c r="K1452" s="4"/>
      <c r="L1452" s="9"/>
      <c r="M1452" s="802"/>
      <c r="N1452" s="9"/>
      <c r="O1452" s="802"/>
      <c r="P1452" s="170"/>
      <c r="Q1452" s="9"/>
      <c r="R1452" s="9"/>
      <c r="T1452" s="9"/>
      <c r="U1452" s="9"/>
      <c r="V1452" s="2"/>
      <c r="W1452" s="2"/>
      <c r="X1452" s="3"/>
      <c r="Y1452" s="80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</row>
    <row r="1453" spans="1:190" s="800" customFormat="1" x14ac:dyDescent="0.2">
      <c r="A1453" s="9"/>
      <c r="B1453" s="1"/>
      <c r="C1453" s="1"/>
      <c r="D1453" s="1"/>
      <c r="E1453" s="55"/>
      <c r="F1453" s="8"/>
      <c r="G1453" s="8"/>
      <c r="I1453" s="2"/>
      <c r="J1453" s="2"/>
      <c r="K1453" s="4"/>
      <c r="L1453" s="9"/>
      <c r="M1453" s="802"/>
      <c r="N1453" s="9"/>
      <c r="O1453" s="802"/>
      <c r="P1453" s="170"/>
      <c r="Q1453" s="9"/>
      <c r="R1453" s="9"/>
      <c r="T1453" s="9"/>
      <c r="U1453" s="9"/>
      <c r="V1453" s="2"/>
      <c r="W1453" s="2"/>
      <c r="X1453" s="3"/>
      <c r="Y1453" s="80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</row>
    <row r="1454" spans="1:190" s="800" customFormat="1" x14ac:dyDescent="0.2">
      <c r="A1454" s="9"/>
      <c r="B1454" s="1"/>
      <c r="C1454" s="1"/>
      <c r="D1454" s="1"/>
      <c r="E1454" s="55"/>
      <c r="F1454" s="8"/>
      <c r="G1454" s="8"/>
      <c r="I1454" s="2"/>
      <c r="J1454" s="2"/>
      <c r="K1454" s="4"/>
      <c r="L1454" s="9"/>
      <c r="M1454" s="802"/>
      <c r="N1454" s="9"/>
      <c r="O1454" s="802"/>
      <c r="P1454" s="170"/>
      <c r="Q1454" s="9"/>
      <c r="R1454" s="9"/>
      <c r="T1454" s="9"/>
      <c r="U1454" s="9"/>
      <c r="V1454" s="2"/>
      <c r="W1454" s="2"/>
      <c r="X1454" s="3"/>
      <c r="Y1454" s="80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</row>
    <row r="1455" spans="1:190" s="800" customFormat="1" x14ac:dyDescent="0.2">
      <c r="A1455" s="9"/>
      <c r="B1455" s="1"/>
      <c r="C1455" s="1"/>
      <c r="D1455" s="1"/>
      <c r="E1455" s="55"/>
      <c r="F1455" s="8"/>
      <c r="G1455" s="8"/>
      <c r="I1455" s="2"/>
      <c r="J1455" s="2"/>
      <c r="K1455" s="4"/>
      <c r="L1455" s="9"/>
      <c r="M1455" s="802"/>
      <c r="N1455" s="9"/>
      <c r="O1455" s="802"/>
      <c r="P1455" s="170"/>
      <c r="Q1455" s="9"/>
      <c r="R1455" s="9"/>
      <c r="T1455" s="9"/>
      <c r="U1455" s="9"/>
      <c r="V1455" s="2"/>
      <c r="W1455" s="2"/>
      <c r="X1455" s="3"/>
      <c r="Y1455" s="80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</row>
    <row r="1456" spans="1:190" s="800" customFormat="1" x14ac:dyDescent="0.2">
      <c r="A1456" s="9"/>
      <c r="B1456" s="1"/>
      <c r="C1456" s="1"/>
      <c r="D1456" s="1"/>
      <c r="E1456" s="55"/>
      <c r="F1456" s="8"/>
      <c r="G1456" s="8"/>
      <c r="I1456" s="2"/>
      <c r="J1456" s="2"/>
      <c r="K1456" s="4"/>
      <c r="L1456" s="9"/>
      <c r="M1456" s="802"/>
      <c r="N1456" s="9"/>
      <c r="O1456" s="802"/>
      <c r="P1456" s="170"/>
      <c r="Q1456" s="9"/>
      <c r="R1456" s="9"/>
      <c r="T1456" s="9"/>
      <c r="U1456" s="9"/>
      <c r="V1456" s="2"/>
      <c r="W1456" s="2"/>
      <c r="X1456" s="3"/>
      <c r="Y1456" s="80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</row>
    <row r="1457" spans="1:190" s="800" customFormat="1" x14ac:dyDescent="0.2">
      <c r="A1457" s="9"/>
      <c r="B1457" s="1"/>
      <c r="C1457" s="1"/>
      <c r="D1457" s="1"/>
      <c r="E1457" s="55"/>
      <c r="F1457" s="8"/>
      <c r="G1457" s="8"/>
      <c r="I1457" s="2"/>
      <c r="J1457" s="2"/>
      <c r="K1457" s="4"/>
      <c r="L1457" s="9"/>
      <c r="M1457" s="802"/>
      <c r="N1457" s="9"/>
      <c r="O1457" s="802"/>
      <c r="P1457" s="170"/>
      <c r="Q1457" s="9"/>
      <c r="R1457" s="9"/>
      <c r="T1457" s="9"/>
      <c r="U1457" s="9"/>
      <c r="V1457" s="2"/>
      <c r="W1457" s="2"/>
      <c r="X1457" s="3"/>
      <c r="Y1457" s="80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</row>
    <row r="1458" spans="1:190" s="800" customFormat="1" x14ac:dyDescent="0.2">
      <c r="A1458" s="9"/>
      <c r="B1458" s="1"/>
      <c r="C1458" s="1"/>
      <c r="D1458" s="1"/>
      <c r="E1458" s="55"/>
      <c r="F1458" s="8"/>
      <c r="G1458" s="8"/>
      <c r="I1458" s="2"/>
      <c r="J1458" s="2"/>
      <c r="K1458" s="4"/>
      <c r="L1458" s="9"/>
      <c r="M1458" s="802"/>
      <c r="N1458" s="9"/>
      <c r="O1458" s="802"/>
      <c r="P1458" s="170"/>
      <c r="Q1458" s="9"/>
      <c r="R1458" s="9"/>
      <c r="T1458" s="9"/>
      <c r="U1458" s="9"/>
      <c r="V1458" s="2"/>
      <c r="W1458" s="2"/>
      <c r="X1458" s="3"/>
      <c r="Y1458" s="80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</row>
    <row r="1459" spans="1:190" s="800" customFormat="1" x14ac:dyDescent="0.2">
      <c r="A1459" s="9"/>
      <c r="B1459" s="1"/>
      <c r="C1459" s="1"/>
      <c r="D1459" s="1"/>
      <c r="E1459" s="55"/>
      <c r="F1459" s="8"/>
      <c r="G1459" s="8"/>
      <c r="I1459" s="2"/>
      <c r="J1459" s="2"/>
      <c r="K1459" s="4"/>
      <c r="L1459" s="9"/>
      <c r="M1459" s="802"/>
      <c r="N1459" s="9"/>
      <c r="O1459" s="802"/>
      <c r="P1459" s="170"/>
      <c r="Q1459" s="9"/>
      <c r="R1459" s="9"/>
      <c r="T1459" s="9"/>
      <c r="U1459" s="9"/>
      <c r="V1459" s="2"/>
      <c r="W1459" s="2"/>
      <c r="X1459" s="3"/>
      <c r="Y1459" s="80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</row>
    <row r="1460" spans="1:190" s="800" customFormat="1" x14ac:dyDescent="0.2">
      <c r="A1460" s="9"/>
      <c r="B1460" s="1"/>
      <c r="C1460" s="1"/>
      <c r="D1460" s="1"/>
      <c r="E1460" s="55"/>
      <c r="F1460" s="8"/>
      <c r="G1460" s="8"/>
      <c r="I1460" s="2"/>
      <c r="J1460" s="2"/>
      <c r="K1460" s="4"/>
      <c r="L1460" s="9"/>
      <c r="M1460" s="802"/>
      <c r="N1460" s="9"/>
      <c r="O1460" s="802"/>
      <c r="P1460" s="170"/>
      <c r="Q1460" s="9"/>
      <c r="R1460" s="9"/>
      <c r="T1460" s="9"/>
      <c r="U1460" s="9"/>
      <c r="V1460" s="2"/>
      <c r="W1460" s="2"/>
      <c r="X1460" s="3"/>
      <c r="Y1460" s="80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</row>
    <row r="1461" spans="1:190" s="800" customFormat="1" x14ac:dyDescent="0.2">
      <c r="A1461" s="9"/>
      <c r="B1461" s="1"/>
      <c r="C1461" s="1"/>
      <c r="D1461" s="1"/>
      <c r="E1461" s="55"/>
      <c r="F1461" s="8"/>
      <c r="G1461" s="8"/>
      <c r="I1461" s="2"/>
      <c r="J1461" s="2"/>
      <c r="K1461" s="4"/>
      <c r="L1461" s="9"/>
      <c r="M1461" s="802"/>
      <c r="N1461" s="9"/>
      <c r="O1461" s="802"/>
      <c r="P1461" s="170"/>
      <c r="Q1461" s="9"/>
      <c r="R1461" s="9"/>
      <c r="T1461" s="9"/>
      <c r="U1461" s="9"/>
      <c r="V1461" s="2"/>
      <c r="W1461" s="2"/>
      <c r="X1461" s="3"/>
      <c r="Y1461" s="80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</row>
    <row r="1462" spans="1:190" s="800" customFormat="1" x14ac:dyDescent="0.2">
      <c r="A1462" s="9"/>
      <c r="B1462" s="1"/>
      <c r="C1462" s="1"/>
      <c r="D1462" s="1"/>
      <c r="E1462" s="55"/>
      <c r="F1462" s="8"/>
      <c r="G1462" s="8"/>
      <c r="I1462" s="2"/>
      <c r="J1462" s="2"/>
      <c r="K1462" s="4"/>
      <c r="L1462" s="9"/>
      <c r="M1462" s="802"/>
      <c r="N1462" s="9"/>
      <c r="O1462" s="802"/>
      <c r="P1462" s="170"/>
      <c r="Q1462" s="9"/>
      <c r="R1462" s="9"/>
      <c r="T1462" s="9"/>
      <c r="U1462" s="9"/>
      <c r="V1462" s="2"/>
      <c r="W1462" s="2"/>
      <c r="X1462" s="3"/>
      <c r="Y1462" s="80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</row>
    <row r="1463" spans="1:190" s="800" customFormat="1" x14ac:dyDescent="0.2">
      <c r="A1463" s="9"/>
      <c r="B1463" s="1"/>
      <c r="C1463" s="1"/>
      <c r="D1463" s="1"/>
      <c r="E1463" s="55"/>
      <c r="F1463" s="8"/>
      <c r="G1463" s="8"/>
      <c r="I1463" s="2"/>
      <c r="J1463" s="2"/>
      <c r="K1463" s="4"/>
      <c r="L1463" s="9"/>
      <c r="M1463" s="802"/>
      <c r="N1463" s="9"/>
      <c r="O1463" s="802"/>
      <c r="P1463" s="170"/>
      <c r="Q1463" s="9"/>
      <c r="R1463" s="9"/>
      <c r="T1463" s="9"/>
      <c r="U1463" s="9"/>
      <c r="V1463" s="2"/>
      <c r="W1463" s="2"/>
      <c r="X1463" s="3"/>
      <c r="Y1463" s="80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</row>
    <row r="1464" spans="1:190" s="800" customFormat="1" x14ac:dyDescent="0.2">
      <c r="A1464" s="9"/>
      <c r="B1464" s="1"/>
      <c r="C1464" s="1"/>
      <c r="D1464" s="1"/>
      <c r="E1464" s="55"/>
      <c r="F1464" s="8"/>
      <c r="G1464" s="8"/>
      <c r="I1464" s="2"/>
      <c r="J1464" s="2"/>
      <c r="K1464" s="4"/>
      <c r="L1464" s="9"/>
      <c r="M1464" s="802"/>
      <c r="N1464" s="9"/>
      <c r="O1464" s="802"/>
      <c r="P1464" s="170"/>
      <c r="Q1464" s="9"/>
      <c r="R1464" s="9"/>
      <c r="T1464" s="9"/>
      <c r="U1464" s="9"/>
      <c r="V1464" s="2"/>
      <c r="W1464" s="2"/>
      <c r="X1464" s="3"/>
      <c r="Y1464" s="80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</row>
    <row r="1465" spans="1:190" s="800" customFormat="1" x14ac:dyDescent="0.2">
      <c r="A1465" s="9"/>
      <c r="B1465" s="1"/>
      <c r="C1465" s="1"/>
      <c r="D1465" s="1"/>
      <c r="E1465" s="55"/>
      <c r="F1465" s="8"/>
      <c r="G1465" s="8"/>
      <c r="I1465" s="2"/>
      <c r="J1465" s="2"/>
      <c r="K1465" s="4"/>
      <c r="L1465" s="9"/>
      <c r="M1465" s="802"/>
      <c r="N1465" s="9"/>
      <c r="O1465" s="802"/>
      <c r="P1465" s="170"/>
      <c r="Q1465" s="9"/>
      <c r="R1465" s="9"/>
      <c r="T1465" s="9"/>
      <c r="U1465" s="9"/>
      <c r="V1465" s="2"/>
      <c r="W1465" s="2"/>
      <c r="X1465" s="3"/>
      <c r="Y1465" s="80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</row>
    <row r="1466" spans="1:190" s="800" customFormat="1" x14ac:dyDescent="0.2">
      <c r="A1466" s="9"/>
      <c r="B1466" s="1"/>
      <c r="C1466" s="1"/>
      <c r="D1466" s="1"/>
      <c r="E1466" s="55"/>
      <c r="F1466" s="8"/>
      <c r="G1466" s="8"/>
      <c r="I1466" s="2"/>
      <c r="J1466" s="2"/>
      <c r="K1466" s="4"/>
      <c r="L1466" s="9"/>
      <c r="M1466" s="802"/>
      <c r="N1466" s="9"/>
      <c r="O1466" s="802"/>
      <c r="P1466" s="170"/>
      <c r="Q1466" s="9"/>
      <c r="R1466" s="9"/>
      <c r="T1466" s="9"/>
      <c r="U1466" s="9"/>
      <c r="V1466" s="2"/>
      <c r="W1466" s="2"/>
      <c r="X1466" s="3"/>
      <c r="Y1466" s="80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</row>
    <row r="1467" spans="1:190" s="800" customFormat="1" x14ac:dyDescent="0.2">
      <c r="A1467" s="9"/>
      <c r="B1467" s="1"/>
      <c r="C1467" s="1"/>
      <c r="D1467" s="1"/>
      <c r="E1467" s="55"/>
      <c r="F1467" s="8"/>
      <c r="G1467" s="8"/>
      <c r="I1467" s="2"/>
      <c r="J1467" s="2"/>
      <c r="K1467" s="4"/>
      <c r="L1467" s="9"/>
      <c r="M1467" s="802"/>
      <c r="N1467" s="9"/>
      <c r="O1467" s="802"/>
      <c r="P1467" s="170"/>
      <c r="Q1467" s="9"/>
      <c r="R1467" s="9"/>
      <c r="T1467" s="9"/>
      <c r="U1467" s="9"/>
      <c r="V1467" s="2"/>
      <c r="W1467" s="2"/>
      <c r="X1467" s="3"/>
      <c r="Y1467" s="80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</row>
    <row r="1468" spans="1:190" s="800" customFormat="1" x14ac:dyDescent="0.2">
      <c r="A1468" s="9"/>
      <c r="B1468" s="1"/>
      <c r="C1468" s="1"/>
      <c r="D1468" s="1"/>
      <c r="E1468" s="55"/>
      <c r="F1468" s="8"/>
      <c r="G1468" s="8"/>
      <c r="I1468" s="2"/>
      <c r="J1468" s="2"/>
      <c r="K1468" s="4"/>
      <c r="L1468" s="9"/>
      <c r="M1468" s="802"/>
      <c r="N1468" s="9"/>
      <c r="O1468" s="802"/>
      <c r="P1468" s="170"/>
      <c r="Q1468" s="9"/>
      <c r="R1468" s="9"/>
      <c r="T1468" s="9"/>
      <c r="U1468" s="9"/>
      <c r="V1468" s="2"/>
      <c r="W1468" s="2"/>
      <c r="X1468" s="3"/>
      <c r="Y1468" s="80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</row>
    <row r="1469" spans="1:190" s="800" customFormat="1" x14ac:dyDescent="0.2">
      <c r="A1469" s="9"/>
      <c r="B1469" s="1"/>
      <c r="C1469" s="1"/>
      <c r="D1469" s="1"/>
      <c r="E1469" s="55"/>
      <c r="F1469" s="8"/>
      <c r="G1469" s="8"/>
      <c r="I1469" s="2"/>
      <c r="J1469" s="2"/>
      <c r="K1469" s="4"/>
      <c r="L1469" s="9"/>
      <c r="M1469" s="802"/>
      <c r="N1469" s="9"/>
      <c r="O1469" s="802"/>
      <c r="P1469" s="170"/>
      <c r="Q1469" s="9"/>
      <c r="R1469" s="9"/>
      <c r="T1469" s="9"/>
      <c r="U1469" s="9"/>
      <c r="V1469" s="2"/>
      <c r="W1469" s="2"/>
      <c r="X1469" s="3"/>
      <c r="Y1469" s="80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</row>
    <row r="1470" spans="1:190" s="800" customFormat="1" x14ac:dyDescent="0.2">
      <c r="A1470" s="9"/>
      <c r="B1470" s="1"/>
      <c r="C1470" s="1"/>
      <c r="D1470" s="1"/>
      <c r="E1470" s="55"/>
      <c r="F1470" s="8"/>
      <c r="G1470" s="8"/>
      <c r="I1470" s="2"/>
      <c r="J1470" s="2"/>
      <c r="K1470" s="4"/>
      <c r="L1470" s="9"/>
      <c r="M1470" s="802"/>
      <c r="N1470" s="9"/>
      <c r="O1470" s="802"/>
      <c r="P1470" s="170"/>
      <c r="Q1470" s="9"/>
      <c r="R1470" s="9"/>
      <c r="T1470" s="9"/>
      <c r="U1470" s="9"/>
      <c r="V1470" s="2"/>
      <c r="W1470" s="2"/>
      <c r="X1470" s="3"/>
      <c r="Y1470" s="80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</row>
    <row r="1471" spans="1:190" s="800" customFormat="1" x14ac:dyDescent="0.2">
      <c r="A1471" s="9"/>
      <c r="B1471" s="1"/>
      <c r="C1471" s="1"/>
      <c r="D1471" s="1"/>
      <c r="E1471" s="55"/>
      <c r="F1471" s="8"/>
      <c r="G1471" s="8"/>
      <c r="I1471" s="2"/>
      <c r="J1471" s="2"/>
      <c r="K1471" s="4"/>
      <c r="L1471" s="9"/>
      <c r="M1471" s="802"/>
      <c r="N1471" s="9"/>
      <c r="O1471" s="802"/>
      <c r="P1471" s="170"/>
      <c r="Q1471" s="9"/>
      <c r="R1471" s="9"/>
      <c r="T1471" s="9"/>
      <c r="U1471" s="9"/>
      <c r="V1471" s="2"/>
      <c r="W1471" s="2"/>
      <c r="X1471" s="3"/>
      <c r="Y1471" s="80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</row>
    <row r="1472" spans="1:190" s="800" customFormat="1" x14ac:dyDescent="0.2">
      <c r="A1472" s="9"/>
      <c r="B1472" s="1"/>
      <c r="C1472" s="1"/>
      <c r="D1472" s="1"/>
      <c r="E1472" s="55"/>
      <c r="F1472" s="8"/>
      <c r="G1472" s="8"/>
      <c r="I1472" s="2"/>
      <c r="J1472" s="2"/>
      <c r="K1472" s="4"/>
      <c r="L1472" s="9"/>
      <c r="M1472" s="802"/>
      <c r="N1472" s="9"/>
      <c r="O1472" s="802"/>
      <c r="P1472" s="170"/>
      <c r="Q1472" s="9"/>
      <c r="R1472" s="9"/>
      <c r="T1472" s="9"/>
      <c r="U1472" s="9"/>
      <c r="V1472" s="2"/>
      <c r="W1472" s="2"/>
      <c r="X1472" s="3"/>
      <c r="Y1472" s="80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</row>
    <row r="1473" spans="1:190" s="800" customFormat="1" x14ac:dyDescent="0.2">
      <c r="A1473" s="9"/>
      <c r="B1473" s="1"/>
      <c r="C1473" s="1"/>
      <c r="D1473" s="1"/>
      <c r="E1473" s="55"/>
      <c r="F1473" s="8"/>
      <c r="G1473" s="8"/>
      <c r="I1473" s="2"/>
      <c r="J1473" s="2"/>
      <c r="K1473" s="4"/>
      <c r="L1473" s="9"/>
      <c r="M1473" s="802"/>
      <c r="N1473" s="9"/>
      <c r="O1473" s="802"/>
      <c r="P1473" s="170"/>
      <c r="Q1473" s="9"/>
      <c r="R1473" s="9"/>
      <c r="T1473" s="9"/>
      <c r="U1473" s="9"/>
      <c r="V1473" s="2"/>
      <c r="W1473" s="2"/>
      <c r="X1473" s="3"/>
      <c r="Y1473" s="80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</row>
    <row r="1474" spans="1:190" s="800" customFormat="1" x14ac:dyDescent="0.2">
      <c r="A1474" s="9"/>
      <c r="B1474" s="1"/>
      <c r="C1474" s="1"/>
      <c r="D1474" s="1"/>
      <c r="E1474" s="55"/>
      <c r="F1474" s="8"/>
      <c r="G1474" s="8"/>
      <c r="I1474" s="2"/>
      <c r="J1474" s="2"/>
      <c r="K1474" s="4"/>
      <c r="L1474" s="9"/>
      <c r="M1474" s="802"/>
      <c r="N1474" s="9"/>
      <c r="O1474" s="802"/>
      <c r="P1474" s="170"/>
      <c r="Q1474" s="9"/>
      <c r="R1474" s="9"/>
      <c r="T1474" s="9"/>
      <c r="U1474" s="9"/>
      <c r="V1474" s="2"/>
      <c r="W1474" s="2"/>
      <c r="X1474" s="3"/>
      <c r="Y1474" s="80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</row>
    <row r="1475" spans="1:190" s="800" customFormat="1" x14ac:dyDescent="0.2">
      <c r="A1475" s="9"/>
      <c r="B1475" s="1"/>
      <c r="C1475" s="1"/>
      <c r="D1475" s="1"/>
      <c r="E1475" s="55"/>
      <c r="F1475" s="8"/>
      <c r="G1475" s="8"/>
      <c r="I1475" s="2"/>
      <c r="J1475" s="2"/>
      <c r="K1475" s="4"/>
      <c r="L1475" s="9"/>
      <c r="M1475" s="802"/>
      <c r="N1475" s="9"/>
      <c r="O1475" s="802"/>
      <c r="P1475" s="170"/>
      <c r="Q1475" s="9"/>
      <c r="R1475" s="9"/>
      <c r="T1475" s="9"/>
      <c r="U1475" s="9"/>
      <c r="V1475" s="2"/>
      <c r="W1475" s="2"/>
      <c r="X1475" s="3"/>
      <c r="Y1475" s="80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</row>
    <row r="1476" spans="1:190" s="800" customFormat="1" x14ac:dyDescent="0.2">
      <c r="A1476" s="9"/>
      <c r="B1476" s="1"/>
      <c r="C1476" s="1"/>
      <c r="D1476" s="1"/>
      <c r="E1476" s="55"/>
      <c r="F1476" s="8"/>
      <c r="G1476" s="8"/>
      <c r="I1476" s="2"/>
      <c r="J1476" s="2"/>
      <c r="K1476" s="4"/>
      <c r="L1476" s="9"/>
      <c r="M1476" s="802"/>
      <c r="N1476" s="9"/>
      <c r="O1476" s="802"/>
      <c r="P1476" s="170"/>
      <c r="Q1476" s="9"/>
      <c r="R1476" s="9"/>
      <c r="T1476" s="9"/>
      <c r="U1476" s="9"/>
      <c r="V1476" s="2"/>
      <c r="W1476" s="2"/>
      <c r="X1476" s="3"/>
      <c r="Y1476" s="80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</row>
    <row r="1477" spans="1:190" s="800" customFormat="1" x14ac:dyDescent="0.2">
      <c r="A1477" s="9"/>
      <c r="B1477" s="1"/>
      <c r="C1477" s="1"/>
      <c r="D1477" s="1"/>
      <c r="E1477" s="55"/>
      <c r="F1477" s="8"/>
      <c r="G1477" s="8"/>
      <c r="I1477" s="2"/>
      <c r="J1477" s="2"/>
      <c r="K1477" s="4"/>
      <c r="L1477" s="9"/>
      <c r="M1477" s="802"/>
      <c r="N1477" s="9"/>
      <c r="O1477" s="802"/>
      <c r="P1477" s="170"/>
      <c r="Q1477" s="9"/>
      <c r="R1477" s="9"/>
      <c r="T1477" s="9"/>
      <c r="U1477" s="9"/>
      <c r="V1477" s="2"/>
      <c r="W1477" s="2"/>
      <c r="X1477" s="3"/>
      <c r="Y1477" s="80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</row>
    <row r="1478" spans="1:190" s="800" customFormat="1" x14ac:dyDescent="0.2">
      <c r="A1478" s="9"/>
      <c r="B1478" s="1"/>
      <c r="C1478" s="1"/>
      <c r="D1478" s="1"/>
      <c r="E1478" s="55"/>
      <c r="F1478" s="8"/>
      <c r="G1478" s="8"/>
      <c r="I1478" s="2"/>
      <c r="J1478" s="2"/>
      <c r="K1478" s="4"/>
      <c r="L1478" s="9"/>
      <c r="M1478" s="802"/>
      <c r="N1478" s="9"/>
      <c r="O1478" s="802"/>
      <c r="P1478" s="170"/>
      <c r="Q1478" s="9"/>
      <c r="R1478" s="9"/>
      <c r="T1478" s="9"/>
      <c r="U1478" s="9"/>
      <c r="V1478" s="2"/>
      <c r="W1478" s="2"/>
      <c r="X1478" s="3"/>
      <c r="Y1478" s="80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</row>
    <row r="1479" spans="1:190" s="800" customFormat="1" x14ac:dyDescent="0.2">
      <c r="A1479" s="9"/>
      <c r="B1479" s="1"/>
      <c r="C1479" s="1"/>
      <c r="D1479" s="1"/>
      <c r="E1479" s="55"/>
      <c r="F1479" s="8"/>
      <c r="G1479" s="8"/>
      <c r="I1479" s="2"/>
      <c r="J1479" s="2"/>
      <c r="K1479" s="4"/>
      <c r="L1479" s="9"/>
      <c r="M1479" s="802"/>
      <c r="N1479" s="9"/>
      <c r="O1479" s="802"/>
      <c r="P1479" s="170"/>
      <c r="Q1479" s="9"/>
      <c r="R1479" s="9"/>
      <c r="T1479" s="9"/>
      <c r="U1479" s="9"/>
      <c r="V1479" s="2"/>
      <c r="W1479" s="2"/>
      <c r="X1479" s="3"/>
      <c r="Y1479" s="80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</row>
    <row r="1480" spans="1:190" s="800" customFormat="1" x14ac:dyDescent="0.2">
      <c r="A1480" s="9"/>
      <c r="B1480" s="1"/>
      <c r="C1480" s="1"/>
      <c r="D1480" s="1"/>
      <c r="E1480" s="55"/>
      <c r="F1480" s="8"/>
      <c r="G1480" s="8"/>
      <c r="I1480" s="2"/>
      <c r="J1480" s="2"/>
      <c r="K1480" s="4"/>
      <c r="L1480" s="9"/>
      <c r="M1480" s="802"/>
      <c r="N1480" s="9"/>
      <c r="O1480" s="802"/>
      <c r="P1480" s="170"/>
      <c r="Q1480" s="9"/>
      <c r="R1480" s="9"/>
      <c r="T1480" s="9"/>
      <c r="U1480" s="9"/>
      <c r="V1480" s="2"/>
      <c r="W1480" s="2"/>
      <c r="X1480" s="3"/>
      <c r="Y1480" s="80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</row>
    <row r="1481" spans="1:190" s="800" customFormat="1" x14ac:dyDescent="0.2">
      <c r="A1481" s="9"/>
      <c r="B1481" s="1"/>
      <c r="C1481" s="1"/>
      <c r="D1481" s="1"/>
      <c r="E1481" s="55"/>
      <c r="F1481" s="8"/>
      <c r="G1481" s="8"/>
      <c r="I1481" s="2"/>
      <c r="J1481" s="2"/>
      <c r="K1481" s="4"/>
      <c r="L1481" s="9"/>
      <c r="M1481" s="802"/>
      <c r="N1481" s="9"/>
      <c r="O1481" s="802"/>
      <c r="P1481" s="170"/>
      <c r="Q1481" s="9"/>
      <c r="R1481" s="9"/>
      <c r="T1481" s="9"/>
      <c r="U1481" s="9"/>
      <c r="V1481" s="2"/>
      <c r="W1481" s="2"/>
      <c r="X1481" s="3"/>
      <c r="Y1481" s="80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</row>
    <row r="1482" spans="1:190" s="800" customFormat="1" x14ac:dyDescent="0.2">
      <c r="A1482" s="9"/>
      <c r="B1482" s="1"/>
      <c r="C1482" s="1"/>
      <c r="D1482" s="1"/>
      <c r="E1482" s="55"/>
      <c r="F1482" s="8"/>
      <c r="G1482" s="8"/>
      <c r="I1482" s="2"/>
      <c r="J1482" s="2"/>
      <c r="K1482" s="4"/>
      <c r="L1482" s="9"/>
      <c r="M1482" s="802"/>
      <c r="N1482" s="9"/>
      <c r="O1482" s="802"/>
      <c r="P1482" s="170"/>
      <c r="Q1482" s="9"/>
      <c r="R1482" s="9"/>
      <c r="T1482" s="9"/>
      <c r="U1482" s="9"/>
      <c r="V1482" s="2"/>
      <c r="W1482" s="2"/>
      <c r="X1482" s="3"/>
      <c r="Y1482" s="80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</row>
    <row r="1483" spans="1:190" s="800" customFormat="1" x14ac:dyDescent="0.2">
      <c r="A1483" s="9"/>
      <c r="B1483" s="1"/>
      <c r="C1483" s="1"/>
      <c r="D1483" s="1"/>
      <c r="E1483" s="55"/>
      <c r="F1483" s="8"/>
      <c r="G1483" s="8"/>
      <c r="I1483" s="2"/>
      <c r="J1483" s="2"/>
      <c r="K1483" s="4"/>
      <c r="L1483" s="9"/>
      <c r="M1483" s="802"/>
      <c r="N1483" s="9"/>
      <c r="O1483" s="802"/>
      <c r="P1483" s="170"/>
      <c r="Q1483" s="9"/>
      <c r="R1483" s="9"/>
      <c r="T1483" s="9"/>
      <c r="U1483" s="9"/>
      <c r="V1483" s="2"/>
      <c r="W1483" s="2"/>
      <c r="X1483" s="3"/>
      <c r="Y1483" s="80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</row>
    <row r="1484" spans="1:190" s="800" customFormat="1" x14ac:dyDescent="0.2">
      <c r="A1484" s="9"/>
      <c r="B1484" s="1"/>
      <c r="C1484" s="1"/>
      <c r="D1484" s="1"/>
      <c r="E1484" s="55"/>
      <c r="F1484" s="8"/>
      <c r="G1484" s="8"/>
      <c r="I1484" s="2"/>
      <c r="J1484" s="2"/>
      <c r="K1484" s="4"/>
      <c r="L1484" s="9"/>
      <c r="M1484" s="802"/>
      <c r="N1484" s="9"/>
      <c r="O1484" s="802"/>
      <c r="P1484" s="170"/>
      <c r="Q1484" s="9"/>
      <c r="R1484" s="9"/>
      <c r="T1484" s="9"/>
      <c r="U1484" s="9"/>
      <c r="V1484" s="2"/>
      <c r="W1484" s="2"/>
      <c r="X1484" s="3"/>
      <c r="Y1484" s="80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</row>
    <row r="1485" spans="1:190" s="800" customFormat="1" x14ac:dyDescent="0.2">
      <c r="A1485" s="9"/>
      <c r="B1485" s="1"/>
      <c r="C1485" s="1"/>
      <c r="D1485" s="1"/>
      <c r="E1485" s="55"/>
      <c r="F1485" s="8"/>
      <c r="G1485" s="8"/>
      <c r="I1485" s="2"/>
      <c r="J1485" s="2"/>
      <c r="K1485" s="4"/>
      <c r="L1485" s="9"/>
      <c r="M1485" s="802"/>
      <c r="N1485" s="9"/>
      <c r="O1485" s="802"/>
      <c r="P1485" s="170"/>
      <c r="Q1485" s="9"/>
      <c r="R1485" s="9"/>
      <c r="T1485" s="9"/>
      <c r="U1485" s="9"/>
      <c r="V1485" s="2"/>
      <c r="W1485" s="2"/>
      <c r="X1485" s="3"/>
      <c r="Y1485" s="80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</row>
    <row r="1486" spans="1:190" s="800" customFormat="1" x14ac:dyDescent="0.2">
      <c r="A1486" s="9"/>
      <c r="B1486" s="1"/>
      <c r="C1486" s="1"/>
      <c r="D1486" s="1"/>
      <c r="E1486" s="55"/>
      <c r="F1486" s="8"/>
      <c r="G1486" s="8"/>
      <c r="I1486" s="2"/>
      <c r="J1486" s="2"/>
      <c r="K1486" s="4"/>
      <c r="L1486" s="9"/>
      <c r="M1486" s="802"/>
      <c r="N1486" s="9"/>
      <c r="O1486" s="802"/>
      <c r="P1486" s="170"/>
      <c r="Q1486" s="9"/>
      <c r="R1486" s="9"/>
      <c r="T1486" s="9"/>
      <c r="U1486" s="9"/>
      <c r="V1486" s="2"/>
      <c r="W1486" s="2"/>
      <c r="X1486" s="3"/>
      <c r="Y1486" s="80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</row>
    <row r="1487" spans="1:190" s="800" customFormat="1" x14ac:dyDescent="0.2">
      <c r="A1487" s="9"/>
      <c r="B1487" s="1"/>
      <c r="C1487" s="1"/>
      <c r="D1487" s="1"/>
      <c r="E1487" s="55"/>
      <c r="F1487" s="8"/>
      <c r="G1487" s="8"/>
      <c r="I1487" s="2"/>
      <c r="J1487" s="2"/>
      <c r="K1487" s="4"/>
      <c r="L1487" s="9"/>
      <c r="M1487" s="802"/>
      <c r="N1487" s="9"/>
      <c r="O1487" s="802"/>
      <c r="P1487" s="170"/>
      <c r="Q1487" s="9"/>
      <c r="R1487" s="9"/>
      <c r="T1487" s="9"/>
      <c r="U1487" s="9"/>
      <c r="V1487" s="2"/>
      <c r="W1487" s="2"/>
      <c r="X1487" s="3"/>
      <c r="Y1487" s="80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</row>
    <row r="1488" spans="1:190" s="800" customFormat="1" x14ac:dyDescent="0.2">
      <c r="A1488" s="9"/>
      <c r="B1488" s="1"/>
      <c r="C1488" s="1"/>
      <c r="D1488" s="1"/>
      <c r="E1488" s="55"/>
      <c r="F1488" s="8"/>
      <c r="G1488" s="8"/>
      <c r="I1488" s="2"/>
      <c r="J1488" s="2"/>
      <c r="K1488" s="4"/>
      <c r="L1488" s="9"/>
      <c r="M1488" s="802"/>
      <c r="N1488" s="9"/>
      <c r="O1488" s="802"/>
      <c r="P1488" s="170"/>
      <c r="Q1488" s="9"/>
      <c r="R1488" s="9"/>
      <c r="T1488" s="9"/>
      <c r="U1488" s="9"/>
      <c r="V1488" s="2"/>
      <c r="W1488" s="2"/>
      <c r="X1488" s="3"/>
      <c r="Y1488" s="80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</row>
    <row r="1489" spans="1:190" s="800" customFormat="1" x14ac:dyDescent="0.2">
      <c r="A1489" s="9"/>
      <c r="B1489" s="1"/>
      <c r="C1489" s="1"/>
      <c r="D1489" s="1"/>
      <c r="E1489" s="55"/>
      <c r="F1489" s="8"/>
      <c r="G1489" s="8"/>
      <c r="I1489" s="2"/>
      <c r="J1489" s="2"/>
      <c r="K1489" s="4"/>
      <c r="L1489" s="9"/>
      <c r="M1489" s="802"/>
      <c r="N1489" s="9"/>
      <c r="O1489" s="802"/>
      <c r="P1489" s="170"/>
      <c r="Q1489" s="9"/>
      <c r="R1489" s="9"/>
      <c r="T1489" s="9"/>
      <c r="U1489" s="9"/>
      <c r="V1489" s="2"/>
      <c r="W1489" s="2"/>
      <c r="X1489" s="3"/>
      <c r="Y1489" s="80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</row>
    <row r="1490" spans="1:190" s="800" customFormat="1" x14ac:dyDescent="0.2">
      <c r="A1490" s="9"/>
      <c r="B1490" s="1"/>
      <c r="C1490" s="1"/>
      <c r="D1490" s="1"/>
      <c r="E1490" s="55"/>
      <c r="F1490" s="8"/>
      <c r="G1490" s="8"/>
      <c r="I1490" s="2"/>
      <c r="J1490" s="2"/>
      <c r="K1490" s="4"/>
      <c r="L1490" s="9"/>
      <c r="M1490" s="802"/>
      <c r="N1490" s="9"/>
      <c r="O1490" s="802"/>
      <c r="P1490" s="170"/>
      <c r="Q1490" s="9"/>
      <c r="R1490" s="9"/>
      <c r="T1490" s="9"/>
      <c r="U1490" s="9"/>
      <c r="V1490" s="2"/>
      <c r="W1490" s="2"/>
      <c r="X1490" s="3"/>
      <c r="Y1490" s="80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</row>
    <row r="1491" spans="1:190" s="800" customFormat="1" x14ac:dyDescent="0.2">
      <c r="A1491" s="9"/>
      <c r="B1491" s="1"/>
      <c r="C1491" s="1"/>
      <c r="D1491" s="1"/>
      <c r="E1491" s="55"/>
      <c r="F1491" s="8"/>
      <c r="G1491" s="8"/>
      <c r="I1491" s="2"/>
      <c r="J1491" s="2"/>
      <c r="K1491" s="4"/>
      <c r="L1491" s="9"/>
      <c r="M1491" s="802"/>
      <c r="N1491" s="9"/>
      <c r="O1491" s="802"/>
      <c r="P1491" s="170"/>
      <c r="Q1491" s="9"/>
      <c r="R1491" s="9"/>
      <c r="T1491" s="9"/>
      <c r="U1491" s="9"/>
      <c r="V1491" s="2"/>
      <c r="W1491" s="2"/>
      <c r="X1491" s="3"/>
      <c r="Y1491" s="80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</row>
    <row r="1492" spans="1:190" s="800" customFormat="1" x14ac:dyDescent="0.2">
      <c r="A1492" s="9"/>
      <c r="B1492" s="1"/>
      <c r="C1492" s="1"/>
      <c r="D1492" s="1"/>
      <c r="E1492" s="55"/>
      <c r="F1492" s="8"/>
      <c r="G1492" s="8"/>
      <c r="I1492" s="2"/>
      <c r="J1492" s="2"/>
      <c r="K1492" s="4"/>
      <c r="L1492" s="9"/>
      <c r="M1492" s="802"/>
      <c r="N1492" s="9"/>
      <c r="O1492" s="802"/>
      <c r="P1492" s="170"/>
      <c r="Q1492" s="9"/>
      <c r="R1492" s="9"/>
      <c r="T1492" s="9"/>
      <c r="U1492" s="9"/>
      <c r="V1492" s="2"/>
      <c r="W1492" s="2"/>
      <c r="X1492" s="3"/>
      <c r="Y1492" s="80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</row>
    <row r="1493" spans="1:190" s="800" customFormat="1" x14ac:dyDescent="0.2">
      <c r="A1493" s="9"/>
      <c r="B1493" s="1"/>
      <c r="C1493" s="1"/>
      <c r="D1493" s="1"/>
      <c r="E1493" s="55"/>
      <c r="F1493" s="8"/>
      <c r="G1493" s="8"/>
      <c r="I1493" s="2"/>
      <c r="J1493" s="2"/>
      <c r="K1493" s="4"/>
      <c r="L1493" s="9"/>
      <c r="M1493" s="802"/>
      <c r="N1493" s="9"/>
      <c r="O1493" s="802"/>
      <c r="P1493" s="170"/>
      <c r="Q1493" s="9"/>
      <c r="R1493" s="9"/>
      <c r="T1493" s="9"/>
      <c r="U1493" s="9"/>
      <c r="V1493" s="2"/>
      <c r="W1493" s="2"/>
      <c r="X1493" s="3"/>
      <c r="Y1493" s="80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</row>
    <row r="1494" spans="1:190" s="800" customFormat="1" x14ac:dyDescent="0.2">
      <c r="A1494" s="9"/>
      <c r="B1494" s="1"/>
      <c r="C1494" s="1"/>
      <c r="D1494" s="1"/>
      <c r="E1494" s="55"/>
      <c r="F1494" s="8"/>
      <c r="G1494" s="8"/>
      <c r="I1494" s="2"/>
      <c r="J1494" s="2"/>
      <c r="K1494" s="4"/>
      <c r="L1494" s="9"/>
      <c r="M1494" s="802"/>
      <c r="N1494" s="9"/>
      <c r="O1494" s="802"/>
      <c r="P1494" s="170"/>
      <c r="Q1494" s="9"/>
      <c r="R1494" s="9"/>
      <c r="T1494" s="9"/>
      <c r="U1494" s="9"/>
      <c r="V1494" s="2"/>
      <c r="W1494" s="2"/>
      <c r="X1494" s="3"/>
      <c r="Y1494" s="80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</row>
    <row r="1495" spans="1:190" s="800" customFormat="1" x14ac:dyDescent="0.2">
      <c r="A1495" s="9"/>
      <c r="B1495" s="1"/>
      <c r="C1495" s="1"/>
      <c r="D1495" s="1"/>
      <c r="E1495" s="55"/>
      <c r="F1495" s="8"/>
      <c r="G1495" s="8"/>
      <c r="I1495" s="2"/>
      <c r="J1495" s="2"/>
      <c r="K1495" s="4"/>
      <c r="L1495" s="9"/>
      <c r="M1495" s="802"/>
      <c r="N1495" s="9"/>
      <c r="O1495" s="802"/>
      <c r="P1495" s="170"/>
      <c r="Q1495" s="9"/>
      <c r="R1495" s="9"/>
      <c r="T1495" s="9"/>
      <c r="U1495" s="9"/>
      <c r="V1495" s="2"/>
      <c r="W1495" s="2"/>
      <c r="X1495" s="3"/>
      <c r="Y1495" s="80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</row>
    <row r="1496" spans="1:190" s="800" customFormat="1" x14ac:dyDescent="0.2">
      <c r="A1496" s="9"/>
      <c r="B1496" s="1"/>
      <c r="C1496" s="1"/>
      <c r="D1496" s="1"/>
      <c r="E1496" s="55"/>
      <c r="F1496" s="8"/>
      <c r="G1496" s="8"/>
      <c r="I1496" s="2"/>
      <c r="J1496" s="2"/>
      <c r="K1496" s="4"/>
      <c r="L1496" s="9"/>
      <c r="M1496" s="802"/>
      <c r="N1496" s="9"/>
      <c r="O1496" s="802"/>
      <c r="P1496" s="170"/>
      <c r="Q1496" s="9"/>
      <c r="R1496" s="9"/>
      <c r="T1496" s="9"/>
      <c r="U1496" s="9"/>
      <c r="V1496" s="2"/>
      <c r="W1496" s="2"/>
      <c r="X1496" s="3"/>
      <c r="Y1496" s="80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</row>
    <row r="1497" spans="1:190" s="800" customFormat="1" x14ac:dyDescent="0.2">
      <c r="A1497" s="9"/>
      <c r="B1497" s="1"/>
      <c r="C1497" s="1"/>
      <c r="D1497" s="1"/>
      <c r="E1497" s="55"/>
      <c r="F1497" s="8"/>
      <c r="G1497" s="8"/>
      <c r="I1497" s="2"/>
      <c r="J1497" s="2"/>
      <c r="K1497" s="4"/>
      <c r="L1497" s="9"/>
      <c r="M1497" s="802"/>
      <c r="N1497" s="9"/>
      <c r="O1497" s="802"/>
      <c r="P1497" s="170"/>
      <c r="Q1497" s="9"/>
      <c r="R1497" s="9"/>
      <c r="T1497" s="9"/>
      <c r="U1497" s="9"/>
      <c r="V1497" s="2"/>
      <c r="W1497" s="2"/>
      <c r="X1497" s="3"/>
      <c r="Y1497" s="80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</row>
    <row r="1498" spans="1:190" s="800" customFormat="1" x14ac:dyDescent="0.2">
      <c r="A1498" s="9"/>
      <c r="B1498" s="1"/>
      <c r="C1498" s="1"/>
      <c r="D1498" s="1"/>
      <c r="E1498" s="55"/>
      <c r="F1498" s="8"/>
      <c r="G1498" s="8"/>
      <c r="I1498" s="2"/>
      <c r="J1498" s="2"/>
      <c r="K1498" s="4"/>
      <c r="L1498" s="9"/>
      <c r="M1498" s="802"/>
      <c r="N1498" s="9"/>
      <c r="O1498" s="802"/>
      <c r="P1498" s="170"/>
      <c r="Q1498" s="9"/>
      <c r="R1498" s="9"/>
      <c r="T1498" s="9"/>
      <c r="U1498" s="9"/>
      <c r="V1498" s="2"/>
      <c r="W1498" s="2"/>
      <c r="X1498" s="3"/>
      <c r="Y1498" s="80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</row>
    <row r="1499" spans="1:190" s="800" customFormat="1" x14ac:dyDescent="0.2">
      <c r="A1499" s="9"/>
      <c r="B1499" s="1"/>
      <c r="C1499" s="1"/>
      <c r="D1499" s="1"/>
      <c r="E1499" s="55"/>
      <c r="F1499" s="8"/>
      <c r="G1499" s="8"/>
      <c r="I1499" s="2"/>
      <c r="J1499" s="2"/>
      <c r="K1499" s="4"/>
      <c r="L1499" s="9"/>
      <c r="M1499" s="802"/>
      <c r="N1499" s="9"/>
      <c r="O1499" s="802"/>
      <c r="P1499" s="170"/>
      <c r="Q1499" s="9"/>
      <c r="R1499" s="9"/>
      <c r="T1499" s="9"/>
      <c r="U1499" s="9"/>
      <c r="V1499" s="2"/>
      <c r="W1499" s="2"/>
      <c r="X1499" s="3"/>
      <c r="Y1499" s="80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</row>
    <row r="1500" spans="1:190" s="800" customFormat="1" x14ac:dyDescent="0.2">
      <c r="A1500" s="9"/>
      <c r="B1500" s="1"/>
      <c r="C1500" s="1"/>
      <c r="D1500" s="1"/>
      <c r="E1500" s="55"/>
      <c r="F1500" s="8"/>
      <c r="G1500" s="8"/>
      <c r="I1500" s="2"/>
      <c r="J1500" s="2"/>
      <c r="K1500" s="4"/>
      <c r="L1500" s="9"/>
      <c r="M1500" s="802"/>
      <c r="N1500" s="9"/>
      <c r="O1500" s="802"/>
      <c r="P1500" s="170"/>
      <c r="Q1500" s="9"/>
      <c r="R1500" s="9"/>
      <c r="T1500" s="9"/>
      <c r="U1500" s="9"/>
      <c r="V1500" s="2"/>
      <c r="W1500" s="2"/>
      <c r="X1500" s="3"/>
      <c r="Y1500" s="80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</row>
    <row r="1501" spans="1:190" s="800" customFormat="1" x14ac:dyDescent="0.2">
      <c r="A1501" s="9"/>
      <c r="B1501" s="1"/>
      <c r="C1501" s="1"/>
      <c r="D1501" s="1"/>
      <c r="E1501" s="55"/>
      <c r="F1501" s="8"/>
      <c r="G1501" s="8"/>
      <c r="I1501" s="2"/>
      <c r="J1501" s="2"/>
      <c r="K1501" s="4"/>
      <c r="L1501" s="9"/>
      <c r="M1501" s="802"/>
      <c r="N1501" s="9"/>
      <c r="O1501" s="802"/>
      <c r="P1501" s="170"/>
      <c r="Q1501" s="9"/>
      <c r="R1501" s="9"/>
      <c r="T1501" s="9"/>
      <c r="U1501" s="9"/>
      <c r="V1501" s="2"/>
      <c r="W1501" s="2"/>
      <c r="X1501" s="3"/>
      <c r="Y1501" s="80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</row>
    <row r="1502" spans="1:190" s="800" customFormat="1" x14ac:dyDescent="0.2">
      <c r="A1502" s="9"/>
      <c r="B1502" s="1"/>
      <c r="C1502" s="1"/>
      <c r="D1502" s="1"/>
      <c r="E1502" s="55"/>
      <c r="F1502" s="8"/>
      <c r="G1502" s="8"/>
      <c r="I1502" s="2"/>
      <c r="J1502" s="2"/>
      <c r="K1502" s="4"/>
      <c r="L1502" s="9"/>
      <c r="M1502" s="802"/>
      <c r="N1502" s="9"/>
      <c r="O1502" s="802"/>
      <c r="P1502" s="170"/>
      <c r="Q1502" s="9"/>
      <c r="R1502" s="9"/>
      <c r="T1502" s="9"/>
      <c r="U1502" s="9"/>
      <c r="V1502" s="2"/>
      <c r="W1502" s="2"/>
      <c r="X1502" s="3"/>
      <c r="Y1502" s="80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</row>
    <row r="1503" spans="1:190" s="800" customFormat="1" x14ac:dyDescent="0.2">
      <c r="A1503" s="9"/>
      <c r="B1503" s="1"/>
      <c r="C1503" s="1"/>
      <c r="D1503" s="1"/>
      <c r="E1503" s="55"/>
      <c r="F1503" s="8"/>
      <c r="G1503" s="8"/>
      <c r="I1503" s="2"/>
      <c r="J1503" s="2"/>
      <c r="K1503" s="4"/>
      <c r="L1503" s="9"/>
      <c r="M1503" s="802"/>
      <c r="N1503" s="9"/>
      <c r="O1503" s="802"/>
      <c r="P1503" s="170"/>
      <c r="Q1503" s="9"/>
      <c r="R1503" s="9"/>
      <c r="T1503" s="9"/>
      <c r="U1503" s="9"/>
      <c r="V1503" s="2"/>
      <c r="W1503" s="2"/>
      <c r="X1503" s="3"/>
      <c r="Y1503" s="80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</row>
    <row r="1504" spans="1:190" s="800" customFormat="1" x14ac:dyDescent="0.2">
      <c r="A1504" s="9"/>
      <c r="B1504" s="1"/>
      <c r="C1504" s="1"/>
      <c r="D1504" s="1"/>
      <c r="E1504" s="55"/>
      <c r="F1504" s="8"/>
      <c r="G1504" s="8"/>
      <c r="I1504" s="2"/>
      <c r="J1504" s="2"/>
      <c r="K1504" s="4"/>
      <c r="L1504" s="9"/>
      <c r="M1504" s="802"/>
      <c r="N1504" s="9"/>
      <c r="O1504" s="802"/>
      <c r="P1504" s="170"/>
      <c r="Q1504" s="9"/>
      <c r="R1504" s="9"/>
      <c r="T1504" s="9"/>
      <c r="U1504" s="9"/>
      <c r="V1504" s="2"/>
      <c r="W1504" s="2"/>
      <c r="X1504" s="3"/>
      <c r="Y1504" s="80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</row>
    <row r="1505" spans="1:190" s="800" customFormat="1" x14ac:dyDescent="0.2">
      <c r="A1505" s="9"/>
      <c r="B1505" s="1"/>
      <c r="C1505" s="1"/>
      <c r="D1505" s="1"/>
      <c r="E1505" s="55"/>
      <c r="F1505" s="8"/>
      <c r="G1505" s="8"/>
      <c r="I1505" s="2"/>
      <c r="J1505" s="2"/>
      <c r="K1505" s="4"/>
      <c r="L1505" s="9"/>
      <c r="M1505" s="802"/>
      <c r="N1505" s="9"/>
      <c r="O1505" s="802"/>
      <c r="P1505" s="170"/>
      <c r="Q1505" s="9"/>
      <c r="R1505" s="9"/>
      <c r="T1505" s="9"/>
      <c r="U1505" s="9"/>
      <c r="V1505" s="2"/>
      <c r="W1505" s="2"/>
      <c r="X1505" s="3"/>
      <c r="Y1505" s="80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</row>
    <row r="1506" spans="1:190" s="800" customFormat="1" x14ac:dyDescent="0.2">
      <c r="A1506" s="9"/>
      <c r="B1506" s="1"/>
      <c r="C1506" s="1"/>
      <c r="D1506" s="1"/>
      <c r="E1506" s="55"/>
      <c r="F1506" s="8"/>
      <c r="G1506" s="8"/>
      <c r="I1506" s="2"/>
      <c r="J1506" s="2"/>
      <c r="K1506" s="4"/>
      <c r="L1506" s="9"/>
      <c r="M1506" s="802"/>
      <c r="N1506" s="9"/>
      <c r="O1506" s="802"/>
      <c r="P1506" s="170"/>
      <c r="Q1506" s="9"/>
      <c r="R1506" s="9"/>
      <c r="T1506" s="9"/>
      <c r="U1506" s="9"/>
      <c r="V1506" s="2"/>
      <c r="W1506" s="2"/>
      <c r="X1506" s="3"/>
      <c r="Y1506" s="80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</row>
    <row r="1507" spans="1:190" s="800" customFormat="1" x14ac:dyDescent="0.2">
      <c r="A1507" s="9"/>
      <c r="B1507" s="1"/>
      <c r="C1507" s="1"/>
      <c r="D1507" s="1"/>
      <c r="E1507" s="55"/>
      <c r="F1507" s="8"/>
      <c r="G1507" s="8"/>
      <c r="I1507" s="2"/>
      <c r="J1507" s="2"/>
      <c r="K1507" s="4"/>
      <c r="L1507" s="9"/>
      <c r="M1507" s="802"/>
      <c r="N1507" s="9"/>
      <c r="O1507" s="802"/>
      <c r="P1507" s="170"/>
      <c r="Q1507" s="9"/>
      <c r="R1507" s="9"/>
      <c r="T1507" s="9"/>
      <c r="U1507" s="9"/>
      <c r="V1507" s="2"/>
      <c r="W1507" s="2"/>
      <c r="X1507" s="3"/>
      <c r="Y1507" s="80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</row>
    <row r="1508" spans="1:190" s="800" customFormat="1" x14ac:dyDescent="0.2">
      <c r="A1508" s="9"/>
      <c r="B1508" s="1"/>
      <c r="C1508" s="1"/>
      <c r="D1508" s="1"/>
      <c r="E1508" s="55"/>
      <c r="F1508" s="8"/>
      <c r="G1508" s="8"/>
      <c r="I1508" s="2"/>
      <c r="J1508" s="2"/>
      <c r="K1508" s="4"/>
      <c r="L1508" s="9"/>
      <c r="M1508" s="802"/>
      <c r="N1508" s="9"/>
      <c r="O1508" s="802"/>
      <c r="P1508" s="170"/>
      <c r="Q1508" s="9"/>
      <c r="R1508" s="9"/>
      <c r="T1508" s="9"/>
      <c r="U1508" s="9"/>
      <c r="V1508" s="2"/>
      <c r="W1508" s="2"/>
      <c r="X1508" s="3"/>
      <c r="Y1508" s="80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</row>
    <row r="1509" spans="1:190" s="800" customFormat="1" x14ac:dyDescent="0.2">
      <c r="A1509" s="9"/>
      <c r="B1509" s="1"/>
      <c r="C1509" s="1"/>
      <c r="D1509" s="1"/>
      <c r="E1509" s="55"/>
      <c r="F1509" s="8"/>
      <c r="G1509" s="8"/>
      <c r="I1509" s="2"/>
      <c r="J1509" s="2"/>
      <c r="K1509" s="4"/>
      <c r="L1509" s="9"/>
      <c r="M1509" s="802"/>
      <c r="N1509" s="9"/>
      <c r="O1509" s="802"/>
      <c r="P1509" s="170"/>
      <c r="Q1509" s="9"/>
      <c r="R1509" s="9"/>
      <c r="T1509" s="9"/>
      <c r="U1509" s="9"/>
      <c r="V1509" s="2"/>
      <c r="W1509" s="2"/>
      <c r="X1509" s="3"/>
      <c r="Y1509" s="80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</row>
    <row r="1510" spans="1:190" s="800" customFormat="1" x14ac:dyDescent="0.2">
      <c r="A1510" s="9"/>
      <c r="B1510" s="1"/>
      <c r="C1510" s="1"/>
      <c r="D1510" s="1"/>
      <c r="E1510" s="55"/>
      <c r="F1510" s="8"/>
      <c r="G1510" s="8"/>
      <c r="I1510" s="2"/>
      <c r="J1510" s="2"/>
      <c r="K1510" s="4"/>
      <c r="L1510" s="9"/>
      <c r="M1510" s="802"/>
      <c r="N1510" s="9"/>
      <c r="O1510" s="802"/>
      <c r="P1510" s="170"/>
      <c r="Q1510" s="9"/>
      <c r="R1510" s="9"/>
      <c r="T1510" s="9"/>
      <c r="U1510" s="9"/>
      <c r="V1510" s="2"/>
      <c r="W1510" s="2"/>
      <c r="X1510" s="3"/>
      <c r="Y1510" s="80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</row>
    <row r="1511" spans="1:190" s="800" customFormat="1" x14ac:dyDescent="0.2">
      <c r="A1511" s="9"/>
      <c r="B1511" s="1"/>
      <c r="C1511" s="1"/>
      <c r="D1511" s="1"/>
      <c r="E1511" s="55"/>
      <c r="F1511" s="8"/>
      <c r="G1511" s="8"/>
      <c r="I1511" s="2"/>
      <c r="J1511" s="2"/>
      <c r="K1511" s="4"/>
      <c r="L1511" s="9"/>
      <c r="M1511" s="802"/>
      <c r="N1511" s="9"/>
      <c r="O1511" s="802"/>
      <c r="P1511" s="170"/>
      <c r="Q1511" s="9"/>
      <c r="R1511" s="9"/>
      <c r="T1511" s="9"/>
      <c r="U1511" s="9"/>
      <c r="V1511" s="2"/>
      <c r="W1511" s="2"/>
      <c r="X1511" s="3"/>
      <c r="Y1511" s="80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</row>
    <row r="1512" spans="1:190" s="800" customFormat="1" x14ac:dyDescent="0.2">
      <c r="A1512" s="9"/>
      <c r="B1512" s="1"/>
      <c r="C1512" s="1"/>
      <c r="D1512" s="1"/>
      <c r="E1512" s="55"/>
      <c r="F1512" s="8"/>
      <c r="G1512" s="8"/>
      <c r="I1512" s="2"/>
      <c r="J1512" s="2"/>
      <c r="K1512" s="4"/>
      <c r="L1512" s="9"/>
      <c r="M1512" s="802"/>
      <c r="N1512" s="9"/>
      <c r="O1512" s="802"/>
      <c r="P1512" s="170"/>
      <c r="Q1512" s="9"/>
      <c r="R1512" s="9"/>
      <c r="T1512" s="9"/>
      <c r="U1512" s="9"/>
      <c r="V1512" s="2"/>
      <c r="W1512" s="2"/>
      <c r="X1512" s="3"/>
      <c r="Y1512" s="80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</row>
    <row r="1513" spans="1:190" s="800" customFormat="1" x14ac:dyDescent="0.2">
      <c r="A1513" s="9"/>
      <c r="B1513" s="1"/>
      <c r="C1513" s="1"/>
      <c r="D1513" s="1"/>
      <c r="E1513" s="55"/>
      <c r="F1513" s="8"/>
      <c r="G1513" s="8"/>
      <c r="I1513" s="2"/>
      <c r="J1513" s="2"/>
      <c r="K1513" s="4"/>
      <c r="L1513" s="9"/>
      <c r="M1513" s="802"/>
      <c r="N1513" s="9"/>
      <c r="O1513" s="802"/>
      <c r="P1513" s="170"/>
      <c r="Q1513" s="9"/>
      <c r="R1513" s="9"/>
      <c r="T1513" s="9"/>
      <c r="U1513" s="9"/>
      <c r="V1513" s="2"/>
      <c r="W1513" s="2"/>
      <c r="X1513" s="3"/>
      <c r="Y1513" s="80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</row>
    <row r="1514" spans="1:190" s="800" customFormat="1" x14ac:dyDescent="0.2">
      <c r="A1514" s="9"/>
      <c r="B1514" s="1"/>
      <c r="C1514" s="1"/>
      <c r="D1514" s="1"/>
      <c r="E1514" s="55"/>
      <c r="F1514" s="8"/>
      <c r="G1514" s="8"/>
      <c r="I1514" s="2"/>
      <c r="J1514" s="2"/>
      <c r="K1514" s="4"/>
      <c r="L1514" s="9"/>
      <c r="M1514" s="802"/>
      <c r="N1514" s="9"/>
      <c r="O1514" s="802"/>
      <c r="P1514" s="170"/>
      <c r="Q1514" s="9"/>
      <c r="R1514" s="9"/>
      <c r="T1514" s="9"/>
      <c r="U1514" s="9"/>
      <c r="V1514" s="2"/>
      <c r="W1514" s="2"/>
      <c r="X1514" s="3"/>
      <c r="Y1514" s="80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</row>
    <row r="1515" spans="1:190" s="800" customFormat="1" x14ac:dyDescent="0.2">
      <c r="A1515" s="9"/>
      <c r="B1515" s="1"/>
      <c r="C1515" s="1"/>
      <c r="D1515" s="1"/>
      <c r="E1515" s="55"/>
      <c r="F1515" s="8"/>
      <c r="G1515" s="8"/>
      <c r="I1515" s="2"/>
      <c r="J1515" s="2"/>
      <c r="K1515" s="4"/>
      <c r="L1515" s="9"/>
      <c r="M1515" s="802"/>
      <c r="N1515" s="9"/>
      <c r="O1515" s="802"/>
      <c r="P1515" s="170"/>
      <c r="Q1515" s="9"/>
      <c r="R1515" s="9"/>
      <c r="T1515" s="9"/>
      <c r="U1515" s="9"/>
      <c r="V1515" s="2"/>
      <c r="W1515" s="2"/>
      <c r="X1515" s="3"/>
      <c r="Y1515" s="80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</row>
    <row r="1516" spans="1:190" s="800" customFormat="1" x14ac:dyDescent="0.2">
      <c r="A1516" s="9"/>
      <c r="B1516" s="1"/>
      <c r="C1516" s="1"/>
      <c r="D1516" s="1"/>
      <c r="E1516" s="55"/>
      <c r="F1516" s="8"/>
      <c r="G1516" s="8"/>
      <c r="I1516" s="2"/>
      <c r="J1516" s="2"/>
      <c r="K1516" s="4"/>
      <c r="L1516" s="9"/>
      <c r="M1516" s="802"/>
      <c r="N1516" s="9"/>
      <c r="O1516" s="802"/>
      <c r="P1516" s="170"/>
      <c r="Q1516" s="9"/>
      <c r="R1516" s="9"/>
      <c r="T1516" s="9"/>
      <c r="U1516" s="9"/>
      <c r="V1516" s="2"/>
      <c r="W1516" s="2"/>
      <c r="X1516" s="3"/>
      <c r="Y1516" s="80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</row>
    <row r="1517" spans="1:190" s="800" customFormat="1" x14ac:dyDescent="0.2">
      <c r="A1517" s="9"/>
      <c r="B1517" s="1"/>
      <c r="C1517" s="1"/>
      <c r="D1517" s="1"/>
      <c r="E1517" s="55"/>
      <c r="F1517" s="8"/>
      <c r="G1517" s="8"/>
      <c r="I1517" s="2"/>
      <c r="J1517" s="2"/>
      <c r="K1517" s="4"/>
      <c r="L1517" s="9"/>
      <c r="M1517" s="802"/>
      <c r="N1517" s="9"/>
      <c r="O1517" s="802"/>
      <c r="P1517" s="170"/>
      <c r="Q1517" s="9"/>
      <c r="R1517" s="9"/>
      <c r="T1517" s="9"/>
      <c r="U1517" s="9"/>
      <c r="V1517" s="2"/>
      <c r="W1517" s="2"/>
      <c r="X1517" s="3"/>
      <c r="Y1517" s="80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/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</row>
    <row r="1518" spans="1:190" s="800" customFormat="1" x14ac:dyDescent="0.2">
      <c r="A1518" s="9"/>
      <c r="B1518" s="1"/>
      <c r="C1518" s="1"/>
      <c r="D1518" s="1"/>
      <c r="E1518" s="55"/>
      <c r="F1518" s="8"/>
      <c r="G1518" s="8"/>
      <c r="I1518" s="2"/>
      <c r="J1518" s="2"/>
      <c r="K1518" s="4"/>
      <c r="L1518" s="9"/>
      <c r="M1518" s="802"/>
      <c r="N1518" s="9"/>
      <c r="O1518" s="802"/>
      <c r="P1518" s="170"/>
      <c r="Q1518" s="9"/>
      <c r="R1518" s="9"/>
      <c r="T1518" s="9"/>
      <c r="U1518" s="9"/>
      <c r="V1518" s="2"/>
      <c r="W1518" s="2"/>
      <c r="X1518" s="3"/>
      <c r="Y1518" s="80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/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</row>
    <row r="1519" spans="1:190" s="800" customFormat="1" x14ac:dyDescent="0.2">
      <c r="A1519" s="9"/>
      <c r="B1519" s="1"/>
      <c r="C1519" s="1"/>
      <c r="D1519" s="1"/>
      <c r="E1519" s="55"/>
      <c r="F1519" s="8"/>
      <c r="G1519" s="8"/>
      <c r="I1519" s="2"/>
      <c r="J1519" s="2"/>
      <c r="K1519" s="4"/>
      <c r="L1519" s="9"/>
      <c r="M1519" s="802"/>
      <c r="N1519" s="9"/>
      <c r="O1519" s="802"/>
      <c r="P1519" s="170"/>
      <c r="Q1519" s="9"/>
      <c r="R1519" s="9"/>
      <c r="T1519" s="9"/>
      <c r="U1519" s="9"/>
      <c r="V1519" s="2"/>
      <c r="W1519" s="2"/>
      <c r="X1519" s="3"/>
      <c r="Y1519" s="80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</row>
    <row r="1520" spans="1:190" s="800" customFormat="1" x14ac:dyDescent="0.2">
      <c r="A1520" s="9"/>
      <c r="B1520" s="1"/>
      <c r="C1520" s="1"/>
      <c r="D1520" s="1"/>
      <c r="E1520" s="55"/>
      <c r="F1520" s="8"/>
      <c r="G1520" s="8"/>
      <c r="I1520" s="2"/>
      <c r="J1520" s="2"/>
      <c r="K1520" s="4"/>
      <c r="L1520" s="9"/>
      <c r="M1520" s="802"/>
      <c r="N1520" s="9"/>
      <c r="O1520" s="802"/>
      <c r="P1520" s="170"/>
      <c r="Q1520" s="9"/>
      <c r="R1520" s="9"/>
      <c r="T1520" s="9"/>
      <c r="U1520" s="9"/>
      <c r="V1520" s="2"/>
      <c r="W1520" s="2"/>
      <c r="X1520" s="3"/>
      <c r="Y1520" s="80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</row>
    <row r="1521" spans="1:190" s="800" customFormat="1" x14ac:dyDescent="0.2">
      <c r="A1521" s="9"/>
      <c r="B1521" s="1"/>
      <c r="C1521" s="1"/>
      <c r="D1521" s="1"/>
      <c r="E1521" s="55"/>
      <c r="F1521" s="8"/>
      <c r="G1521" s="8"/>
      <c r="I1521" s="2"/>
      <c r="J1521" s="2"/>
      <c r="K1521" s="4"/>
      <c r="L1521" s="9"/>
      <c r="M1521" s="802"/>
      <c r="N1521" s="9"/>
      <c r="O1521" s="802"/>
      <c r="P1521" s="170"/>
      <c r="Q1521" s="9"/>
      <c r="R1521" s="9"/>
      <c r="T1521" s="9"/>
      <c r="U1521" s="9"/>
      <c r="V1521" s="2"/>
      <c r="W1521" s="2"/>
      <c r="X1521" s="3"/>
      <c r="Y1521" s="80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</row>
    <row r="1522" spans="1:190" s="800" customFormat="1" x14ac:dyDescent="0.2">
      <c r="A1522" s="9"/>
      <c r="B1522" s="1"/>
      <c r="C1522" s="1"/>
      <c r="D1522" s="1"/>
      <c r="E1522" s="55"/>
      <c r="F1522" s="8"/>
      <c r="G1522" s="8"/>
      <c r="I1522" s="2"/>
      <c r="J1522" s="2"/>
      <c r="K1522" s="4"/>
      <c r="L1522" s="9"/>
      <c r="M1522" s="802"/>
      <c r="N1522" s="9"/>
      <c r="O1522" s="802"/>
      <c r="P1522" s="170"/>
      <c r="Q1522" s="9"/>
      <c r="R1522" s="9"/>
      <c r="T1522" s="9"/>
      <c r="U1522" s="9"/>
      <c r="V1522" s="2"/>
      <c r="W1522" s="2"/>
      <c r="X1522" s="3"/>
      <c r="Y1522" s="80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</row>
    <row r="1523" spans="1:190" s="800" customFormat="1" x14ac:dyDescent="0.2">
      <c r="A1523" s="9"/>
      <c r="B1523" s="1"/>
      <c r="C1523" s="1"/>
      <c r="D1523" s="1"/>
      <c r="E1523" s="55"/>
      <c r="F1523" s="8"/>
      <c r="G1523" s="8"/>
      <c r="I1523" s="2"/>
      <c r="J1523" s="2"/>
      <c r="K1523" s="4"/>
      <c r="L1523" s="9"/>
      <c r="M1523" s="802"/>
      <c r="N1523" s="9"/>
      <c r="O1523" s="802"/>
      <c r="P1523" s="170"/>
      <c r="Q1523" s="9"/>
      <c r="R1523" s="9"/>
      <c r="T1523" s="9"/>
      <c r="U1523" s="9"/>
      <c r="V1523" s="2"/>
      <c r="W1523" s="2"/>
      <c r="X1523" s="3"/>
      <c r="Y1523" s="80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</row>
    <row r="1524" spans="1:190" s="800" customFormat="1" x14ac:dyDescent="0.2">
      <c r="A1524" s="9"/>
      <c r="B1524" s="1"/>
      <c r="C1524" s="1"/>
      <c r="D1524" s="1"/>
      <c r="E1524" s="55"/>
      <c r="F1524" s="8"/>
      <c r="G1524" s="8"/>
      <c r="I1524" s="2"/>
      <c r="J1524" s="2"/>
      <c r="K1524" s="4"/>
      <c r="L1524" s="9"/>
      <c r="M1524" s="802"/>
      <c r="N1524" s="9"/>
      <c r="O1524" s="802"/>
      <c r="P1524" s="170"/>
      <c r="Q1524" s="9"/>
      <c r="R1524" s="9"/>
      <c r="T1524" s="9"/>
      <c r="U1524" s="9"/>
      <c r="V1524" s="2"/>
      <c r="W1524" s="2"/>
      <c r="X1524" s="3"/>
      <c r="Y1524" s="80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</row>
    <row r="1525" spans="1:190" s="800" customFormat="1" x14ac:dyDescent="0.2">
      <c r="A1525" s="9"/>
      <c r="B1525" s="1"/>
      <c r="C1525" s="1"/>
      <c r="D1525" s="1"/>
      <c r="E1525" s="55"/>
      <c r="F1525" s="8"/>
      <c r="G1525" s="8"/>
      <c r="I1525" s="2"/>
      <c r="J1525" s="2"/>
      <c r="K1525" s="4"/>
      <c r="L1525" s="9"/>
      <c r="M1525" s="802"/>
      <c r="N1525" s="9"/>
      <c r="O1525" s="802"/>
      <c r="P1525" s="170"/>
      <c r="Q1525" s="9"/>
      <c r="R1525" s="9"/>
      <c r="T1525" s="9"/>
      <c r="U1525" s="9"/>
      <c r="V1525" s="2"/>
      <c r="W1525" s="2"/>
      <c r="X1525" s="3"/>
      <c r="Y1525" s="80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</row>
    <row r="1526" spans="1:190" s="800" customFormat="1" x14ac:dyDescent="0.2">
      <c r="A1526" s="9"/>
      <c r="B1526" s="1"/>
      <c r="C1526" s="1"/>
      <c r="D1526" s="1"/>
      <c r="E1526" s="55"/>
      <c r="F1526" s="8"/>
      <c r="G1526" s="8"/>
      <c r="I1526" s="2"/>
      <c r="J1526" s="2"/>
      <c r="K1526" s="4"/>
      <c r="L1526" s="9"/>
      <c r="M1526" s="802"/>
      <c r="N1526" s="9"/>
      <c r="O1526" s="802"/>
      <c r="P1526" s="170"/>
      <c r="Q1526" s="9"/>
      <c r="R1526" s="9"/>
      <c r="T1526" s="9"/>
      <c r="U1526" s="9"/>
      <c r="V1526" s="2"/>
      <c r="W1526" s="2"/>
      <c r="X1526" s="3"/>
      <c r="Y1526" s="80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  <c r="CX1526" s="3"/>
      <c r="CY1526" s="3"/>
      <c r="CZ1526" s="3"/>
      <c r="DA1526" s="3"/>
      <c r="DB1526" s="3"/>
      <c r="DC1526" s="3"/>
      <c r="DD1526" s="3"/>
      <c r="DE1526" s="3"/>
      <c r="DF1526" s="3"/>
      <c r="DG1526" s="3"/>
      <c r="DH1526" s="3"/>
      <c r="DI1526" s="3"/>
      <c r="DJ1526" s="3"/>
      <c r="DK1526" s="3"/>
      <c r="DL1526" s="3"/>
      <c r="DM1526" s="3"/>
      <c r="DN1526" s="3"/>
      <c r="DO1526" s="3"/>
      <c r="DP1526" s="3"/>
      <c r="DQ1526" s="3"/>
      <c r="DR1526" s="3"/>
      <c r="DS1526" s="3"/>
      <c r="DT1526" s="3"/>
      <c r="DU1526" s="3"/>
      <c r="DV1526" s="3"/>
      <c r="DW1526" s="3"/>
      <c r="DX1526" s="3"/>
      <c r="DY1526" s="3"/>
      <c r="DZ1526" s="3"/>
      <c r="EA1526" s="3"/>
      <c r="EB1526" s="3"/>
      <c r="EC1526" s="3"/>
      <c r="ED1526" s="3"/>
      <c r="EE1526" s="3"/>
      <c r="EF1526" s="3"/>
      <c r="EG1526" s="3"/>
      <c r="EH1526" s="3"/>
      <c r="EI1526" s="3"/>
      <c r="EJ1526" s="3"/>
      <c r="EK1526" s="3"/>
      <c r="EL1526" s="3"/>
      <c r="EM1526" s="3"/>
      <c r="EN1526" s="3"/>
      <c r="EO1526" s="3"/>
      <c r="EP1526" s="3"/>
      <c r="EQ1526" s="3"/>
      <c r="ER1526" s="3"/>
      <c r="ES1526" s="3"/>
      <c r="ET1526" s="3"/>
      <c r="EU1526" s="3"/>
      <c r="EV1526" s="3"/>
      <c r="EW1526" s="3"/>
      <c r="EX1526" s="3"/>
      <c r="EY1526" s="3"/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/>
      <c r="FK1526" s="3"/>
      <c r="FL1526" s="3"/>
      <c r="FM1526" s="3"/>
      <c r="FN1526" s="3"/>
      <c r="FO1526" s="3"/>
      <c r="FP1526" s="3"/>
      <c r="FQ1526" s="3"/>
      <c r="FR1526" s="3"/>
      <c r="FS1526" s="3"/>
      <c r="FT1526" s="3"/>
      <c r="FU1526" s="3"/>
      <c r="FV1526" s="3"/>
      <c r="FW1526" s="3"/>
      <c r="FX1526" s="3"/>
      <c r="FY1526" s="3"/>
      <c r="FZ1526" s="3"/>
      <c r="GA1526" s="3"/>
      <c r="GB1526" s="3"/>
      <c r="GC1526" s="3"/>
      <c r="GD1526" s="3"/>
      <c r="GE1526" s="3"/>
      <c r="GF1526" s="3"/>
      <c r="GG1526" s="3"/>
      <c r="GH1526" s="3"/>
    </row>
    <row r="1527" spans="1:190" s="800" customFormat="1" x14ac:dyDescent="0.2">
      <c r="A1527" s="9"/>
      <c r="B1527" s="1"/>
      <c r="C1527" s="1"/>
      <c r="D1527" s="1"/>
      <c r="E1527" s="55"/>
      <c r="F1527" s="8"/>
      <c r="G1527" s="8"/>
      <c r="I1527" s="2"/>
      <c r="J1527" s="2"/>
      <c r="K1527" s="4"/>
      <c r="L1527" s="9"/>
      <c r="M1527" s="802"/>
      <c r="N1527" s="9"/>
      <c r="O1527" s="802"/>
      <c r="P1527" s="170"/>
      <c r="Q1527" s="9"/>
      <c r="R1527" s="9"/>
      <c r="T1527" s="9"/>
      <c r="U1527" s="9"/>
      <c r="V1527" s="2"/>
      <c r="W1527" s="2"/>
      <c r="X1527" s="3"/>
      <c r="Y1527" s="80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  <c r="CX1527" s="3"/>
      <c r="CY1527" s="3"/>
      <c r="CZ1527" s="3"/>
      <c r="DA1527" s="3"/>
      <c r="DB1527" s="3"/>
      <c r="DC1527" s="3"/>
      <c r="DD1527" s="3"/>
      <c r="DE1527" s="3"/>
      <c r="DF1527" s="3"/>
      <c r="DG1527" s="3"/>
      <c r="DH1527" s="3"/>
      <c r="DI1527" s="3"/>
      <c r="DJ1527" s="3"/>
      <c r="DK1527" s="3"/>
      <c r="DL1527" s="3"/>
      <c r="DM1527" s="3"/>
      <c r="DN1527" s="3"/>
      <c r="DO1527" s="3"/>
      <c r="DP1527" s="3"/>
      <c r="DQ1527" s="3"/>
      <c r="DR1527" s="3"/>
      <c r="DS1527" s="3"/>
      <c r="DT1527" s="3"/>
      <c r="DU1527" s="3"/>
      <c r="DV1527" s="3"/>
      <c r="DW1527" s="3"/>
      <c r="DX1527" s="3"/>
      <c r="DY1527" s="3"/>
      <c r="DZ1527" s="3"/>
      <c r="EA1527" s="3"/>
      <c r="EB1527" s="3"/>
      <c r="EC1527" s="3"/>
      <c r="ED1527" s="3"/>
      <c r="EE1527" s="3"/>
      <c r="EF1527" s="3"/>
      <c r="EG1527" s="3"/>
      <c r="EH1527" s="3"/>
      <c r="EI1527" s="3"/>
      <c r="EJ1527" s="3"/>
      <c r="EK1527" s="3"/>
      <c r="EL1527" s="3"/>
      <c r="EM1527" s="3"/>
      <c r="EN1527" s="3"/>
      <c r="EO1527" s="3"/>
      <c r="EP1527" s="3"/>
      <c r="EQ1527" s="3"/>
      <c r="ER1527" s="3"/>
      <c r="ES1527" s="3"/>
      <c r="ET1527" s="3"/>
      <c r="EU1527" s="3"/>
      <c r="EV1527" s="3"/>
      <c r="EW1527" s="3"/>
      <c r="EX1527" s="3"/>
      <c r="EY1527" s="3"/>
      <c r="EZ1527" s="3"/>
      <c r="FA1527" s="3"/>
      <c r="FB1527" s="3"/>
      <c r="FC1527" s="3"/>
      <c r="FD1527" s="3"/>
      <c r="FE1527" s="3"/>
      <c r="FF1527" s="3"/>
      <c r="FG1527" s="3"/>
      <c r="FH1527" s="3"/>
      <c r="FI1527" s="3"/>
      <c r="FJ1527" s="3"/>
      <c r="FK1527" s="3"/>
      <c r="FL1527" s="3"/>
      <c r="FM1527" s="3"/>
      <c r="FN1527" s="3"/>
      <c r="FO1527" s="3"/>
      <c r="FP1527" s="3"/>
      <c r="FQ1527" s="3"/>
      <c r="FR1527" s="3"/>
      <c r="FS1527" s="3"/>
      <c r="FT1527" s="3"/>
      <c r="FU1527" s="3"/>
      <c r="FV1527" s="3"/>
      <c r="FW1527" s="3"/>
      <c r="FX1527" s="3"/>
      <c r="FY1527" s="3"/>
      <c r="FZ1527" s="3"/>
      <c r="GA1527" s="3"/>
      <c r="GB1527" s="3"/>
      <c r="GC1527" s="3"/>
      <c r="GD1527" s="3"/>
      <c r="GE1527" s="3"/>
      <c r="GF1527" s="3"/>
      <c r="GG1527" s="3"/>
      <c r="GH1527" s="3"/>
    </row>
    <row r="1528" spans="1:190" s="800" customFormat="1" x14ac:dyDescent="0.2">
      <c r="A1528" s="9"/>
      <c r="B1528" s="1"/>
      <c r="C1528" s="1"/>
      <c r="D1528" s="1"/>
      <c r="E1528" s="55"/>
      <c r="F1528" s="8"/>
      <c r="G1528" s="8"/>
      <c r="I1528" s="2"/>
      <c r="J1528" s="2"/>
      <c r="K1528" s="4"/>
      <c r="L1528" s="9"/>
      <c r="M1528" s="802"/>
      <c r="N1528" s="9"/>
      <c r="O1528" s="802"/>
      <c r="P1528" s="170"/>
      <c r="Q1528" s="9"/>
      <c r="R1528" s="9"/>
      <c r="T1528" s="9"/>
      <c r="U1528" s="9"/>
      <c r="V1528" s="2"/>
      <c r="W1528" s="2"/>
      <c r="X1528" s="3"/>
      <c r="Y1528" s="80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/>
      <c r="DL1528" s="3"/>
      <c r="DM1528" s="3"/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/>
      <c r="DY1528" s="3"/>
      <c r="DZ1528" s="3"/>
      <c r="EA1528" s="3"/>
      <c r="EB1528" s="3"/>
      <c r="EC1528" s="3"/>
      <c r="ED1528" s="3"/>
      <c r="EE1528" s="3"/>
      <c r="EF1528" s="3"/>
      <c r="EG1528" s="3"/>
      <c r="EH1528" s="3"/>
      <c r="EI1528" s="3"/>
      <c r="EJ1528" s="3"/>
      <c r="EK1528" s="3"/>
      <c r="EL1528" s="3"/>
      <c r="EM1528" s="3"/>
      <c r="EN1528" s="3"/>
      <c r="EO1528" s="3"/>
      <c r="EP1528" s="3"/>
      <c r="EQ1528" s="3"/>
      <c r="ER1528" s="3"/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/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/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</row>
    <row r="1529" spans="1:190" s="800" customFormat="1" x14ac:dyDescent="0.2">
      <c r="A1529" s="9"/>
      <c r="B1529" s="1"/>
      <c r="C1529" s="1"/>
      <c r="D1529" s="1"/>
      <c r="E1529" s="55"/>
      <c r="F1529" s="8"/>
      <c r="G1529" s="8"/>
      <c r="I1529" s="2"/>
      <c r="J1529" s="2"/>
      <c r="K1529" s="4"/>
      <c r="L1529" s="9"/>
      <c r="M1529" s="802"/>
      <c r="N1529" s="9"/>
      <c r="O1529" s="802"/>
      <c r="P1529" s="170"/>
      <c r="Q1529" s="9"/>
      <c r="R1529" s="9"/>
      <c r="T1529" s="9"/>
      <c r="U1529" s="9"/>
      <c r="V1529" s="2"/>
      <c r="W1529" s="2"/>
      <c r="X1529" s="3"/>
      <c r="Y1529" s="80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</row>
    <row r="1530" spans="1:190" s="800" customFormat="1" x14ac:dyDescent="0.2">
      <c r="A1530" s="9"/>
      <c r="B1530" s="1"/>
      <c r="C1530" s="1"/>
      <c r="D1530" s="1"/>
      <c r="E1530" s="55"/>
      <c r="F1530" s="8"/>
      <c r="G1530" s="8"/>
      <c r="I1530" s="2"/>
      <c r="J1530" s="2"/>
      <c r="K1530" s="4"/>
      <c r="L1530" s="9"/>
      <c r="M1530" s="802"/>
      <c r="N1530" s="9"/>
      <c r="O1530" s="802"/>
      <c r="P1530" s="170"/>
      <c r="Q1530" s="9"/>
      <c r="R1530" s="9"/>
      <c r="T1530" s="9"/>
      <c r="U1530" s="9"/>
      <c r="V1530" s="2"/>
      <c r="W1530" s="2"/>
      <c r="X1530" s="3"/>
      <c r="Y1530" s="80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  <c r="CX1530" s="3"/>
      <c r="CY1530" s="3"/>
      <c r="CZ1530" s="3"/>
      <c r="DA1530" s="3"/>
      <c r="DB1530" s="3"/>
      <c r="DC1530" s="3"/>
      <c r="DD1530" s="3"/>
      <c r="DE1530" s="3"/>
      <c r="DF1530" s="3"/>
      <c r="DG1530" s="3"/>
      <c r="DH1530" s="3"/>
      <c r="DI1530" s="3"/>
      <c r="DJ1530" s="3"/>
      <c r="DK1530" s="3"/>
      <c r="DL1530" s="3"/>
      <c r="DM1530" s="3"/>
      <c r="DN1530" s="3"/>
      <c r="DO1530" s="3"/>
      <c r="DP1530" s="3"/>
      <c r="DQ1530" s="3"/>
      <c r="DR1530" s="3"/>
      <c r="DS1530" s="3"/>
      <c r="DT1530" s="3"/>
      <c r="DU1530" s="3"/>
      <c r="DV1530" s="3"/>
      <c r="DW1530" s="3"/>
      <c r="DX1530" s="3"/>
      <c r="DY1530" s="3"/>
      <c r="DZ1530" s="3"/>
      <c r="EA1530" s="3"/>
      <c r="EB1530" s="3"/>
      <c r="EC1530" s="3"/>
      <c r="ED1530" s="3"/>
      <c r="EE1530" s="3"/>
      <c r="EF1530" s="3"/>
      <c r="EG1530" s="3"/>
      <c r="EH1530" s="3"/>
      <c r="EI1530" s="3"/>
      <c r="EJ1530" s="3"/>
      <c r="EK1530" s="3"/>
      <c r="EL1530" s="3"/>
      <c r="EM1530" s="3"/>
      <c r="EN1530" s="3"/>
      <c r="EO1530" s="3"/>
      <c r="EP1530" s="3"/>
      <c r="EQ1530" s="3"/>
      <c r="ER1530" s="3"/>
      <c r="ES1530" s="3"/>
      <c r="ET1530" s="3"/>
      <c r="EU1530" s="3"/>
      <c r="EV1530" s="3"/>
      <c r="EW1530" s="3"/>
      <c r="EX1530" s="3"/>
      <c r="EY1530" s="3"/>
      <c r="EZ1530" s="3"/>
      <c r="FA1530" s="3"/>
      <c r="FB1530" s="3"/>
      <c r="FC1530" s="3"/>
      <c r="FD1530" s="3"/>
      <c r="FE1530" s="3"/>
      <c r="FF1530" s="3"/>
      <c r="FG1530" s="3"/>
      <c r="FH1530" s="3"/>
      <c r="FI1530" s="3"/>
      <c r="FJ1530" s="3"/>
      <c r="FK1530" s="3"/>
      <c r="FL1530" s="3"/>
      <c r="FM1530" s="3"/>
      <c r="FN1530" s="3"/>
      <c r="FO1530" s="3"/>
      <c r="FP1530" s="3"/>
      <c r="FQ1530" s="3"/>
      <c r="FR1530" s="3"/>
      <c r="FS1530" s="3"/>
      <c r="FT1530" s="3"/>
      <c r="FU1530" s="3"/>
      <c r="FV1530" s="3"/>
      <c r="FW1530" s="3"/>
      <c r="FX1530" s="3"/>
      <c r="FY1530" s="3"/>
      <c r="FZ1530" s="3"/>
      <c r="GA1530" s="3"/>
      <c r="GB1530" s="3"/>
      <c r="GC1530" s="3"/>
      <c r="GD1530" s="3"/>
      <c r="GE1530" s="3"/>
      <c r="GF1530" s="3"/>
      <c r="GG1530" s="3"/>
      <c r="GH1530" s="3"/>
    </row>
    <row r="1531" spans="1:190" s="800" customFormat="1" x14ac:dyDescent="0.2">
      <c r="A1531" s="9"/>
      <c r="B1531" s="1"/>
      <c r="C1531" s="1"/>
      <c r="D1531" s="1"/>
      <c r="E1531" s="55"/>
      <c r="F1531" s="8"/>
      <c r="G1531" s="8"/>
      <c r="I1531" s="2"/>
      <c r="J1531" s="2"/>
      <c r="K1531" s="4"/>
      <c r="L1531" s="9"/>
      <c r="M1531" s="802"/>
      <c r="N1531" s="9"/>
      <c r="O1531" s="802"/>
      <c r="P1531" s="170"/>
      <c r="Q1531" s="9"/>
      <c r="R1531" s="9"/>
      <c r="T1531" s="9"/>
      <c r="U1531" s="9"/>
      <c r="V1531" s="2"/>
      <c r="W1531" s="2"/>
      <c r="X1531" s="3"/>
      <c r="Y1531" s="80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  <c r="CX1531" s="3"/>
      <c r="CY1531" s="3"/>
      <c r="CZ1531" s="3"/>
      <c r="DA1531" s="3"/>
      <c r="DB1531" s="3"/>
      <c r="DC1531" s="3"/>
      <c r="DD1531" s="3"/>
      <c r="DE1531" s="3"/>
      <c r="DF1531" s="3"/>
      <c r="DG1531" s="3"/>
      <c r="DH1531" s="3"/>
      <c r="DI1531" s="3"/>
      <c r="DJ1531" s="3"/>
      <c r="DK1531" s="3"/>
      <c r="DL1531" s="3"/>
      <c r="DM1531" s="3"/>
      <c r="DN1531" s="3"/>
      <c r="DO1531" s="3"/>
      <c r="DP1531" s="3"/>
      <c r="DQ1531" s="3"/>
      <c r="DR1531" s="3"/>
      <c r="DS1531" s="3"/>
      <c r="DT1531" s="3"/>
      <c r="DU1531" s="3"/>
      <c r="DV1531" s="3"/>
      <c r="DW1531" s="3"/>
      <c r="DX1531" s="3"/>
      <c r="DY1531" s="3"/>
      <c r="DZ1531" s="3"/>
      <c r="EA1531" s="3"/>
      <c r="EB1531" s="3"/>
      <c r="EC1531" s="3"/>
      <c r="ED1531" s="3"/>
      <c r="EE1531" s="3"/>
      <c r="EF1531" s="3"/>
      <c r="EG1531" s="3"/>
      <c r="EH1531" s="3"/>
      <c r="EI1531" s="3"/>
      <c r="EJ1531" s="3"/>
      <c r="EK1531" s="3"/>
      <c r="EL1531" s="3"/>
      <c r="EM1531" s="3"/>
      <c r="EN1531" s="3"/>
      <c r="EO1531" s="3"/>
      <c r="EP1531" s="3"/>
      <c r="EQ1531" s="3"/>
      <c r="ER1531" s="3"/>
      <c r="ES1531" s="3"/>
      <c r="ET1531" s="3"/>
      <c r="EU1531" s="3"/>
      <c r="EV1531" s="3"/>
      <c r="EW1531" s="3"/>
      <c r="EX1531" s="3"/>
      <c r="EY1531" s="3"/>
      <c r="EZ1531" s="3"/>
      <c r="FA1531" s="3"/>
      <c r="FB1531" s="3"/>
      <c r="FC1531" s="3"/>
      <c r="FD1531" s="3"/>
      <c r="FE1531" s="3"/>
      <c r="FF1531" s="3"/>
      <c r="FG1531" s="3"/>
      <c r="FH1531" s="3"/>
      <c r="FI1531" s="3"/>
      <c r="FJ1531" s="3"/>
      <c r="FK1531" s="3"/>
      <c r="FL1531" s="3"/>
      <c r="FM1531" s="3"/>
      <c r="FN1531" s="3"/>
      <c r="FO1531" s="3"/>
      <c r="FP1531" s="3"/>
      <c r="FQ1531" s="3"/>
      <c r="FR1531" s="3"/>
      <c r="FS1531" s="3"/>
      <c r="FT1531" s="3"/>
      <c r="FU1531" s="3"/>
      <c r="FV1531" s="3"/>
      <c r="FW1531" s="3"/>
      <c r="FX1531" s="3"/>
      <c r="FY1531" s="3"/>
      <c r="FZ1531" s="3"/>
      <c r="GA1531" s="3"/>
      <c r="GB1531" s="3"/>
      <c r="GC1531" s="3"/>
      <c r="GD1531" s="3"/>
      <c r="GE1531" s="3"/>
      <c r="GF1531" s="3"/>
      <c r="GG1531" s="3"/>
      <c r="GH1531" s="3"/>
    </row>
    <row r="1532" spans="1:190" s="800" customFormat="1" x14ac:dyDescent="0.2">
      <c r="A1532" s="9"/>
      <c r="B1532" s="1"/>
      <c r="C1532" s="1"/>
      <c r="D1532" s="1"/>
      <c r="E1532" s="55"/>
      <c r="F1532" s="8"/>
      <c r="G1532" s="8"/>
      <c r="I1532" s="2"/>
      <c r="J1532" s="2"/>
      <c r="K1532" s="4"/>
      <c r="L1532" s="9"/>
      <c r="M1532" s="802"/>
      <c r="N1532" s="9"/>
      <c r="O1532" s="802"/>
      <c r="P1532" s="170"/>
      <c r="Q1532" s="9"/>
      <c r="R1532" s="9"/>
      <c r="T1532" s="9"/>
      <c r="U1532" s="9"/>
      <c r="V1532" s="2"/>
      <c r="W1532" s="2"/>
      <c r="X1532" s="3"/>
      <c r="Y1532" s="80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  <c r="CX1532" s="3"/>
      <c r="CY1532" s="3"/>
      <c r="CZ1532" s="3"/>
      <c r="DA1532" s="3"/>
      <c r="DB1532" s="3"/>
      <c r="DC1532" s="3"/>
      <c r="DD1532" s="3"/>
      <c r="DE1532" s="3"/>
      <c r="DF1532" s="3"/>
      <c r="DG1532" s="3"/>
      <c r="DH1532" s="3"/>
      <c r="DI1532" s="3"/>
      <c r="DJ1532" s="3"/>
      <c r="DK1532" s="3"/>
      <c r="DL1532" s="3"/>
      <c r="DM1532" s="3"/>
      <c r="DN1532" s="3"/>
      <c r="DO1532" s="3"/>
      <c r="DP1532" s="3"/>
      <c r="DQ1532" s="3"/>
      <c r="DR1532" s="3"/>
      <c r="DS1532" s="3"/>
      <c r="DT1532" s="3"/>
      <c r="DU1532" s="3"/>
      <c r="DV1532" s="3"/>
      <c r="DW1532" s="3"/>
      <c r="DX1532" s="3"/>
      <c r="DY1532" s="3"/>
      <c r="DZ1532" s="3"/>
      <c r="EA1532" s="3"/>
      <c r="EB1532" s="3"/>
      <c r="EC1532" s="3"/>
      <c r="ED1532" s="3"/>
      <c r="EE1532" s="3"/>
      <c r="EF1532" s="3"/>
      <c r="EG1532" s="3"/>
      <c r="EH1532" s="3"/>
      <c r="EI1532" s="3"/>
      <c r="EJ1532" s="3"/>
      <c r="EK1532" s="3"/>
      <c r="EL1532" s="3"/>
      <c r="EM1532" s="3"/>
      <c r="EN1532" s="3"/>
      <c r="EO1532" s="3"/>
      <c r="EP1532" s="3"/>
      <c r="EQ1532" s="3"/>
      <c r="ER1532" s="3"/>
      <c r="ES1532" s="3"/>
      <c r="ET1532" s="3"/>
      <c r="EU1532" s="3"/>
      <c r="EV1532" s="3"/>
      <c r="EW1532" s="3"/>
      <c r="EX1532" s="3"/>
      <c r="EY1532" s="3"/>
      <c r="EZ1532" s="3"/>
      <c r="FA1532" s="3"/>
      <c r="FB1532" s="3"/>
      <c r="FC1532" s="3"/>
      <c r="FD1532" s="3"/>
      <c r="FE1532" s="3"/>
      <c r="FF1532" s="3"/>
      <c r="FG1532" s="3"/>
      <c r="FH1532" s="3"/>
      <c r="FI1532" s="3"/>
      <c r="FJ1532" s="3"/>
      <c r="FK1532" s="3"/>
      <c r="FL1532" s="3"/>
      <c r="FM1532" s="3"/>
      <c r="FN1532" s="3"/>
      <c r="FO1532" s="3"/>
      <c r="FP1532" s="3"/>
      <c r="FQ1532" s="3"/>
      <c r="FR1532" s="3"/>
      <c r="FS1532" s="3"/>
      <c r="FT1532" s="3"/>
      <c r="FU1532" s="3"/>
      <c r="FV1532" s="3"/>
      <c r="FW1532" s="3"/>
      <c r="FX1532" s="3"/>
      <c r="FY1532" s="3"/>
      <c r="FZ1532" s="3"/>
      <c r="GA1532" s="3"/>
      <c r="GB1532" s="3"/>
      <c r="GC1532" s="3"/>
      <c r="GD1532" s="3"/>
      <c r="GE1532" s="3"/>
      <c r="GF1532" s="3"/>
      <c r="GG1532" s="3"/>
      <c r="GH1532" s="3"/>
    </row>
    <row r="1533" spans="1:190" s="800" customFormat="1" x14ac:dyDescent="0.2">
      <c r="A1533" s="9"/>
      <c r="B1533" s="1"/>
      <c r="C1533" s="1"/>
      <c r="D1533" s="1"/>
      <c r="E1533" s="55"/>
      <c r="F1533" s="8"/>
      <c r="G1533" s="8"/>
      <c r="I1533" s="2"/>
      <c r="J1533" s="2"/>
      <c r="K1533" s="4"/>
      <c r="L1533" s="9"/>
      <c r="M1533" s="802"/>
      <c r="N1533" s="9"/>
      <c r="O1533" s="802"/>
      <c r="P1533" s="170"/>
      <c r="Q1533" s="9"/>
      <c r="R1533" s="9"/>
      <c r="T1533" s="9"/>
      <c r="U1533" s="9"/>
      <c r="V1533" s="2"/>
      <c r="W1533" s="2"/>
      <c r="X1533" s="3"/>
      <c r="Y1533" s="80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  <c r="CX1533" s="3"/>
      <c r="CY1533" s="3"/>
      <c r="CZ1533" s="3"/>
      <c r="DA1533" s="3"/>
      <c r="DB1533" s="3"/>
      <c r="DC1533" s="3"/>
      <c r="DD1533" s="3"/>
      <c r="DE1533" s="3"/>
      <c r="DF1533" s="3"/>
      <c r="DG1533" s="3"/>
      <c r="DH1533" s="3"/>
      <c r="DI1533" s="3"/>
      <c r="DJ1533" s="3"/>
      <c r="DK1533" s="3"/>
      <c r="DL1533" s="3"/>
      <c r="DM1533" s="3"/>
      <c r="DN1533" s="3"/>
      <c r="DO1533" s="3"/>
      <c r="DP1533" s="3"/>
      <c r="DQ1533" s="3"/>
      <c r="DR1533" s="3"/>
      <c r="DS1533" s="3"/>
      <c r="DT1533" s="3"/>
      <c r="DU1533" s="3"/>
      <c r="DV1533" s="3"/>
      <c r="DW1533" s="3"/>
      <c r="DX1533" s="3"/>
      <c r="DY1533" s="3"/>
      <c r="DZ1533" s="3"/>
      <c r="EA1533" s="3"/>
      <c r="EB1533" s="3"/>
      <c r="EC1533" s="3"/>
      <c r="ED1533" s="3"/>
      <c r="EE1533" s="3"/>
      <c r="EF1533" s="3"/>
      <c r="EG1533" s="3"/>
      <c r="EH1533" s="3"/>
      <c r="EI1533" s="3"/>
      <c r="EJ1533" s="3"/>
      <c r="EK1533" s="3"/>
      <c r="EL1533" s="3"/>
      <c r="EM1533" s="3"/>
      <c r="EN1533" s="3"/>
      <c r="EO1533" s="3"/>
      <c r="EP1533" s="3"/>
      <c r="EQ1533" s="3"/>
      <c r="ER1533" s="3"/>
      <c r="ES1533" s="3"/>
      <c r="ET1533" s="3"/>
      <c r="EU1533" s="3"/>
      <c r="EV1533" s="3"/>
      <c r="EW1533" s="3"/>
      <c r="EX1533" s="3"/>
      <c r="EY1533" s="3"/>
      <c r="EZ1533" s="3"/>
      <c r="FA1533" s="3"/>
      <c r="FB1533" s="3"/>
      <c r="FC1533" s="3"/>
      <c r="FD1533" s="3"/>
      <c r="FE1533" s="3"/>
      <c r="FF1533" s="3"/>
      <c r="FG1533" s="3"/>
      <c r="FH1533" s="3"/>
      <c r="FI1533" s="3"/>
      <c r="FJ1533" s="3"/>
      <c r="FK1533" s="3"/>
      <c r="FL1533" s="3"/>
      <c r="FM1533" s="3"/>
      <c r="FN1533" s="3"/>
      <c r="FO1533" s="3"/>
      <c r="FP1533" s="3"/>
      <c r="FQ1533" s="3"/>
      <c r="FR1533" s="3"/>
      <c r="FS1533" s="3"/>
      <c r="FT1533" s="3"/>
      <c r="FU1533" s="3"/>
      <c r="FV1533" s="3"/>
      <c r="FW1533" s="3"/>
      <c r="FX1533" s="3"/>
      <c r="FY1533" s="3"/>
      <c r="FZ1533" s="3"/>
      <c r="GA1533" s="3"/>
      <c r="GB1533" s="3"/>
      <c r="GC1533" s="3"/>
      <c r="GD1533" s="3"/>
      <c r="GE1533" s="3"/>
      <c r="GF1533" s="3"/>
      <c r="GG1533" s="3"/>
      <c r="GH1533" s="3"/>
    </row>
    <row r="1534" spans="1:190" s="800" customFormat="1" x14ac:dyDescent="0.2">
      <c r="A1534" s="9"/>
      <c r="B1534" s="1"/>
      <c r="C1534" s="1"/>
      <c r="D1534" s="1"/>
      <c r="E1534" s="55"/>
      <c r="F1534" s="8"/>
      <c r="G1534" s="8"/>
      <c r="I1534" s="2"/>
      <c r="J1534" s="2"/>
      <c r="K1534" s="4"/>
      <c r="L1534" s="9"/>
      <c r="M1534" s="802"/>
      <c r="N1534" s="9"/>
      <c r="O1534" s="802"/>
      <c r="P1534" s="170"/>
      <c r="Q1534" s="9"/>
      <c r="R1534" s="9"/>
      <c r="T1534" s="9"/>
      <c r="U1534" s="9"/>
      <c r="V1534" s="2"/>
      <c r="W1534" s="2"/>
      <c r="X1534" s="3"/>
      <c r="Y1534" s="80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  <c r="CX1534" s="3"/>
      <c r="CY1534" s="3"/>
      <c r="CZ1534" s="3"/>
      <c r="DA1534" s="3"/>
      <c r="DB1534" s="3"/>
      <c r="DC1534" s="3"/>
      <c r="DD1534" s="3"/>
      <c r="DE1534" s="3"/>
      <c r="DF1534" s="3"/>
      <c r="DG1534" s="3"/>
      <c r="DH1534" s="3"/>
      <c r="DI1534" s="3"/>
      <c r="DJ1534" s="3"/>
      <c r="DK1534" s="3"/>
      <c r="DL1534" s="3"/>
      <c r="DM1534" s="3"/>
      <c r="DN1534" s="3"/>
      <c r="DO1534" s="3"/>
      <c r="DP1534" s="3"/>
      <c r="DQ1534" s="3"/>
      <c r="DR1534" s="3"/>
      <c r="DS1534" s="3"/>
      <c r="DT1534" s="3"/>
      <c r="DU1534" s="3"/>
      <c r="DV1534" s="3"/>
      <c r="DW1534" s="3"/>
      <c r="DX1534" s="3"/>
      <c r="DY1534" s="3"/>
      <c r="DZ1534" s="3"/>
      <c r="EA1534" s="3"/>
      <c r="EB1534" s="3"/>
      <c r="EC1534" s="3"/>
      <c r="ED1534" s="3"/>
      <c r="EE1534" s="3"/>
      <c r="EF1534" s="3"/>
      <c r="EG1534" s="3"/>
      <c r="EH1534" s="3"/>
      <c r="EI1534" s="3"/>
      <c r="EJ1534" s="3"/>
      <c r="EK1534" s="3"/>
      <c r="EL1534" s="3"/>
      <c r="EM1534" s="3"/>
      <c r="EN1534" s="3"/>
      <c r="EO1534" s="3"/>
      <c r="EP1534" s="3"/>
      <c r="EQ1534" s="3"/>
      <c r="ER1534" s="3"/>
      <c r="ES1534" s="3"/>
      <c r="ET1534" s="3"/>
      <c r="EU1534" s="3"/>
      <c r="EV1534" s="3"/>
      <c r="EW1534" s="3"/>
      <c r="EX1534" s="3"/>
      <c r="EY1534" s="3"/>
      <c r="EZ1534" s="3"/>
      <c r="FA1534" s="3"/>
      <c r="FB1534" s="3"/>
      <c r="FC1534" s="3"/>
      <c r="FD1534" s="3"/>
      <c r="FE1534" s="3"/>
      <c r="FF1534" s="3"/>
      <c r="FG1534" s="3"/>
      <c r="FH1534" s="3"/>
      <c r="FI1534" s="3"/>
      <c r="FJ1534" s="3"/>
      <c r="FK1534" s="3"/>
      <c r="FL1534" s="3"/>
      <c r="FM1534" s="3"/>
      <c r="FN1534" s="3"/>
      <c r="FO1534" s="3"/>
      <c r="FP1534" s="3"/>
      <c r="FQ1534" s="3"/>
      <c r="FR1534" s="3"/>
      <c r="FS1534" s="3"/>
      <c r="FT1534" s="3"/>
      <c r="FU1534" s="3"/>
      <c r="FV1534" s="3"/>
      <c r="FW1534" s="3"/>
      <c r="FX1534" s="3"/>
      <c r="FY1534" s="3"/>
      <c r="FZ1534" s="3"/>
      <c r="GA1534" s="3"/>
      <c r="GB1534" s="3"/>
      <c r="GC1534" s="3"/>
      <c r="GD1534" s="3"/>
      <c r="GE1534" s="3"/>
      <c r="GF1534" s="3"/>
      <c r="GG1534" s="3"/>
      <c r="GH1534" s="3"/>
    </row>
    <row r="1535" spans="1:190" s="800" customFormat="1" x14ac:dyDescent="0.2">
      <c r="A1535" s="9"/>
      <c r="B1535" s="1"/>
      <c r="C1535" s="1"/>
      <c r="D1535" s="1"/>
      <c r="E1535" s="55"/>
      <c r="F1535" s="8"/>
      <c r="G1535" s="8"/>
      <c r="I1535" s="2"/>
      <c r="J1535" s="2"/>
      <c r="K1535" s="4"/>
      <c r="L1535" s="9"/>
      <c r="M1535" s="802"/>
      <c r="N1535" s="9"/>
      <c r="O1535" s="802"/>
      <c r="P1535" s="170"/>
      <c r="Q1535" s="9"/>
      <c r="R1535" s="9"/>
      <c r="T1535" s="9"/>
      <c r="U1535" s="9"/>
      <c r="V1535" s="2"/>
      <c r="W1535" s="2"/>
      <c r="X1535" s="3"/>
      <c r="Y1535" s="80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  <c r="CX1535" s="3"/>
      <c r="CY1535" s="3"/>
      <c r="CZ1535" s="3"/>
      <c r="DA1535" s="3"/>
      <c r="DB1535" s="3"/>
      <c r="DC1535" s="3"/>
      <c r="DD1535" s="3"/>
      <c r="DE1535" s="3"/>
      <c r="DF1535" s="3"/>
      <c r="DG1535" s="3"/>
      <c r="DH1535" s="3"/>
      <c r="DI1535" s="3"/>
      <c r="DJ1535" s="3"/>
      <c r="DK1535" s="3"/>
      <c r="DL1535" s="3"/>
      <c r="DM1535" s="3"/>
      <c r="DN1535" s="3"/>
      <c r="DO1535" s="3"/>
      <c r="DP1535" s="3"/>
      <c r="DQ1535" s="3"/>
      <c r="DR1535" s="3"/>
      <c r="DS1535" s="3"/>
      <c r="DT1535" s="3"/>
      <c r="DU1535" s="3"/>
      <c r="DV1535" s="3"/>
      <c r="DW1535" s="3"/>
      <c r="DX1535" s="3"/>
      <c r="DY1535" s="3"/>
      <c r="DZ1535" s="3"/>
      <c r="EA1535" s="3"/>
      <c r="EB1535" s="3"/>
      <c r="EC1535" s="3"/>
      <c r="ED1535" s="3"/>
      <c r="EE1535" s="3"/>
      <c r="EF1535" s="3"/>
      <c r="EG1535" s="3"/>
      <c r="EH1535" s="3"/>
      <c r="EI1535" s="3"/>
      <c r="EJ1535" s="3"/>
      <c r="EK1535" s="3"/>
      <c r="EL1535" s="3"/>
      <c r="EM1535" s="3"/>
      <c r="EN1535" s="3"/>
      <c r="EO1535" s="3"/>
      <c r="EP1535" s="3"/>
      <c r="EQ1535" s="3"/>
      <c r="ER1535" s="3"/>
      <c r="ES1535" s="3"/>
      <c r="ET1535" s="3"/>
      <c r="EU1535" s="3"/>
      <c r="EV1535" s="3"/>
      <c r="EW1535" s="3"/>
      <c r="EX1535" s="3"/>
      <c r="EY1535" s="3"/>
      <c r="EZ1535" s="3"/>
      <c r="FA1535" s="3"/>
      <c r="FB1535" s="3"/>
      <c r="FC1535" s="3"/>
      <c r="FD1535" s="3"/>
      <c r="FE1535" s="3"/>
      <c r="FF1535" s="3"/>
      <c r="FG1535" s="3"/>
      <c r="FH1535" s="3"/>
      <c r="FI1535" s="3"/>
      <c r="FJ1535" s="3"/>
      <c r="FK1535" s="3"/>
      <c r="FL1535" s="3"/>
      <c r="FM1535" s="3"/>
      <c r="FN1535" s="3"/>
      <c r="FO1535" s="3"/>
      <c r="FP1535" s="3"/>
      <c r="FQ1535" s="3"/>
      <c r="FR1535" s="3"/>
      <c r="FS1535" s="3"/>
      <c r="FT1535" s="3"/>
      <c r="FU1535" s="3"/>
      <c r="FV1535" s="3"/>
      <c r="FW1535" s="3"/>
      <c r="FX1535" s="3"/>
      <c r="FY1535" s="3"/>
      <c r="FZ1535" s="3"/>
      <c r="GA1535" s="3"/>
      <c r="GB1535" s="3"/>
      <c r="GC1535" s="3"/>
      <c r="GD1535" s="3"/>
      <c r="GE1535" s="3"/>
      <c r="GF1535" s="3"/>
      <c r="GG1535" s="3"/>
      <c r="GH1535" s="3"/>
    </row>
    <row r="1536" spans="1:190" s="800" customFormat="1" x14ac:dyDescent="0.2">
      <c r="A1536" s="9"/>
      <c r="B1536" s="1"/>
      <c r="C1536" s="1"/>
      <c r="D1536" s="1"/>
      <c r="E1536" s="55"/>
      <c r="F1536" s="8"/>
      <c r="G1536" s="8"/>
      <c r="I1536" s="2"/>
      <c r="J1536" s="2"/>
      <c r="K1536" s="4"/>
      <c r="L1536" s="9"/>
      <c r="M1536" s="802"/>
      <c r="N1536" s="9"/>
      <c r="O1536" s="802"/>
      <c r="P1536" s="170"/>
      <c r="Q1536" s="9"/>
      <c r="R1536" s="9"/>
      <c r="T1536" s="9"/>
      <c r="U1536" s="9"/>
      <c r="V1536" s="2"/>
      <c r="W1536" s="2"/>
      <c r="X1536" s="3"/>
      <c r="Y1536" s="80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  <c r="CX1536" s="3"/>
      <c r="CY1536" s="3"/>
      <c r="CZ1536" s="3"/>
      <c r="DA1536" s="3"/>
      <c r="DB1536" s="3"/>
      <c r="DC1536" s="3"/>
      <c r="DD1536" s="3"/>
      <c r="DE1536" s="3"/>
      <c r="DF1536" s="3"/>
      <c r="DG1536" s="3"/>
      <c r="DH1536" s="3"/>
      <c r="DI1536" s="3"/>
      <c r="DJ1536" s="3"/>
      <c r="DK1536" s="3"/>
      <c r="DL1536" s="3"/>
      <c r="DM1536" s="3"/>
      <c r="DN1536" s="3"/>
      <c r="DO1536" s="3"/>
      <c r="DP1536" s="3"/>
      <c r="DQ1536" s="3"/>
      <c r="DR1536" s="3"/>
      <c r="DS1536" s="3"/>
      <c r="DT1536" s="3"/>
      <c r="DU1536" s="3"/>
      <c r="DV1536" s="3"/>
      <c r="DW1536" s="3"/>
      <c r="DX1536" s="3"/>
      <c r="DY1536" s="3"/>
      <c r="DZ1536" s="3"/>
      <c r="EA1536" s="3"/>
      <c r="EB1536" s="3"/>
      <c r="EC1536" s="3"/>
      <c r="ED1536" s="3"/>
      <c r="EE1536" s="3"/>
      <c r="EF1536" s="3"/>
      <c r="EG1536" s="3"/>
      <c r="EH1536" s="3"/>
      <c r="EI1536" s="3"/>
      <c r="EJ1536" s="3"/>
      <c r="EK1536" s="3"/>
      <c r="EL1536" s="3"/>
      <c r="EM1536" s="3"/>
      <c r="EN1536" s="3"/>
      <c r="EO1536" s="3"/>
      <c r="EP1536" s="3"/>
      <c r="EQ1536" s="3"/>
      <c r="ER1536" s="3"/>
      <c r="ES1536" s="3"/>
      <c r="ET1536" s="3"/>
      <c r="EU1536" s="3"/>
      <c r="EV1536" s="3"/>
      <c r="EW1536" s="3"/>
      <c r="EX1536" s="3"/>
      <c r="EY1536" s="3"/>
      <c r="EZ1536" s="3"/>
      <c r="FA1536" s="3"/>
      <c r="FB1536" s="3"/>
      <c r="FC1536" s="3"/>
      <c r="FD1536" s="3"/>
      <c r="FE1536" s="3"/>
      <c r="FF1536" s="3"/>
      <c r="FG1536" s="3"/>
      <c r="FH1536" s="3"/>
      <c r="FI1536" s="3"/>
      <c r="FJ1536" s="3"/>
      <c r="FK1536" s="3"/>
      <c r="FL1536" s="3"/>
      <c r="FM1536" s="3"/>
      <c r="FN1536" s="3"/>
      <c r="FO1536" s="3"/>
      <c r="FP1536" s="3"/>
      <c r="FQ1536" s="3"/>
      <c r="FR1536" s="3"/>
      <c r="FS1536" s="3"/>
      <c r="FT1536" s="3"/>
      <c r="FU1536" s="3"/>
      <c r="FV1536" s="3"/>
      <c r="FW1536" s="3"/>
      <c r="FX1536" s="3"/>
      <c r="FY1536" s="3"/>
      <c r="FZ1536" s="3"/>
      <c r="GA1536" s="3"/>
      <c r="GB1536" s="3"/>
      <c r="GC1536" s="3"/>
      <c r="GD1536" s="3"/>
      <c r="GE1536" s="3"/>
      <c r="GF1536" s="3"/>
      <c r="GG1536" s="3"/>
      <c r="GH1536" s="3"/>
    </row>
    <row r="1537" spans="1:190" s="800" customFormat="1" x14ac:dyDescent="0.2">
      <c r="A1537" s="9"/>
      <c r="B1537" s="1"/>
      <c r="C1537" s="1"/>
      <c r="D1537" s="1"/>
      <c r="E1537" s="55"/>
      <c r="F1537" s="8"/>
      <c r="G1537" s="8"/>
      <c r="I1537" s="2"/>
      <c r="J1537" s="2"/>
      <c r="K1537" s="4"/>
      <c r="L1537" s="9"/>
      <c r="M1537" s="802"/>
      <c r="N1537" s="9"/>
      <c r="O1537" s="802"/>
      <c r="P1537" s="170"/>
      <c r="Q1537" s="9"/>
      <c r="R1537" s="9"/>
      <c r="T1537" s="9"/>
      <c r="U1537" s="9"/>
      <c r="V1537" s="2"/>
      <c r="W1537" s="2"/>
      <c r="X1537" s="3"/>
      <c r="Y1537" s="80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  <c r="CX1537" s="3"/>
      <c r="CY1537" s="3"/>
      <c r="CZ1537" s="3"/>
      <c r="DA1537" s="3"/>
      <c r="DB1537" s="3"/>
      <c r="DC1537" s="3"/>
      <c r="DD1537" s="3"/>
      <c r="DE1537" s="3"/>
      <c r="DF1537" s="3"/>
      <c r="DG1537" s="3"/>
      <c r="DH1537" s="3"/>
      <c r="DI1537" s="3"/>
      <c r="DJ1537" s="3"/>
      <c r="DK1537" s="3"/>
      <c r="DL1537" s="3"/>
      <c r="DM1537" s="3"/>
      <c r="DN1537" s="3"/>
      <c r="DO1537" s="3"/>
      <c r="DP1537" s="3"/>
      <c r="DQ1537" s="3"/>
      <c r="DR1537" s="3"/>
      <c r="DS1537" s="3"/>
      <c r="DT1537" s="3"/>
      <c r="DU1537" s="3"/>
      <c r="DV1537" s="3"/>
      <c r="DW1537" s="3"/>
      <c r="DX1537" s="3"/>
      <c r="DY1537" s="3"/>
      <c r="DZ1537" s="3"/>
      <c r="EA1537" s="3"/>
      <c r="EB1537" s="3"/>
      <c r="EC1537" s="3"/>
      <c r="ED1537" s="3"/>
      <c r="EE1537" s="3"/>
      <c r="EF1537" s="3"/>
      <c r="EG1537" s="3"/>
      <c r="EH1537" s="3"/>
      <c r="EI1537" s="3"/>
      <c r="EJ1537" s="3"/>
      <c r="EK1537" s="3"/>
      <c r="EL1537" s="3"/>
      <c r="EM1537" s="3"/>
      <c r="EN1537" s="3"/>
      <c r="EO1537" s="3"/>
      <c r="EP1537" s="3"/>
      <c r="EQ1537" s="3"/>
      <c r="ER1537" s="3"/>
      <c r="ES1537" s="3"/>
      <c r="ET1537" s="3"/>
      <c r="EU1537" s="3"/>
      <c r="EV1537" s="3"/>
      <c r="EW1537" s="3"/>
      <c r="EX1537" s="3"/>
      <c r="EY1537" s="3"/>
      <c r="EZ1537" s="3"/>
      <c r="FA1537" s="3"/>
      <c r="FB1537" s="3"/>
      <c r="FC1537" s="3"/>
      <c r="FD1537" s="3"/>
      <c r="FE1537" s="3"/>
      <c r="FF1537" s="3"/>
      <c r="FG1537" s="3"/>
      <c r="FH1537" s="3"/>
      <c r="FI1537" s="3"/>
      <c r="FJ1537" s="3"/>
      <c r="FK1537" s="3"/>
      <c r="FL1537" s="3"/>
      <c r="FM1537" s="3"/>
      <c r="FN1537" s="3"/>
      <c r="FO1537" s="3"/>
      <c r="FP1537" s="3"/>
      <c r="FQ1537" s="3"/>
      <c r="FR1537" s="3"/>
      <c r="FS1537" s="3"/>
      <c r="FT1537" s="3"/>
      <c r="FU1537" s="3"/>
      <c r="FV1537" s="3"/>
      <c r="FW1537" s="3"/>
      <c r="FX1537" s="3"/>
      <c r="FY1537" s="3"/>
      <c r="FZ1537" s="3"/>
      <c r="GA1537" s="3"/>
      <c r="GB1537" s="3"/>
      <c r="GC1537" s="3"/>
      <c r="GD1537" s="3"/>
      <c r="GE1537" s="3"/>
      <c r="GF1537" s="3"/>
      <c r="GG1537" s="3"/>
      <c r="GH1537" s="3"/>
    </row>
    <row r="1538" spans="1:190" s="800" customFormat="1" x14ac:dyDescent="0.2">
      <c r="A1538" s="9"/>
      <c r="B1538" s="1"/>
      <c r="C1538" s="1"/>
      <c r="D1538" s="1"/>
      <c r="E1538" s="55"/>
      <c r="F1538" s="8"/>
      <c r="G1538" s="8"/>
      <c r="I1538" s="2"/>
      <c r="J1538" s="2"/>
      <c r="K1538" s="4"/>
      <c r="L1538" s="9"/>
      <c r="M1538" s="802"/>
      <c r="N1538" s="9"/>
      <c r="O1538" s="802"/>
      <c r="P1538" s="170"/>
      <c r="Q1538" s="9"/>
      <c r="R1538" s="9"/>
      <c r="T1538" s="9"/>
      <c r="U1538" s="9"/>
      <c r="V1538" s="2"/>
      <c r="W1538" s="2"/>
      <c r="X1538" s="3"/>
      <c r="Y1538" s="80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  <c r="CX1538" s="3"/>
      <c r="CY1538" s="3"/>
      <c r="CZ1538" s="3"/>
      <c r="DA1538" s="3"/>
      <c r="DB1538" s="3"/>
      <c r="DC1538" s="3"/>
      <c r="DD1538" s="3"/>
      <c r="DE1538" s="3"/>
      <c r="DF1538" s="3"/>
      <c r="DG1538" s="3"/>
      <c r="DH1538" s="3"/>
      <c r="DI1538" s="3"/>
      <c r="DJ1538" s="3"/>
      <c r="DK1538" s="3"/>
      <c r="DL1538" s="3"/>
      <c r="DM1538" s="3"/>
      <c r="DN1538" s="3"/>
      <c r="DO1538" s="3"/>
      <c r="DP1538" s="3"/>
      <c r="DQ1538" s="3"/>
      <c r="DR1538" s="3"/>
      <c r="DS1538" s="3"/>
      <c r="DT1538" s="3"/>
      <c r="DU1538" s="3"/>
      <c r="DV1538" s="3"/>
      <c r="DW1538" s="3"/>
      <c r="DX1538" s="3"/>
      <c r="DY1538" s="3"/>
      <c r="DZ1538" s="3"/>
      <c r="EA1538" s="3"/>
      <c r="EB1538" s="3"/>
      <c r="EC1538" s="3"/>
      <c r="ED1538" s="3"/>
      <c r="EE1538" s="3"/>
      <c r="EF1538" s="3"/>
      <c r="EG1538" s="3"/>
      <c r="EH1538" s="3"/>
      <c r="EI1538" s="3"/>
      <c r="EJ1538" s="3"/>
      <c r="EK1538" s="3"/>
      <c r="EL1538" s="3"/>
      <c r="EM1538" s="3"/>
      <c r="EN1538" s="3"/>
      <c r="EO1538" s="3"/>
      <c r="EP1538" s="3"/>
      <c r="EQ1538" s="3"/>
      <c r="ER1538" s="3"/>
      <c r="ES1538" s="3"/>
      <c r="ET1538" s="3"/>
      <c r="EU1538" s="3"/>
      <c r="EV1538" s="3"/>
      <c r="EW1538" s="3"/>
      <c r="EX1538" s="3"/>
      <c r="EY1538" s="3"/>
      <c r="EZ1538" s="3"/>
      <c r="FA1538" s="3"/>
      <c r="FB1538" s="3"/>
      <c r="FC1538" s="3"/>
      <c r="FD1538" s="3"/>
      <c r="FE1538" s="3"/>
      <c r="FF1538" s="3"/>
      <c r="FG1538" s="3"/>
      <c r="FH1538" s="3"/>
      <c r="FI1538" s="3"/>
      <c r="FJ1538" s="3"/>
      <c r="FK1538" s="3"/>
      <c r="FL1538" s="3"/>
      <c r="FM1538" s="3"/>
      <c r="FN1538" s="3"/>
      <c r="FO1538" s="3"/>
      <c r="FP1538" s="3"/>
      <c r="FQ1538" s="3"/>
      <c r="FR1538" s="3"/>
      <c r="FS1538" s="3"/>
      <c r="FT1538" s="3"/>
      <c r="FU1538" s="3"/>
      <c r="FV1538" s="3"/>
      <c r="FW1538" s="3"/>
      <c r="FX1538" s="3"/>
      <c r="FY1538" s="3"/>
      <c r="FZ1538" s="3"/>
      <c r="GA1538" s="3"/>
      <c r="GB1538" s="3"/>
      <c r="GC1538" s="3"/>
      <c r="GD1538" s="3"/>
      <c r="GE1538" s="3"/>
      <c r="GF1538" s="3"/>
      <c r="GG1538" s="3"/>
      <c r="GH1538" s="3"/>
    </row>
    <row r="1539" spans="1:190" s="800" customFormat="1" x14ac:dyDescent="0.2">
      <c r="A1539" s="9"/>
      <c r="B1539" s="1"/>
      <c r="C1539" s="1"/>
      <c r="D1539" s="1"/>
      <c r="E1539" s="55"/>
      <c r="F1539" s="8"/>
      <c r="G1539" s="8"/>
      <c r="I1539" s="2"/>
      <c r="J1539" s="2"/>
      <c r="K1539" s="4"/>
      <c r="L1539" s="9"/>
      <c r="M1539" s="802"/>
      <c r="N1539" s="9"/>
      <c r="O1539" s="802"/>
      <c r="P1539" s="170"/>
      <c r="Q1539" s="9"/>
      <c r="R1539" s="9"/>
      <c r="T1539" s="9"/>
      <c r="U1539" s="9"/>
      <c r="V1539" s="2"/>
      <c r="W1539" s="2"/>
      <c r="X1539" s="3"/>
      <c r="Y1539" s="80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  <c r="CX1539" s="3"/>
      <c r="CY1539" s="3"/>
      <c r="CZ1539" s="3"/>
      <c r="DA1539" s="3"/>
      <c r="DB1539" s="3"/>
      <c r="DC1539" s="3"/>
      <c r="DD1539" s="3"/>
      <c r="DE1539" s="3"/>
      <c r="DF1539" s="3"/>
      <c r="DG1539" s="3"/>
      <c r="DH1539" s="3"/>
      <c r="DI1539" s="3"/>
      <c r="DJ1539" s="3"/>
      <c r="DK1539" s="3"/>
      <c r="DL1539" s="3"/>
      <c r="DM1539" s="3"/>
      <c r="DN1539" s="3"/>
      <c r="DO1539" s="3"/>
      <c r="DP1539" s="3"/>
      <c r="DQ1539" s="3"/>
      <c r="DR1539" s="3"/>
      <c r="DS1539" s="3"/>
      <c r="DT1539" s="3"/>
      <c r="DU1539" s="3"/>
      <c r="DV1539" s="3"/>
      <c r="DW1539" s="3"/>
      <c r="DX1539" s="3"/>
      <c r="DY1539" s="3"/>
      <c r="DZ1539" s="3"/>
      <c r="EA1539" s="3"/>
      <c r="EB1539" s="3"/>
      <c r="EC1539" s="3"/>
      <c r="ED1539" s="3"/>
      <c r="EE1539" s="3"/>
      <c r="EF1539" s="3"/>
      <c r="EG1539" s="3"/>
      <c r="EH1539" s="3"/>
      <c r="EI1539" s="3"/>
      <c r="EJ1539" s="3"/>
      <c r="EK1539" s="3"/>
      <c r="EL1539" s="3"/>
      <c r="EM1539" s="3"/>
      <c r="EN1539" s="3"/>
      <c r="EO1539" s="3"/>
      <c r="EP1539" s="3"/>
      <c r="EQ1539" s="3"/>
      <c r="ER1539" s="3"/>
      <c r="ES1539" s="3"/>
      <c r="ET1539" s="3"/>
      <c r="EU1539" s="3"/>
      <c r="EV1539" s="3"/>
      <c r="EW1539" s="3"/>
      <c r="EX1539" s="3"/>
      <c r="EY1539" s="3"/>
      <c r="EZ1539" s="3"/>
      <c r="FA1539" s="3"/>
      <c r="FB1539" s="3"/>
      <c r="FC1539" s="3"/>
      <c r="FD1539" s="3"/>
      <c r="FE1539" s="3"/>
      <c r="FF1539" s="3"/>
      <c r="FG1539" s="3"/>
      <c r="FH1539" s="3"/>
      <c r="FI1539" s="3"/>
      <c r="FJ1539" s="3"/>
      <c r="FK1539" s="3"/>
      <c r="FL1539" s="3"/>
      <c r="FM1539" s="3"/>
      <c r="FN1539" s="3"/>
      <c r="FO1539" s="3"/>
      <c r="FP1539" s="3"/>
      <c r="FQ1539" s="3"/>
      <c r="FR1539" s="3"/>
      <c r="FS1539" s="3"/>
      <c r="FT1539" s="3"/>
      <c r="FU1539" s="3"/>
      <c r="FV1539" s="3"/>
      <c r="FW1539" s="3"/>
      <c r="FX1539" s="3"/>
      <c r="FY1539" s="3"/>
      <c r="FZ1539" s="3"/>
      <c r="GA1539" s="3"/>
      <c r="GB1539" s="3"/>
      <c r="GC1539" s="3"/>
      <c r="GD1539" s="3"/>
      <c r="GE1539" s="3"/>
      <c r="GF1539" s="3"/>
      <c r="GG1539" s="3"/>
      <c r="GH1539" s="3"/>
    </row>
    <row r="1540" spans="1:190" s="800" customFormat="1" x14ac:dyDescent="0.2">
      <c r="A1540" s="9"/>
      <c r="B1540" s="1"/>
      <c r="C1540" s="1"/>
      <c r="D1540" s="1"/>
      <c r="E1540" s="55"/>
      <c r="F1540" s="8"/>
      <c r="G1540" s="8"/>
      <c r="I1540" s="2"/>
      <c r="J1540" s="2"/>
      <c r="K1540" s="4"/>
      <c r="L1540" s="9"/>
      <c r="M1540" s="802"/>
      <c r="N1540" s="9"/>
      <c r="O1540" s="802"/>
      <c r="P1540" s="170"/>
      <c r="Q1540" s="9"/>
      <c r="R1540" s="9"/>
      <c r="T1540" s="9"/>
      <c r="U1540" s="9"/>
      <c r="V1540" s="2"/>
      <c r="W1540" s="2"/>
      <c r="X1540" s="3"/>
      <c r="Y1540" s="80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  <c r="CX1540" s="3"/>
      <c r="CY1540" s="3"/>
      <c r="CZ1540" s="3"/>
      <c r="DA1540" s="3"/>
      <c r="DB1540" s="3"/>
      <c r="DC1540" s="3"/>
      <c r="DD1540" s="3"/>
      <c r="DE1540" s="3"/>
      <c r="DF1540" s="3"/>
      <c r="DG1540" s="3"/>
      <c r="DH1540" s="3"/>
      <c r="DI1540" s="3"/>
      <c r="DJ1540" s="3"/>
      <c r="DK1540" s="3"/>
      <c r="DL1540" s="3"/>
      <c r="DM1540" s="3"/>
      <c r="DN1540" s="3"/>
      <c r="DO1540" s="3"/>
      <c r="DP1540" s="3"/>
      <c r="DQ1540" s="3"/>
      <c r="DR1540" s="3"/>
      <c r="DS1540" s="3"/>
      <c r="DT1540" s="3"/>
      <c r="DU1540" s="3"/>
      <c r="DV1540" s="3"/>
      <c r="DW1540" s="3"/>
      <c r="DX1540" s="3"/>
      <c r="DY1540" s="3"/>
      <c r="DZ1540" s="3"/>
      <c r="EA1540" s="3"/>
      <c r="EB1540" s="3"/>
      <c r="EC1540" s="3"/>
      <c r="ED1540" s="3"/>
      <c r="EE1540" s="3"/>
      <c r="EF1540" s="3"/>
      <c r="EG1540" s="3"/>
      <c r="EH1540" s="3"/>
      <c r="EI1540" s="3"/>
      <c r="EJ1540" s="3"/>
      <c r="EK1540" s="3"/>
      <c r="EL1540" s="3"/>
      <c r="EM1540" s="3"/>
      <c r="EN1540" s="3"/>
      <c r="EO1540" s="3"/>
      <c r="EP1540" s="3"/>
      <c r="EQ1540" s="3"/>
      <c r="ER1540" s="3"/>
      <c r="ES1540" s="3"/>
      <c r="ET1540" s="3"/>
      <c r="EU1540" s="3"/>
      <c r="EV1540" s="3"/>
      <c r="EW1540" s="3"/>
      <c r="EX1540" s="3"/>
      <c r="EY1540" s="3"/>
      <c r="EZ1540" s="3"/>
      <c r="FA1540" s="3"/>
      <c r="FB1540" s="3"/>
      <c r="FC1540" s="3"/>
      <c r="FD1540" s="3"/>
      <c r="FE1540" s="3"/>
      <c r="FF1540" s="3"/>
      <c r="FG1540" s="3"/>
      <c r="FH1540" s="3"/>
      <c r="FI1540" s="3"/>
      <c r="FJ1540" s="3"/>
      <c r="FK1540" s="3"/>
      <c r="FL1540" s="3"/>
      <c r="FM1540" s="3"/>
      <c r="FN1540" s="3"/>
      <c r="FO1540" s="3"/>
      <c r="FP1540" s="3"/>
      <c r="FQ1540" s="3"/>
      <c r="FR1540" s="3"/>
      <c r="FS1540" s="3"/>
      <c r="FT1540" s="3"/>
      <c r="FU1540" s="3"/>
      <c r="FV1540" s="3"/>
      <c r="FW1540" s="3"/>
      <c r="FX1540" s="3"/>
      <c r="FY1540" s="3"/>
      <c r="FZ1540" s="3"/>
      <c r="GA1540" s="3"/>
      <c r="GB1540" s="3"/>
      <c r="GC1540" s="3"/>
      <c r="GD1540" s="3"/>
      <c r="GE1540" s="3"/>
      <c r="GF1540" s="3"/>
      <c r="GG1540" s="3"/>
      <c r="GH1540" s="3"/>
    </row>
    <row r="1541" spans="1:190" s="800" customFormat="1" x14ac:dyDescent="0.2">
      <c r="A1541" s="9"/>
      <c r="B1541" s="1"/>
      <c r="C1541" s="1"/>
      <c r="D1541" s="1"/>
      <c r="E1541" s="55"/>
      <c r="F1541" s="8"/>
      <c r="G1541" s="8"/>
      <c r="I1541" s="2"/>
      <c r="J1541" s="2"/>
      <c r="K1541" s="4"/>
      <c r="L1541" s="9"/>
      <c r="M1541" s="802"/>
      <c r="N1541" s="9"/>
      <c r="O1541" s="802"/>
      <c r="P1541" s="170"/>
      <c r="Q1541" s="9"/>
      <c r="R1541" s="9"/>
      <c r="T1541" s="9"/>
      <c r="U1541" s="9"/>
      <c r="V1541" s="2"/>
      <c r="W1541" s="2"/>
      <c r="X1541" s="3"/>
      <c r="Y1541" s="80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  <c r="CX1541" s="3"/>
      <c r="CY1541" s="3"/>
      <c r="CZ1541" s="3"/>
      <c r="DA1541" s="3"/>
      <c r="DB1541" s="3"/>
      <c r="DC1541" s="3"/>
      <c r="DD1541" s="3"/>
      <c r="DE1541" s="3"/>
      <c r="DF1541" s="3"/>
      <c r="DG1541" s="3"/>
      <c r="DH1541" s="3"/>
      <c r="DI1541" s="3"/>
      <c r="DJ1541" s="3"/>
      <c r="DK1541" s="3"/>
      <c r="DL1541" s="3"/>
      <c r="DM1541" s="3"/>
      <c r="DN1541" s="3"/>
      <c r="DO1541" s="3"/>
      <c r="DP1541" s="3"/>
      <c r="DQ1541" s="3"/>
      <c r="DR1541" s="3"/>
      <c r="DS1541" s="3"/>
      <c r="DT1541" s="3"/>
      <c r="DU1541" s="3"/>
      <c r="DV1541" s="3"/>
      <c r="DW1541" s="3"/>
      <c r="DX1541" s="3"/>
      <c r="DY1541" s="3"/>
      <c r="DZ1541" s="3"/>
      <c r="EA1541" s="3"/>
      <c r="EB1541" s="3"/>
      <c r="EC1541" s="3"/>
      <c r="ED1541" s="3"/>
      <c r="EE1541" s="3"/>
      <c r="EF1541" s="3"/>
      <c r="EG1541" s="3"/>
      <c r="EH1541" s="3"/>
      <c r="EI1541" s="3"/>
      <c r="EJ1541" s="3"/>
      <c r="EK1541" s="3"/>
      <c r="EL1541" s="3"/>
      <c r="EM1541" s="3"/>
      <c r="EN1541" s="3"/>
      <c r="EO1541" s="3"/>
      <c r="EP1541" s="3"/>
      <c r="EQ1541" s="3"/>
      <c r="ER1541" s="3"/>
      <c r="ES1541" s="3"/>
      <c r="ET1541" s="3"/>
      <c r="EU1541" s="3"/>
      <c r="EV1541" s="3"/>
      <c r="EW1541" s="3"/>
      <c r="EX1541" s="3"/>
      <c r="EY1541" s="3"/>
      <c r="EZ1541" s="3"/>
      <c r="FA1541" s="3"/>
      <c r="FB1541" s="3"/>
      <c r="FC1541" s="3"/>
      <c r="FD1541" s="3"/>
      <c r="FE1541" s="3"/>
      <c r="FF1541" s="3"/>
      <c r="FG1541" s="3"/>
      <c r="FH1541" s="3"/>
      <c r="FI1541" s="3"/>
      <c r="FJ1541" s="3"/>
      <c r="FK1541" s="3"/>
      <c r="FL1541" s="3"/>
      <c r="FM1541" s="3"/>
      <c r="FN1541" s="3"/>
      <c r="FO1541" s="3"/>
      <c r="FP1541" s="3"/>
      <c r="FQ1541" s="3"/>
      <c r="FR1541" s="3"/>
      <c r="FS1541" s="3"/>
      <c r="FT1541" s="3"/>
      <c r="FU1541" s="3"/>
      <c r="FV1541" s="3"/>
      <c r="FW1541" s="3"/>
      <c r="FX1541" s="3"/>
      <c r="FY1541" s="3"/>
      <c r="FZ1541" s="3"/>
      <c r="GA1541" s="3"/>
      <c r="GB1541" s="3"/>
      <c r="GC1541" s="3"/>
      <c r="GD1541" s="3"/>
      <c r="GE1541" s="3"/>
      <c r="GF1541" s="3"/>
      <c r="GG1541" s="3"/>
      <c r="GH1541" s="3"/>
    </row>
    <row r="1542" spans="1:190" s="800" customFormat="1" x14ac:dyDescent="0.2">
      <c r="A1542" s="9"/>
      <c r="B1542" s="1"/>
      <c r="C1542" s="1"/>
      <c r="D1542" s="1"/>
      <c r="E1542" s="55"/>
      <c r="F1542" s="8"/>
      <c r="G1542" s="8"/>
      <c r="I1542" s="2"/>
      <c r="J1542" s="2"/>
      <c r="K1542" s="4"/>
      <c r="L1542" s="9"/>
      <c r="M1542" s="802"/>
      <c r="N1542" s="9"/>
      <c r="O1542" s="802"/>
      <c r="P1542" s="170"/>
      <c r="Q1542" s="9"/>
      <c r="R1542" s="9"/>
      <c r="T1542" s="9"/>
      <c r="U1542" s="9"/>
      <c r="V1542" s="2"/>
      <c r="W1542" s="2"/>
      <c r="X1542" s="3"/>
      <c r="Y1542" s="80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  <c r="CX1542" s="3"/>
      <c r="CY1542" s="3"/>
      <c r="CZ1542" s="3"/>
      <c r="DA1542" s="3"/>
      <c r="DB1542" s="3"/>
      <c r="DC1542" s="3"/>
      <c r="DD1542" s="3"/>
      <c r="DE1542" s="3"/>
      <c r="DF1542" s="3"/>
      <c r="DG1542" s="3"/>
      <c r="DH1542" s="3"/>
      <c r="DI1542" s="3"/>
      <c r="DJ1542" s="3"/>
      <c r="DK1542" s="3"/>
      <c r="DL1542" s="3"/>
      <c r="DM1542" s="3"/>
      <c r="DN1542" s="3"/>
      <c r="DO1542" s="3"/>
      <c r="DP1542" s="3"/>
      <c r="DQ1542" s="3"/>
      <c r="DR1542" s="3"/>
      <c r="DS1542" s="3"/>
      <c r="DT1542" s="3"/>
      <c r="DU1542" s="3"/>
      <c r="DV1542" s="3"/>
      <c r="DW1542" s="3"/>
      <c r="DX1542" s="3"/>
      <c r="DY1542" s="3"/>
      <c r="DZ1542" s="3"/>
      <c r="EA1542" s="3"/>
      <c r="EB1542" s="3"/>
      <c r="EC1542" s="3"/>
      <c r="ED1542" s="3"/>
      <c r="EE1542" s="3"/>
      <c r="EF1542" s="3"/>
      <c r="EG1542" s="3"/>
      <c r="EH1542" s="3"/>
      <c r="EI1542" s="3"/>
      <c r="EJ1542" s="3"/>
      <c r="EK1542" s="3"/>
      <c r="EL1542" s="3"/>
      <c r="EM1542" s="3"/>
      <c r="EN1542" s="3"/>
      <c r="EO1542" s="3"/>
      <c r="EP1542" s="3"/>
      <c r="EQ1542" s="3"/>
      <c r="ER1542" s="3"/>
      <c r="ES1542" s="3"/>
      <c r="ET1542" s="3"/>
      <c r="EU1542" s="3"/>
      <c r="EV1542" s="3"/>
      <c r="EW1542" s="3"/>
      <c r="EX1542" s="3"/>
      <c r="EY1542" s="3"/>
      <c r="EZ1542" s="3"/>
      <c r="FA1542" s="3"/>
      <c r="FB1542" s="3"/>
      <c r="FC1542" s="3"/>
      <c r="FD1542" s="3"/>
      <c r="FE1542" s="3"/>
      <c r="FF1542" s="3"/>
      <c r="FG1542" s="3"/>
      <c r="FH1542" s="3"/>
      <c r="FI1542" s="3"/>
      <c r="FJ1542" s="3"/>
      <c r="FK1542" s="3"/>
      <c r="FL1542" s="3"/>
      <c r="FM1542" s="3"/>
      <c r="FN1542" s="3"/>
      <c r="FO1542" s="3"/>
      <c r="FP1542" s="3"/>
      <c r="FQ1542" s="3"/>
      <c r="FR1542" s="3"/>
      <c r="FS1542" s="3"/>
      <c r="FT1542" s="3"/>
      <c r="FU1542" s="3"/>
      <c r="FV1542" s="3"/>
      <c r="FW1542" s="3"/>
      <c r="FX1542" s="3"/>
      <c r="FY1542" s="3"/>
      <c r="FZ1542" s="3"/>
      <c r="GA1542" s="3"/>
      <c r="GB1542" s="3"/>
      <c r="GC1542" s="3"/>
      <c r="GD1542" s="3"/>
      <c r="GE1542" s="3"/>
      <c r="GF1542" s="3"/>
      <c r="GG1542" s="3"/>
      <c r="GH1542" s="3"/>
    </row>
    <row r="1543" spans="1:190" s="800" customFormat="1" x14ac:dyDescent="0.2">
      <c r="A1543" s="9"/>
      <c r="B1543" s="1"/>
      <c r="C1543" s="1"/>
      <c r="D1543" s="1"/>
      <c r="E1543" s="55"/>
      <c r="F1543" s="8"/>
      <c r="G1543" s="8"/>
      <c r="I1543" s="2"/>
      <c r="J1543" s="2"/>
      <c r="K1543" s="4"/>
      <c r="L1543" s="9"/>
      <c r="M1543" s="802"/>
      <c r="N1543" s="9"/>
      <c r="O1543" s="802"/>
      <c r="P1543" s="170"/>
      <c r="Q1543" s="9"/>
      <c r="R1543" s="9"/>
      <c r="T1543" s="9"/>
      <c r="U1543" s="9"/>
      <c r="V1543" s="2"/>
      <c r="W1543" s="2"/>
      <c r="X1543" s="3"/>
      <c r="Y1543" s="80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  <c r="CX1543" s="3"/>
      <c r="CY1543" s="3"/>
      <c r="CZ1543" s="3"/>
      <c r="DA1543" s="3"/>
      <c r="DB1543" s="3"/>
      <c r="DC1543" s="3"/>
      <c r="DD1543" s="3"/>
      <c r="DE1543" s="3"/>
      <c r="DF1543" s="3"/>
      <c r="DG1543" s="3"/>
      <c r="DH1543" s="3"/>
      <c r="DI1543" s="3"/>
      <c r="DJ1543" s="3"/>
      <c r="DK1543" s="3"/>
      <c r="DL1543" s="3"/>
      <c r="DM1543" s="3"/>
      <c r="DN1543" s="3"/>
      <c r="DO1543" s="3"/>
      <c r="DP1543" s="3"/>
      <c r="DQ1543" s="3"/>
      <c r="DR1543" s="3"/>
      <c r="DS1543" s="3"/>
      <c r="DT1543" s="3"/>
      <c r="DU1543" s="3"/>
      <c r="DV1543" s="3"/>
      <c r="DW1543" s="3"/>
      <c r="DX1543" s="3"/>
      <c r="DY1543" s="3"/>
      <c r="DZ1543" s="3"/>
      <c r="EA1543" s="3"/>
      <c r="EB1543" s="3"/>
      <c r="EC1543" s="3"/>
      <c r="ED1543" s="3"/>
      <c r="EE1543" s="3"/>
      <c r="EF1543" s="3"/>
      <c r="EG1543" s="3"/>
      <c r="EH1543" s="3"/>
      <c r="EI1543" s="3"/>
      <c r="EJ1543" s="3"/>
      <c r="EK1543" s="3"/>
      <c r="EL1543" s="3"/>
      <c r="EM1543" s="3"/>
      <c r="EN1543" s="3"/>
      <c r="EO1543" s="3"/>
      <c r="EP1543" s="3"/>
      <c r="EQ1543" s="3"/>
      <c r="ER1543" s="3"/>
      <c r="ES1543" s="3"/>
      <c r="ET1543" s="3"/>
      <c r="EU1543" s="3"/>
      <c r="EV1543" s="3"/>
      <c r="EW1543" s="3"/>
      <c r="EX1543" s="3"/>
      <c r="EY1543" s="3"/>
      <c r="EZ1543" s="3"/>
      <c r="FA1543" s="3"/>
      <c r="FB1543" s="3"/>
      <c r="FC1543" s="3"/>
      <c r="FD1543" s="3"/>
      <c r="FE1543" s="3"/>
      <c r="FF1543" s="3"/>
      <c r="FG1543" s="3"/>
      <c r="FH1543" s="3"/>
      <c r="FI1543" s="3"/>
      <c r="FJ1543" s="3"/>
      <c r="FK1543" s="3"/>
      <c r="FL1543" s="3"/>
      <c r="FM1543" s="3"/>
      <c r="FN1543" s="3"/>
      <c r="FO1543" s="3"/>
      <c r="FP1543" s="3"/>
      <c r="FQ1543" s="3"/>
      <c r="FR1543" s="3"/>
      <c r="FS1543" s="3"/>
      <c r="FT1543" s="3"/>
      <c r="FU1543" s="3"/>
      <c r="FV1543" s="3"/>
      <c r="FW1543" s="3"/>
      <c r="FX1543" s="3"/>
      <c r="FY1543" s="3"/>
      <c r="FZ1543" s="3"/>
      <c r="GA1543" s="3"/>
      <c r="GB1543" s="3"/>
      <c r="GC1543" s="3"/>
      <c r="GD1543" s="3"/>
      <c r="GE1543" s="3"/>
      <c r="GF1543" s="3"/>
      <c r="GG1543" s="3"/>
      <c r="GH1543" s="3"/>
    </row>
    <row r="1544" spans="1:190" s="800" customFormat="1" x14ac:dyDescent="0.2">
      <c r="A1544" s="9"/>
      <c r="B1544" s="1"/>
      <c r="C1544" s="1"/>
      <c r="D1544" s="1"/>
      <c r="E1544" s="55"/>
      <c r="F1544" s="8"/>
      <c r="G1544" s="8"/>
      <c r="I1544" s="2"/>
      <c r="J1544" s="2"/>
      <c r="K1544" s="4"/>
      <c r="L1544" s="9"/>
      <c r="M1544" s="802"/>
      <c r="N1544" s="9"/>
      <c r="O1544" s="802"/>
      <c r="P1544" s="170"/>
      <c r="Q1544" s="9"/>
      <c r="R1544" s="9"/>
      <c r="T1544" s="9"/>
      <c r="U1544" s="9"/>
      <c r="V1544" s="2"/>
      <c r="W1544" s="2"/>
      <c r="X1544" s="3"/>
      <c r="Y1544" s="80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  <c r="CX1544" s="3"/>
      <c r="CY1544" s="3"/>
      <c r="CZ1544" s="3"/>
      <c r="DA1544" s="3"/>
      <c r="DB1544" s="3"/>
      <c r="DC1544" s="3"/>
      <c r="DD1544" s="3"/>
      <c r="DE1544" s="3"/>
      <c r="DF1544" s="3"/>
      <c r="DG1544" s="3"/>
      <c r="DH1544" s="3"/>
      <c r="DI1544" s="3"/>
      <c r="DJ1544" s="3"/>
      <c r="DK1544" s="3"/>
      <c r="DL1544" s="3"/>
      <c r="DM1544" s="3"/>
      <c r="DN1544" s="3"/>
      <c r="DO1544" s="3"/>
      <c r="DP1544" s="3"/>
      <c r="DQ1544" s="3"/>
      <c r="DR1544" s="3"/>
      <c r="DS1544" s="3"/>
      <c r="DT1544" s="3"/>
      <c r="DU1544" s="3"/>
      <c r="DV1544" s="3"/>
      <c r="DW1544" s="3"/>
      <c r="DX1544" s="3"/>
      <c r="DY1544" s="3"/>
      <c r="DZ1544" s="3"/>
      <c r="EA1544" s="3"/>
      <c r="EB1544" s="3"/>
      <c r="EC1544" s="3"/>
      <c r="ED1544" s="3"/>
      <c r="EE1544" s="3"/>
      <c r="EF1544" s="3"/>
      <c r="EG1544" s="3"/>
      <c r="EH1544" s="3"/>
      <c r="EI1544" s="3"/>
      <c r="EJ1544" s="3"/>
      <c r="EK1544" s="3"/>
      <c r="EL1544" s="3"/>
      <c r="EM1544" s="3"/>
      <c r="EN1544" s="3"/>
      <c r="EO1544" s="3"/>
      <c r="EP1544" s="3"/>
      <c r="EQ1544" s="3"/>
      <c r="ER1544" s="3"/>
      <c r="ES1544" s="3"/>
      <c r="ET1544" s="3"/>
      <c r="EU1544" s="3"/>
      <c r="EV1544" s="3"/>
      <c r="EW1544" s="3"/>
      <c r="EX1544" s="3"/>
      <c r="EY1544" s="3"/>
      <c r="EZ1544" s="3"/>
      <c r="FA1544" s="3"/>
      <c r="FB1544" s="3"/>
      <c r="FC1544" s="3"/>
      <c r="FD1544" s="3"/>
      <c r="FE1544" s="3"/>
      <c r="FF1544" s="3"/>
      <c r="FG1544" s="3"/>
      <c r="FH1544" s="3"/>
      <c r="FI1544" s="3"/>
      <c r="FJ1544" s="3"/>
      <c r="FK1544" s="3"/>
      <c r="FL1544" s="3"/>
      <c r="FM1544" s="3"/>
      <c r="FN1544" s="3"/>
      <c r="FO1544" s="3"/>
      <c r="FP1544" s="3"/>
      <c r="FQ1544" s="3"/>
      <c r="FR1544" s="3"/>
      <c r="FS1544" s="3"/>
      <c r="FT1544" s="3"/>
      <c r="FU1544" s="3"/>
      <c r="FV1544" s="3"/>
      <c r="FW1544" s="3"/>
      <c r="FX1544" s="3"/>
      <c r="FY1544" s="3"/>
      <c r="FZ1544" s="3"/>
      <c r="GA1544" s="3"/>
      <c r="GB1544" s="3"/>
      <c r="GC1544" s="3"/>
      <c r="GD1544" s="3"/>
      <c r="GE1544" s="3"/>
      <c r="GF1544" s="3"/>
      <c r="GG1544" s="3"/>
      <c r="GH1544" s="3"/>
    </row>
    <row r="1545" spans="1:190" s="800" customFormat="1" x14ac:dyDescent="0.2">
      <c r="A1545" s="9"/>
      <c r="B1545" s="1"/>
      <c r="C1545" s="1"/>
      <c r="D1545" s="1"/>
      <c r="E1545" s="55"/>
      <c r="F1545" s="8"/>
      <c r="G1545" s="8"/>
      <c r="I1545" s="2"/>
      <c r="J1545" s="2"/>
      <c r="K1545" s="4"/>
      <c r="L1545" s="9"/>
      <c r="M1545" s="802"/>
      <c r="N1545" s="9"/>
      <c r="O1545" s="802"/>
      <c r="P1545" s="170"/>
      <c r="Q1545" s="9"/>
      <c r="R1545" s="9"/>
      <c r="T1545" s="9"/>
      <c r="U1545" s="9"/>
      <c r="V1545" s="2"/>
      <c r="W1545" s="2"/>
      <c r="X1545" s="3"/>
      <c r="Y1545" s="80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  <c r="CX1545" s="3"/>
      <c r="CY1545" s="3"/>
      <c r="CZ1545" s="3"/>
      <c r="DA1545" s="3"/>
      <c r="DB1545" s="3"/>
      <c r="DC1545" s="3"/>
      <c r="DD1545" s="3"/>
      <c r="DE1545" s="3"/>
      <c r="DF1545" s="3"/>
      <c r="DG1545" s="3"/>
      <c r="DH1545" s="3"/>
      <c r="DI1545" s="3"/>
      <c r="DJ1545" s="3"/>
      <c r="DK1545" s="3"/>
      <c r="DL1545" s="3"/>
      <c r="DM1545" s="3"/>
      <c r="DN1545" s="3"/>
      <c r="DO1545" s="3"/>
      <c r="DP1545" s="3"/>
      <c r="DQ1545" s="3"/>
      <c r="DR1545" s="3"/>
      <c r="DS1545" s="3"/>
      <c r="DT1545" s="3"/>
      <c r="DU1545" s="3"/>
      <c r="DV1545" s="3"/>
      <c r="DW1545" s="3"/>
      <c r="DX1545" s="3"/>
      <c r="DY1545" s="3"/>
      <c r="DZ1545" s="3"/>
      <c r="EA1545" s="3"/>
      <c r="EB1545" s="3"/>
      <c r="EC1545" s="3"/>
      <c r="ED1545" s="3"/>
      <c r="EE1545" s="3"/>
      <c r="EF1545" s="3"/>
      <c r="EG1545" s="3"/>
      <c r="EH1545" s="3"/>
      <c r="EI1545" s="3"/>
      <c r="EJ1545" s="3"/>
      <c r="EK1545" s="3"/>
      <c r="EL1545" s="3"/>
      <c r="EM1545" s="3"/>
      <c r="EN1545" s="3"/>
      <c r="EO1545" s="3"/>
      <c r="EP1545" s="3"/>
      <c r="EQ1545" s="3"/>
      <c r="ER1545" s="3"/>
      <c r="ES1545" s="3"/>
      <c r="ET1545" s="3"/>
      <c r="EU1545" s="3"/>
      <c r="EV1545" s="3"/>
      <c r="EW1545" s="3"/>
      <c r="EX1545" s="3"/>
      <c r="EY1545" s="3"/>
      <c r="EZ1545" s="3"/>
      <c r="FA1545" s="3"/>
      <c r="FB1545" s="3"/>
      <c r="FC1545" s="3"/>
      <c r="FD1545" s="3"/>
      <c r="FE1545" s="3"/>
      <c r="FF1545" s="3"/>
      <c r="FG1545" s="3"/>
      <c r="FH1545" s="3"/>
      <c r="FI1545" s="3"/>
      <c r="FJ1545" s="3"/>
      <c r="FK1545" s="3"/>
      <c r="FL1545" s="3"/>
      <c r="FM1545" s="3"/>
      <c r="FN1545" s="3"/>
      <c r="FO1545" s="3"/>
      <c r="FP1545" s="3"/>
      <c r="FQ1545" s="3"/>
      <c r="FR1545" s="3"/>
      <c r="FS1545" s="3"/>
      <c r="FT1545" s="3"/>
      <c r="FU1545" s="3"/>
      <c r="FV1545" s="3"/>
      <c r="FW1545" s="3"/>
      <c r="FX1545" s="3"/>
      <c r="FY1545" s="3"/>
      <c r="FZ1545" s="3"/>
      <c r="GA1545" s="3"/>
      <c r="GB1545" s="3"/>
      <c r="GC1545" s="3"/>
      <c r="GD1545" s="3"/>
      <c r="GE1545" s="3"/>
      <c r="GF1545" s="3"/>
      <c r="GG1545" s="3"/>
      <c r="GH1545" s="3"/>
    </row>
    <row r="1546" spans="1:190" s="800" customFormat="1" x14ac:dyDescent="0.2">
      <c r="A1546" s="9"/>
      <c r="B1546" s="1"/>
      <c r="C1546" s="1"/>
      <c r="D1546" s="1"/>
      <c r="E1546" s="55"/>
      <c r="F1546" s="8"/>
      <c r="G1546" s="8"/>
      <c r="I1546" s="2"/>
      <c r="J1546" s="2"/>
      <c r="K1546" s="4"/>
      <c r="L1546" s="9"/>
      <c r="M1546" s="802"/>
      <c r="N1546" s="9"/>
      <c r="O1546" s="802"/>
      <c r="P1546" s="170"/>
      <c r="Q1546" s="9"/>
      <c r="R1546" s="9"/>
      <c r="T1546" s="9"/>
      <c r="U1546" s="9"/>
      <c r="V1546" s="2"/>
      <c r="W1546" s="2"/>
      <c r="X1546" s="3"/>
      <c r="Y1546" s="80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  <c r="CX1546" s="3"/>
      <c r="CY1546" s="3"/>
      <c r="CZ1546" s="3"/>
      <c r="DA1546" s="3"/>
      <c r="DB1546" s="3"/>
      <c r="DC1546" s="3"/>
      <c r="DD1546" s="3"/>
      <c r="DE1546" s="3"/>
      <c r="DF1546" s="3"/>
      <c r="DG1546" s="3"/>
      <c r="DH1546" s="3"/>
      <c r="DI1546" s="3"/>
      <c r="DJ1546" s="3"/>
      <c r="DK1546" s="3"/>
      <c r="DL1546" s="3"/>
      <c r="DM1546" s="3"/>
      <c r="DN1546" s="3"/>
      <c r="DO1546" s="3"/>
      <c r="DP1546" s="3"/>
      <c r="DQ1546" s="3"/>
      <c r="DR1546" s="3"/>
      <c r="DS1546" s="3"/>
      <c r="DT1546" s="3"/>
      <c r="DU1546" s="3"/>
      <c r="DV1546" s="3"/>
      <c r="DW1546" s="3"/>
      <c r="DX1546" s="3"/>
      <c r="DY1546" s="3"/>
      <c r="DZ1546" s="3"/>
      <c r="EA1546" s="3"/>
      <c r="EB1546" s="3"/>
      <c r="EC1546" s="3"/>
      <c r="ED1546" s="3"/>
      <c r="EE1546" s="3"/>
      <c r="EF1546" s="3"/>
      <c r="EG1546" s="3"/>
      <c r="EH1546" s="3"/>
      <c r="EI1546" s="3"/>
      <c r="EJ1546" s="3"/>
      <c r="EK1546" s="3"/>
      <c r="EL1546" s="3"/>
      <c r="EM1546" s="3"/>
      <c r="EN1546" s="3"/>
      <c r="EO1546" s="3"/>
      <c r="EP1546" s="3"/>
      <c r="EQ1546" s="3"/>
      <c r="ER1546" s="3"/>
      <c r="ES1546" s="3"/>
      <c r="ET1546" s="3"/>
      <c r="EU1546" s="3"/>
      <c r="EV1546" s="3"/>
      <c r="EW1546" s="3"/>
      <c r="EX1546" s="3"/>
      <c r="EY1546" s="3"/>
      <c r="EZ1546" s="3"/>
      <c r="FA1546" s="3"/>
      <c r="FB1546" s="3"/>
      <c r="FC1546" s="3"/>
      <c r="FD1546" s="3"/>
      <c r="FE1546" s="3"/>
      <c r="FF1546" s="3"/>
      <c r="FG1546" s="3"/>
      <c r="FH1546" s="3"/>
      <c r="FI1546" s="3"/>
      <c r="FJ1546" s="3"/>
      <c r="FK1546" s="3"/>
      <c r="FL1546" s="3"/>
      <c r="FM1546" s="3"/>
      <c r="FN1546" s="3"/>
      <c r="FO1546" s="3"/>
      <c r="FP1546" s="3"/>
      <c r="FQ1546" s="3"/>
      <c r="FR1546" s="3"/>
      <c r="FS1546" s="3"/>
      <c r="FT1546" s="3"/>
      <c r="FU1546" s="3"/>
      <c r="FV1546" s="3"/>
      <c r="FW1546" s="3"/>
      <c r="FX1546" s="3"/>
      <c r="FY1546" s="3"/>
      <c r="FZ1546" s="3"/>
      <c r="GA1546" s="3"/>
      <c r="GB1546" s="3"/>
      <c r="GC1546" s="3"/>
      <c r="GD1546" s="3"/>
      <c r="GE1546" s="3"/>
      <c r="GF1546" s="3"/>
      <c r="GG1546" s="3"/>
      <c r="GH1546" s="3"/>
    </row>
    <row r="1547" spans="1:190" s="800" customFormat="1" x14ac:dyDescent="0.2">
      <c r="A1547" s="9"/>
      <c r="B1547" s="1"/>
      <c r="C1547" s="1"/>
      <c r="D1547" s="1"/>
      <c r="E1547" s="55"/>
      <c r="F1547" s="8"/>
      <c r="G1547" s="8"/>
      <c r="I1547" s="2"/>
      <c r="J1547" s="2"/>
      <c r="K1547" s="4"/>
      <c r="L1547" s="9"/>
      <c r="M1547" s="802"/>
      <c r="N1547" s="9"/>
      <c r="O1547" s="802"/>
      <c r="P1547" s="170"/>
      <c r="Q1547" s="9"/>
      <c r="R1547" s="9"/>
      <c r="T1547" s="9"/>
      <c r="U1547" s="9"/>
      <c r="V1547" s="2"/>
      <c r="W1547" s="2"/>
      <c r="X1547" s="3"/>
      <c r="Y1547" s="80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  <c r="CX1547" s="3"/>
      <c r="CY1547" s="3"/>
      <c r="CZ1547" s="3"/>
      <c r="DA1547" s="3"/>
      <c r="DB1547" s="3"/>
      <c r="DC1547" s="3"/>
      <c r="DD1547" s="3"/>
      <c r="DE1547" s="3"/>
      <c r="DF1547" s="3"/>
      <c r="DG1547" s="3"/>
      <c r="DH1547" s="3"/>
      <c r="DI1547" s="3"/>
      <c r="DJ1547" s="3"/>
      <c r="DK1547" s="3"/>
      <c r="DL1547" s="3"/>
      <c r="DM1547" s="3"/>
      <c r="DN1547" s="3"/>
      <c r="DO1547" s="3"/>
      <c r="DP1547" s="3"/>
      <c r="DQ1547" s="3"/>
      <c r="DR1547" s="3"/>
      <c r="DS1547" s="3"/>
      <c r="DT1547" s="3"/>
      <c r="DU1547" s="3"/>
      <c r="DV1547" s="3"/>
      <c r="DW1547" s="3"/>
      <c r="DX1547" s="3"/>
      <c r="DY1547" s="3"/>
      <c r="DZ1547" s="3"/>
      <c r="EA1547" s="3"/>
      <c r="EB1547" s="3"/>
      <c r="EC1547" s="3"/>
      <c r="ED1547" s="3"/>
      <c r="EE1547" s="3"/>
      <c r="EF1547" s="3"/>
      <c r="EG1547" s="3"/>
      <c r="EH1547" s="3"/>
      <c r="EI1547" s="3"/>
      <c r="EJ1547" s="3"/>
      <c r="EK1547" s="3"/>
      <c r="EL1547" s="3"/>
      <c r="EM1547" s="3"/>
      <c r="EN1547" s="3"/>
      <c r="EO1547" s="3"/>
      <c r="EP1547" s="3"/>
      <c r="EQ1547" s="3"/>
      <c r="ER1547" s="3"/>
      <c r="ES1547" s="3"/>
      <c r="ET1547" s="3"/>
      <c r="EU1547" s="3"/>
      <c r="EV1547" s="3"/>
      <c r="EW1547" s="3"/>
      <c r="EX1547" s="3"/>
      <c r="EY1547" s="3"/>
      <c r="EZ1547" s="3"/>
      <c r="FA1547" s="3"/>
      <c r="FB1547" s="3"/>
      <c r="FC1547" s="3"/>
      <c r="FD1547" s="3"/>
      <c r="FE1547" s="3"/>
      <c r="FF1547" s="3"/>
      <c r="FG1547" s="3"/>
      <c r="FH1547" s="3"/>
      <c r="FI1547" s="3"/>
      <c r="FJ1547" s="3"/>
      <c r="FK1547" s="3"/>
      <c r="FL1547" s="3"/>
      <c r="FM1547" s="3"/>
      <c r="FN1547" s="3"/>
      <c r="FO1547" s="3"/>
      <c r="FP1547" s="3"/>
      <c r="FQ1547" s="3"/>
      <c r="FR1547" s="3"/>
      <c r="FS1547" s="3"/>
      <c r="FT1547" s="3"/>
      <c r="FU1547" s="3"/>
      <c r="FV1547" s="3"/>
      <c r="FW1547" s="3"/>
      <c r="FX1547" s="3"/>
      <c r="FY1547" s="3"/>
      <c r="FZ1547" s="3"/>
      <c r="GA1547" s="3"/>
      <c r="GB1547" s="3"/>
      <c r="GC1547" s="3"/>
      <c r="GD1547" s="3"/>
      <c r="GE1547" s="3"/>
      <c r="GF1547" s="3"/>
      <c r="GG1547" s="3"/>
      <c r="GH1547" s="3"/>
    </row>
    <row r="1548" spans="1:190" s="800" customFormat="1" x14ac:dyDescent="0.2">
      <c r="A1548" s="9"/>
      <c r="B1548" s="1"/>
      <c r="C1548" s="1"/>
      <c r="D1548" s="1"/>
      <c r="E1548" s="55"/>
      <c r="F1548" s="8"/>
      <c r="G1548" s="8"/>
      <c r="I1548" s="2"/>
      <c r="J1548" s="2"/>
      <c r="K1548" s="4"/>
      <c r="L1548" s="9"/>
      <c r="M1548" s="802"/>
      <c r="N1548" s="9"/>
      <c r="O1548" s="802"/>
      <c r="P1548" s="170"/>
      <c r="Q1548" s="9"/>
      <c r="R1548" s="9"/>
      <c r="T1548" s="9"/>
      <c r="U1548" s="9"/>
      <c r="V1548" s="2"/>
      <c r="W1548" s="2"/>
      <c r="X1548" s="3"/>
      <c r="Y1548" s="80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  <c r="CX1548" s="3"/>
      <c r="CY1548" s="3"/>
      <c r="CZ1548" s="3"/>
      <c r="DA1548" s="3"/>
      <c r="DB1548" s="3"/>
      <c r="DC1548" s="3"/>
      <c r="DD1548" s="3"/>
      <c r="DE1548" s="3"/>
      <c r="DF1548" s="3"/>
      <c r="DG1548" s="3"/>
      <c r="DH1548" s="3"/>
      <c r="DI1548" s="3"/>
      <c r="DJ1548" s="3"/>
      <c r="DK1548" s="3"/>
      <c r="DL1548" s="3"/>
      <c r="DM1548" s="3"/>
      <c r="DN1548" s="3"/>
      <c r="DO1548" s="3"/>
      <c r="DP1548" s="3"/>
      <c r="DQ1548" s="3"/>
      <c r="DR1548" s="3"/>
      <c r="DS1548" s="3"/>
      <c r="DT1548" s="3"/>
      <c r="DU1548" s="3"/>
      <c r="DV1548" s="3"/>
      <c r="DW1548" s="3"/>
      <c r="DX1548" s="3"/>
      <c r="DY1548" s="3"/>
      <c r="DZ1548" s="3"/>
      <c r="EA1548" s="3"/>
      <c r="EB1548" s="3"/>
      <c r="EC1548" s="3"/>
      <c r="ED1548" s="3"/>
      <c r="EE1548" s="3"/>
      <c r="EF1548" s="3"/>
      <c r="EG1548" s="3"/>
      <c r="EH1548" s="3"/>
      <c r="EI1548" s="3"/>
      <c r="EJ1548" s="3"/>
      <c r="EK1548" s="3"/>
      <c r="EL1548" s="3"/>
      <c r="EM1548" s="3"/>
      <c r="EN1548" s="3"/>
      <c r="EO1548" s="3"/>
      <c r="EP1548" s="3"/>
      <c r="EQ1548" s="3"/>
      <c r="ER1548" s="3"/>
      <c r="ES1548" s="3"/>
      <c r="ET1548" s="3"/>
      <c r="EU1548" s="3"/>
      <c r="EV1548" s="3"/>
      <c r="EW1548" s="3"/>
      <c r="EX1548" s="3"/>
      <c r="EY1548" s="3"/>
      <c r="EZ1548" s="3"/>
      <c r="FA1548" s="3"/>
      <c r="FB1548" s="3"/>
      <c r="FC1548" s="3"/>
      <c r="FD1548" s="3"/>
      <c r="FE1548" s="3"/>
      <c r="FF1548" s="3"/>
      <c r="FG1548" s="3"/>
      <c r="FH1548" s="3"/>
      <c r="FI1548" s="3"/>
      <c r="FJ1548" s="3"/>
      <c r="FK1548" s="3"/>
      <c r="FL1548" s="3"/>
      <c r="FM1548" s="3"/>
      <c r="FN1548" s="3"/>
      <c r="FO1548" s="3"/>
      <c r="FP1548" s="3"/>
      <c r="FQ1548" s="3"/>
      <c r="FR1548" s="3"/>
      <c r="FS1548" s="3"/>
      <c r="FT1548" s="3"/>
      <c r="FU1548" s="3"/>
      <c r="FV1548" s="3"/>
      <c r="FW1548" s="3"/>
      <c r="FX1548" s="3"/>
      <c r="FY1548" s="3"/>
      <c r="FZ1548" s="3"/>
      <c r="GA1548" s="3"/>
      <c r="GB1548" s="3"/>
      <c r="GC1548" s="3"/>
      <c r="GD1548" s="3"/>
      <c r="GE1548" s="3"/>
      <c r="GF1548" s="3"/>
      <c r="GG1548" s="3"/>
      <c r="GH1548" s="3"/>
    </row>
    <row r="1549" spans="1:190" s="800" customFormat="1" x14ac:dyDescent="0.2">
      <c r="A1549" s="9"/>
      <c r="B1549" s="1"/>
      <c r="C1549" s="1"/>
      <c r="D1549" s="1"/>
      <c r="E1549" s="55"/>
      <c r="F1549" s="8"/>
      <c r="G1549" s="8"/>
      <c r="I1549" s="2"/>
      <c r="J1549" s="2"/>
      <c r="K1549" s="4"/>
      <c r="L1549" s="9"/>
      <c r="M1549" s="802"/>
      <c r="N1549" s="9"/>
      <c r="O1549" s="802"/>
      <c r="P1549" s="170"/>
      <c r="Q1549" s="9"/>
      <c r="R1549" s="9"/>
      <c r="T1549" s="9"/>
      <c r="U1549" s="9"/>
      <c r="V1549" s="2"/>
      <c r="W1549" s="2"/>
      <c r="X1549" s="3"/>
      <c r="Y1549" s="80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  <c r="CX1549" s="3"/>
      <c r="CY1549" s="3"/>
      <c r="CZ1549" s="3"/>
      <c r="DA1549" s="3"/>
      <c r="DB1549" s="3"/>
      <c r="DC1549" s="3"/>
      <c r="DD1549" s="3"/>
      <c r="DE1549" s="3"/>
      <c r="DF1549" s="3"/>
      <c r="DG1549" s="3"/>
      <c r="DH1549" s="3"/>
      <c r="DI1549" s="3"/>
      <c r="DJ1549" s="3"/>
      <c r="DK1549" s="3"/>
      <c r="DL1549" s="3"/>
      <c r="DM1549" s="3"/>
      <c r="DN1549" s="3"/>
      <c r="DO1549" s="3"/>
      <c r="DP1549" s="3"/>
      <c r="DQ1549" s="3"/>
      <c r="DR1549" s="3"/>
      <c r="DS1549" s="3"/>
      <c r="DT1549" s="3"/>
      <c r="DU1549" s="3"/>
      <c r="DV1549" s="3"/>
      <c r="DW1549" s="3"/>
      <c r="DX1549" s="3"/>
      <c r="DY1549" s="3"/>
      <c r="DZ1549" s="3"/>
      <c r="EA1549" s="3"/>
      <c r="EB1549" s="3"/>
      <c r="EC1549" s="3"/>
      <c r="ED1549" s="3"/>
      <c r="EE1549" s="3"/>
      <c r="EF1549" s="3"/>
      <c r="EG1549" s="3"/>
      <c r="EH1549" s="3"/>
      <c r="EI1549" s="3"/>
      <c r="EJ1549" s="3"/>
      <c r="EK1549" s="3"/>
      <c r="EL1549" s="3"/>
      <c r="EM1549" s="3"/>
      <c r="EN1549" s="3"/>
      <c r="EO1549" s="3"/>
      <c r="EP1549" s="3"/>
      <c r="EQ1549" s="3"/>
      <c r="ER1549" s="3"/>
      <c r="ES1549" s="3"/>
      <c r="ET1549" s="3"/>
      <c r="EU1549" s="3"/>
      <c r="EV1549" s="3"/>
      <c r="EW1549" s="3"/>
      <c r="EX1549" s="3"/>
      <c r="EY1549" s="3"/>
      <c r="EZ1549" s="3"/>
      <c r="FA1549" s="3"/>
      <c r="FB1549" s="3"/>
      <c r="FC1549" s="3"/>
      <c r="FD1549" s="3"/>
      <c r="FE1549" s="3"/>
      <c r="FF1549" s="3"/>
      <c r="FG1549" s="3"/>
      <c r="FH1549" s="3"/>
      <c r="FI1549" s="3"/>
      <c r="FJ1549" s="3"/>
      <c r="FK1549" s="3"/>
      <c r="FL1549" s="3"/>
      <c r="FM1549" s="3"/>
      <c r="FN1549" s="3"/>
      <c r="FO1549" s="3"/>
      <c r="FP1549" s="3"/>
      <c r="FQ1549" s="3"/>
      <c r="FR1549" s="3"/>
      <c r="FS1549" s="3"/>
      <c r="FT1549" s="3"/>
      <c r="FU1549" s="3"/>
      <c r="FV1549" s="3"/>
      <c r="FW1549" s="3"/>
      <c r="FX1549" s="3"/>
      <c r="FY1549" s="3"/>
      <c r="FZ1549" s="3"/>
      <c r="GA1549" s="3"/>
      <c r="GB1549" s="3"/>
      <c r="GC1549" s="3"/>
      <c r="GD1549" s="3"/>
      <c r="GE1549" s="3"/>
      <c r="GF1549" s="3"/>
      <c r="GG1549" s="3"/>
      <c r="GH1549" s="3"/>
    </row>
    <row r="1550" spans="1:190" s="800" customFormat="1" x14ac:dyDescent="0.2">
      <c r="A1550" s="9"/>
      <c r="B1550" s="1"/>
      <c r="C1550" s="1"/>
      <c r="D1550" s="1"/>
      <c r="E1550" s="55"/>
      <c r="F1550" s="8"/>
      <c r="G1550" s="8"/>
      <c r="I1550" s="2"/>
      <c r="J1550" s="2"/>
      <c r="K1550" s="4"/>
      <c r="L1550" s="9"/>
      <c r="M1550" s="802"/>
      <c r="N1550" s="9"/>
      <c r="O1550" s="802"/>
      <c r="P1550" s="170"/>
      <c r="Q1550" s="9"/>
      <c r="R1550" s="9"/>
      <c r="T1550" s="9"/>
      <c r="U1550" s="9"/>
      <c r="V1550" s="2"/>
      <c r="W1550" s="2"/>
      <c r="X1550" s="3"/>
      <c r="Y1550" s="80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  <c r="CX1550" s="3"/>
      <c r="CY1550" s="3"/>
      <c r="CZ1550" s="3"/>
      <c r="DA1550" s="3"/>
      <c r="DB1550" s="3"/>
      <c r="DC1550" s="3"/>
      <c r="DD1550" s="3"/>
      <c r="DE1550" s="3"/>
      <c r="DF1550" s="3"/>
      <c r="DG1550" s="3"/>
      <c r="DH1550" s="3"/>
      <c r="DI1550" s="3"/>
      <c r="DJ1550" s="3"/>
      <c r="DK1550" s="3"/>
      <c r="DL1550" s="3"/>
      <c r="DM1550" s="3"/>
      <c r="DN1550" s="3"/>
      <c r="DO1550" s="3"/>
      <c r="DP1550" s="3"/>
      <c r="DQ1550" s="3"/>
      <c r="DR1550" s="3"/>
      <c r="DS1550" s="3"/>
      <c r="DT1550" s="3"/>
      <c r="DU1550" s="3"/>
      <c r="DV1550" s="3"/>
      <c r="DW1550" s="3"/>
      <c r="DX1550" s="3"/>
      <c r="DY1550" s="3"/>
      <c r="DZ1550" s="3"/>
      <c r="EA1550" s="3"/>
      <c r="EB1550" s="3"/>
      <c r="EC1550" s="3"/>
      <c r="ED1550" s="3"/>
      <c r="EE1550" s="3"/>
      <c r="EF1550" s="3"/>
      <c r="EG1550" s="3"/>
      <c r="EH1550" s="3"/>
      <c r="EI1550" s="3"/>
      <c r="EJ1550" s="3"/>
      <c r="EK1550" s="3"/>
      <c r="EL1550" s="3"/>
      <c r="EM1550" s="3"/>
      <c r="EN1550" s="3"/>
      <c r="EO1550" s="3"/>
      <c r="EP1550" s="3"/>
      <c r="EQ1550" s="3"/>
      <c r="ER1550" s="3"/>
      <c r="ES1550" s="3"/>
      <c r="ET1550" s="3"/>
      <c r="EU1550" s="3"/>
      <c r="EV1550" s="3"/>
      <c r="EW1550" s="3"/>
      <c r="EX1550" s="3"/>
      <c r="EY1550" s="3"/>
      <c r="EZ1550" s="3"/>
      <c r="FA1550" s="3"/>
      <c r="FB1550" s="3"/>
      <c r="FC1550" s="3"/>
      <c r="FD1550" s="3"/>
      <c r="FE1550" s="3"/>
      <c r="FF1550" s="3"/>
      <c r="FG1550" s="3"/>
      <c r="FH1550" s="3"/>
      <c r="FI1550" s="3"/>
      <c r="FJ1550" s="3"/>
      <c r="FK1550" s="3"/>
      <c r="FL1550" s="3"/>
      <c r="FM1550" s="3"/>
      <c r="FN1550" s="3"/>
      <c r="FO1550" s="3"/>
      <c r="FP1550" s="3"/>
      <c r="FQ1550" s="3"/>
      <c r="FR1550" s="3"/>
      <c r="FS1550" s="3"/>
      <c r="FT1550" s="3"/>
      <c r="FU1550" s="3"/>
      <c r="FV1550" s="3"/>
      <c r="FW1550" s="3"/>
      <c r="FX1550" s="3"/>
      <c r="FY1550" s="3"/>
      <c r="FZ1550" s="3"/>
      <c r="GA1550" s="3"/>
      <c r="GB1550" s="3"/>
      <c r="GC1550" s="3"/>
      <c r="GD1550" s="3"/>
      <c r="GE1550" s="3"/>
      <c r="GF1550" s="3"/>
      <c r="GG1550" s="3"/>
      <c r="GH1550" s="3"/>
    </row>
    <row r="1551" spans="1:190" s="800" customFormat="1" x14ac:dyDescent="0.2">
      <c r="A1551" s="9"/>
      <c r="B1551" s="1"/>
      <c r="C1551" s="1"/>
      <c r="D1551" s="1"/>
      <c r="E1551" s="55"/>
      <c r="F1551" s="8"/>
      <c r="G1551" s="8"/>
      <c r="I1551" s="2"/>
      <c r="J1551" s="2"/>
      <c r="K1551" s="4"/>
      <c r="L1551" s="9"/>
      <c r="M1551" s="802"/>
      <c r="N1551" s="9"/>
      <c r="O1551" s="802"/>
      <c r="P1551" s="170"/>
      <c r="Q1551" s="9"/>
      <c r="R1551" s="9"/>
      <c r="T1551" s="9"/>
      <c r="U1551" s="9"/>
      <c r="V1551" s="2"/>
      <c r="W1551" s="2"/>
      <c r="X1551" s="3"/>
      <c r="Y1551" s="80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  <c r="CX1551" s="3"/>
      <c r="CY1551" s="3"/>
      <c r="CZ1551" s="3"/>
      <c r="DA1551" s="3"/>
      <c r="DB1551" s="3"/>
      <c r="DC1551" s="3"/>
      <c r="DD1551" s="3"/>
      <c r="DE1551" s="3"/>
      <c r="DF1551" s="3"/>
      <c r="DG1551" s="3"/>
      <c r="DH1551" s="3"/>
      <c r="DI1551" s="3"/>
      <c r="DJ1551" s="3"/>
      <c r="DK1551" s="3"/>
      <c r="DL1551" s="3"/>
      <c r="DM1551" s="3"/>
      <c r="DN1551" s="3"/>
      <c r="DO1551" s="3"/>
      <c r="DP1551" s="3"/>
      <c r="DQ1551" s="3"/>
      <c r="DR1551" s="3"/>
      <c r="DS1551" s="3"/>
      <c r="DT1551" s="3"/>
      <c r="DU1551" s="3"/>
      <c r="DV1551" s="3"/>
      <c r="DW1551" s="3"/>
      <c r="DX1551" s="3"/>
      <c r="DY1551" s="3"/>
      <c r="DZ1551" s="3"/>
      <c r="EA1551" s="3"/>
      <c r="EB1551" s="3"/>
      <c r="EC1551" s="3"/>
      <c r="ED1551" s="3"/>
      <c r="EE1551" s="3"/>
      <c r="EF1551" s="3"/>
      <c r="EG1551" s="3"/>
      <c r="EH1551" s="3"/>
      <c r="EI1551" s="3"/>
      <c r="EJ1551" s="3"/>
      <c r="EK1551" s="3"/>
      <c r="EL1551" s="3"/>
      <c r="EM1551" s="3"/>
      <c r="EN1551" s="3"/>
      <c r="EO1551" s="3"/>
      <c r="EP1551" s="3"/>
      <c r="EQ1551" s="3"/>
      <c r="ER1551" s="3"/>
      <c r="ES1551" s="3"/>
      <c r="ET1551" s="3"/>
      <c r="EU1551" s="3"/>
      <c r="EV1551" s="3"/>
      <c r="EW1551" s="3"/>
      <c r="EX1551" s="3"/>
      <c r="EY1551" s="3"/>
      <c r="EZ1551" s="3"/>
      <c r="FA1551" s="3"/>
      <c r="FB1551" s="3"/>
      <c r="FC1551" s="3"/>
      <c r="FD1551" s="3"/>
      <c r="FE1551" s="3"/>
      <c r="FF1551" s="3"/>
      <c r="FG1551" s="3"/>
      <c r="FH1551" s="3"/>
      <c r="FI1551" s="3"/>
      <c r="FJ1551" s="3"/>
      <c r="FK1551" s="3"/>
      <c r="FL1551" s="3"/>
      <c r="FM1551" s="3"/>
      <c r="FN1551" s="3"/>
      <c r="FO1551" s="3"/>
      <c r="FP1551" s="3"/>
      <c r="FQ1551" s="3"/>
      <c r="FR1551" s="3"/>
      <c r="FS1551" s="3"/>
      <c r="FT1551" s="3"/>
      <c r="FU1551" s="3"/>
      <c r="FV1551" s="3"/>
      <c r="FW1551" s="3"/>
      <c r="FX1551" s="3"/>
      <c r="FY1551" s="3"/>
      <c r="FZ1551" s="3"/>
      <c r="GA1551" s="3"/>
      <c r="GB1551" s="3"/>
      <c r="GC1551" s="3"/>
      <c r="GD1551" s="3"/>
      <c r="GE1551" s="3"/>
      <c r="GF1551" s="3"/>
      <c r="GG1551" s="3"/>
      <c r="GH1551" s="3"/>
    </row>
    <row r="1552" spans="1:190" s="800" customFormat="1" x14ac:dyDescent="0.2">
      <c r="A1552" s="9"/>
      <c r="B1552" s="1"/>
      <c r="C1552" s="1"/>
      <c r="D1552" s="1"/>
      <c r="E1552" s="55"/>
      <c r="F1552" s="8"/>
      <c r="G1552" s="8"/>
      <c r="I1552" s="2"/>
      <c r="J1552" s="2"/>
      <c r="K1552" s="4"/>
      <c r="L1552" s="9"/>
      <c r="M1552" s="802"/>
      <c r="N1552" s="9"/>
      <c r="O1552" s="802"/>
      <c r="P1552" s="170"/>
      <c r="Q1552" s="9"/>
      <c r="R1552" s="9"/>
      <c r="T1552" s="9"/>
      <c r="U1552" s="9"/>
      <c r="V1552" s="2"/>
      <c r="W1552" s="2"/>
      <c r="X1552" s="3"/>
      <c r="Y1552" s="80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  <c r="CX1552" s="3"/>
      <c r="CY1552" s="3"/>
      <c r="CZ1552" s="3"/>
      <c r="DA1552" s="3"/>
      <c r="DB1552" s="3"/>
      <c r="DC1552" s="3"/>
      <c r="DD1552" s="3"/>
      <c r="DE1552" s="3"/>
      <c r="DF1552" s="3"/>
      <c r="DG1552" s="3"/>
      <c r="DH1552" s="3"/>
      <c r="DI1552" s="3"/>
      <c r="DJ1552" s="3"/>
      <c r="DK1552" s="3"/>
      <c r="DL1552" s="3"/>
      <c r="DM1552" s="3"/>
      <c r="DN1552" s="3"/>
      <c r="DO1552" s="3"/>
      <c r="DP1552" s="3"/>
      <c r="DQ1552" s="3"/>
      <c r="DR1552" s="3"/>
      <c r="DS1552" s="3"/>
      <c r="DT1552" s="3"/>
      <c r="DU1552" s="3"/>
      <c r="DV1552" s="3"/>
      <c r="DW1552" s="3"/>
      <c r="DX1552" s="3"/>
      <c r="DY1552" s="3"/>
      <c r="DZ1552" s="3"/>
      <c r="EA1552" s="3"/>
      <c r="EB1552" s="3"/>
      <c r="EC1552" s="3"/>
      <c r="ED1552" s="3"/>
      <c r="EE1552" s="3"/>
      <c r="EF1552" s="3"/>
      <c r="EG1552" s="3"/>
      <c r="EH1552" s="3"/>
      <c r="EI1552" s="3"/>
      <c r="EJ1552" s="3"/>
      <c r="EK1552" s="3"/>
      <c r="EL1552" s="3"/>
      <c r="EM1552" s="3"/>
      <c r="EN1552" s="3"/>
      <c r="EO1552" s="3"/>
      <c r="EP1552" s="3"/>
      <c r="EQ1552" s="3"/>
      <c r="ER1552" s="3"/>
      <c r="ES1552" s="3"/>
      <c r="ET1552" s="3"/>
      <c r="EU1552" s="3"/>
      <c r="EV1552" s="3"/>
      <c r="EW1552" s="3"/>
      <c r="EX1552" s="3"/>
      <c r="EY1552" s="3"/>
      <c r="EZ1552" s="3"/>
      <c r="FA1552" s="3"/>
      <c r="FB1552" s="3"/>
      <c r="FC1552" s="3"/>
      <c r="FD1552" s="3"/>
      <c r="FE1552" s="3"/>
      <c r="FF1552" s="3"/>
      <c r="FG1552" s="3"/>
      <c r="FH1552" s="3"/>
      <c r="FI1552" s="3"/>
      <c r="FJ1552" s="3"/>
      <c r="FK1552" s="3"/>
      <c r="FL1552" s="3"/>
      <c r="FM1552" s="3"/>
      <c r="FN1552" s="3"/>
      <c r="FO1552" s="3"/>
      <c r="FP1552" s="3"/>
      <c r="FQ1552" s="3"/>
      <c r="FR1552" s="3"/>
      <c r="FS1552" s="3"/>
      <c r="FT1552" s="3"/>
      <c r="FU1552" s="3"/>
      <c r="FV1552" s="3"/>
      <c r="FW1552" s="3"/>
      <c r="FX1552" s="3"/>
      <c r="FY1552" s="3"/>
      <c r="FZ1552" s="3"/>
      <c r="GA1552" s="3"/>
      <c r="GB1552" s="3"/>
      <c r="GC1552" s="3"/>
      <c r="GD1552" s="3"/>
      <c r="GE1552" s="3"/>
      <c r="GF1552" s="3"/>
      <c r="GG1552" s="3"/>
      <c r="GH1552" s="3"/>
    </row>
    <row r="1553" spans="1:190" s="800" customFormat="1" x14ac:dyDescent="0.2">
      <c r="A1553" s="9"/>
      <c r="B1553" s="1"/>
      <c r="C1553" s="1"/>
      <c r="D1553" s="1"/>
      <c r="E1553" s="55"/>
      <c r="F1553" s="8"/>
      <c r="G1553" s="8"/>
      <c r="I1553" s="2"/>
      <c r="J1553" s="2"/>
      <c r="K1553" s="4"/>
      <c r="L1553" s="9"/>
      <c r="M1553" s="802"/>
      <c r="N1553" s="9"/>
      <c r="O1553" s="802"/>
      <c r="P1553" s="170"/>
      <c r="Q1553" s="9"/>
      <c r="R1553" s="9"/>
      <c r="T1553" s="9"/>
      <c r="U1553" s="9"/>
      <c r="V1553" s="2"/>
      <c r="W1553" s="2"/>
      <c r="X1553" s="3"/>
      <c r="Y1553" s="80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  <c r="CX1553" s="3"/>
      <c r="CY1553" s="3"/>
      <c r="CZ1553" s="3"/>
      <c r="DA1553" s="3"/>
      <c r="DB1553" s="3"/>
      <c r="DC1553" s="3"/>
      <c r="DD1553" s="3"/>
      <c r="DE1553" s="3"/>
      <c r="DF1553" s="3"/>
      <c r="DG1553" s="3"/>
      <c r="DH1553" s="3"/>
      <c r="DI1553" s="3"/>
      <c r="DJ1553" s="3"/>
      <c r="DK1553" s="3"/>
      <c r="DL1553" s="3"/>
      <c r="DM1553" s="3"/>
      <c r="DN1553" s="3"/>
      <c r="DO1553" s="3"/>
      <c r="DP1553" s="3"/>
      <c r="DQ1553" s="3"/>
      <c r="DR1553" s="3"/>
      <c r="DS1553" s="3"/>
      <c r="DT1553" s="3"/>
      <c r="DU1553" s="3"/>
      <c r="DV1553" s="3"/>
      <c r="DW1553" s="3"/>
      <c r="DX1553" s="3"/>
      <c r="DY1553" s="3"/>
      <c r="DZ1553" s="3"/>
      <c r="EA1553" s="3"/>
      <c r="EB1553" s="3"/>
      <c r="EC1553" s="3"/>
      <c r="ED1553" s="3"/>
      <c r="EE1553" s="3"/>
      <c r="EF1553" s="3"/>
      <c r="EG1553" s="3"/>
      <c r="EH1553" s="3"/>
      <c r="EI1553" s="3"/>
      <c r="EJ1553" s="3"/>
      <c r="EK1553" s="3"/>
      <c r="EL1553" s="3"/>
      <c r="EM1553" s="3"/>
      <c r="EN1553" s="3"/>
      <c r="EO1553" s="3"/>
      <c r="EP1553" s="3"/>
      <c r="EQ1553" s="3"/>
      <c r="ER1553" s="3"/>
      <c r="ES1553" s="3"/>
      <c r="ET1553" s="3"/>
      <c r="EU1553" s="3"/>
      <c r="EV1553" s="3"/>
      <c r="EW1553" s="3"/>
      <c r="EX1553" s="3"/>
      <c r="EY1553" s="3"/>
      <c r="EZ1553" s="3"/>
      <c r="FA1553" s="3"/>
      <c r="FB1553" s="3"/>
      <c r="FC1553" s="3"/>
      <c r="FD1553" s="3"/>
      <c r="FE1553" s="3"/>
      <c r="FF1553" s="3"/>
      <c r="FG1553" s="3"/>
      <c r="FH1553" s="3"/>
      <c r="FI1553" s="3"/>
      <c r="FJ1553" s="3"/>
      <c r="FK1553" s="3"/>
      <c r="FL1553" s="3"/>
      <c r="FM1553" s="3"/>
      <c r="FN1553" s="3"/>
      <c r="FO1553" s="3"/>
      <c r="FP1553" s="3"/>
      <c r="FQ1553" s="3"/>
      <c r="FR1553" s="3"/>
      <c r="FS1553" s="3"/>
      <c r="FT1553" s="3"/>
      <c r="FU1553" s="3"/>
      <c r="FV1553" s="3"/>
      <c r="FW1553" s="3"/>
      <c r="FX1553" s="3"/>
      <c r="FY1553" s="3"/>
      <c r="FZ1553" s="3"/>
      <c r="GA1553" s="3"/>
      <c r="GB1553" s="3"/>
      <c r="GC1553" s="3"/>
      <c r="GD1553" s="3"/>
      <c r="GE1553" s="3"/>
      <c r="GF1553" s="3"/>
      <c r="GG1553" s="3"/>
      <c r="GH1553" s="3"/>
    </row>
    <row r="1554" spans="1:190" s="800" customFormat="1" x14ac:dyDescent="0.2">
      <c r="A1554" s="9"/>
      <c r="B1554" s="1"/>
      <c r="C1554" s="1"/>
      <c r="D1554" s="1"/>
      <c r="E1554" s="55"/>
      <c r="F1554" s="8"/>
      <c r="G1554" s="8"/>
      <c r="I1554" s="2"/>
      <c r="J1554" s="2"/>
      <c r="K1554" s="4"/>
      <c r="L1554" s="9"/>
      <c r="M1554" s="802"/>
      <c r="N1554" s="9"/>
      <c r="O1554" s="802"/>
      <c r="P1554" s="170"/>
      <c r="Q1554" s="9"/>
      <c r="R1554" s="9"/>
      <c r="T1554" s="9"/>
      <c r="U1554" s="9"/>
      <c r="V1554" s="2"/>
      <c r="W1554" s="2"/>
      <c r="X1554" s="3"/>
      <c r="Y1554" s="80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  <c r="CX1554" s="3"/>
      <c r="CY1554" s="3"/>
      <c r="CZ1554" s="3"/>
      <c r="DA1554" s="3"/>
      <c r="DB1554" s="3"/>
      <c r="DC1554" s="3"/>
      <c r="DD1554" s="3"/>
      <c r="DE1554" s="3"/>
      <c r="DF1554" s="3"/>
      <c r="DG1554" s="3"/>
      <c r="DH1554" s="3"/>
      <c r="DI1554" s="3"/>
      <c r="DJ1554" s="3"/>
      <c r="DK1554" s="3"/>
      <c r="DL1554" s="3"/>
      <c r="DM1554" s="3"/>
      <c r="DN1554" s="3"/>
      <c r="DO1554" s="3"/>
      <c r="DP1554" s="3"/>
      <c r="DQ1554" s="3"/>
      <c r="DR1554" s="3"/>
      <c r="DS1554" s="3"/>
      <c r="DT1554" s="3"/>
      <c r="DU1554" s="3"/>
      <c r="DV1554" s="3"/>
      <c r="DW1554" s="3"/>
      <c r="DX1554" s="3"/>
      <c r="DY1554" s="3"/>
      <c r="DZ1554" s="3"/>
      <c r="EA1554" s="3"/>
      <c r="EB1554" s="3"/>
      <c r="EC1554" s="3"/>
      <c r="ED1554" s="3"/>
      <c r="EE1554" s="3"/>
      <c r="EF1554" s="3"/>
      <c r="EG1554" s="3"/>
      <c r="EH1554" s="3"/>
      <c r="EI1554" s="3"/>
      <c r="EJ1554" s="3"/>
      <c r="EK1554" s="3"/>
      <c r="EL1554" s="3"/>
      <c r="EM1554" s="3"/>
      <c r="EN1554" s="3"/>
      <c r="EO1554" s="3"/>
      <c r="EP1554" s="3"/>
      <c r="EQ1554" s="3"/>
      <c r="ER1554" s="3"/>
      <c r="ES1554" s="3"/>
      <c r="ET1554" s="3"/>
      <c r="EU1554" s="3"/>
      <c r="EV1554" s="3"/>
      <c r="EW1554" s="3"/>
      <c r="EX1554" s="3"/>
      <c r="EY1554" s="3"/>
      <c r="EZ1554" s="3"/>
      <c r="FA1554" s="3"/>
      <c r="FB1554" s="3"/>
      <c r="FC1554" s="3"/>
      <c r="FD1554" s="3"/>
      <c r="FE1554" s="3"/>
      <c r="FF1554" s="3"/>
      <c r="FG1554" s="3"/>
      <c r="FH1554" s="3"/>
      <c r="FI1554" s="3"/>
      <c r="FJ1554" s="3"/>
      <c r="FK1554" s="3"/>
      <c r="FL1554" s="3"/>
      <c r="FM1554" s="3"/>
      <c r="FN1554" s="3"/>
      <c r="FO1554" s="3"/>
      <c r="FP1554" s="3"/>
      <c r="FQ1554" s="3"/>
      <c r="FR1554" s="3"/>
      <c r="FS1554" s="3"/>
      <c r="FT1554" s="3"/>
      <c r="FU1554" s="3"/>
      <c r="FV1554" s="3"/>
      <c r="FW1554" s="3"/>
      <c r="FX1554" s="3"/>
      <c r="FY1554" s="3"/>
      <c r="FZ1554" s="3"/>
      <c r="GA1554" s="3"/>
      <c r="GB1554" s="3"/>
      <c r="GC1554" s="3"/>
      <c r="GD1554" s="3"/>
      <c r="GE1554" s="3"/>
      <c r="GF1554" s="3"/>
      <c r="GG1554" s="3"/>
      <c r="GH1554" s="3"/>
    </row>
    <row r="1555" spans="1:190" s="800" customFormat="1" x14ac:dyDescent="0.2">
      <c r="A1555" s="9"/>
      <c r="B1555" s="1"/>
      <c r="C1555" s="1"/>
      <c r="D1555" s="1"/>
      <c r="E1555" s="55"/>
      <c r="F1555" s="8"/>
      <c r="G1555" s="8"/>
      <c r="I1555" s="2"/>
      <c r="J1555" s="2"/>
      <c r="K1555" s="4"/>
      <c r="L1555" s="9"/>
      <c r="M1555" s="802"/>
      <c r="N1555" s="9"/>
      <c r="O1555" s="802"/>
      <c r="P1555" s="170"/>
      <c r="Q1555" s="9"/>
      <c r="R1555" s="9"/>
      <c r="T1555" s="9"/>
      <c r="U1555" s="9"/>
      <c r="V1555" s="2"/>
      <c r="W1555" s="2"/>
      <c r="X1555" s="3"/>
      <c r="Y1555" s="80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  <c r="CX1555" s="3"/>
      <c r="CY1555" s="3"/>
      <c r="CZ1555" s="3"/>
      <c r="DA1555" s="3"/>
      <c r="DB1555" s="3"/>
      <c r="DC1555" s="3"/>
      <c r="DD1555" s="3"/>
      <c r="DE1555" s="3"/>
      <c r="DF1555" s="3"/>
      <c r="DG1555" s="3"/>
      <c r="DH1555" s="3"/>
      <c r="DI1555" s="3"/>
      <c r="DJ1555" s="3"/>
      <c r="DK1555" s="3"/>
      <c r="DL1555" s="3"/>
      <c r="DM1555" s="3"/>
      <c r="DN1555" s="3"/>
      <c r="DO1555" s="3"/>
      <c r="DP1555" s="3"/>
      <c r="DQ1555" s="3"/>
      <c r="DR1555" s="3"/>
      <c r="DS1555" s="3"/>
      <c r="DT1555" s="3"/>
      <c r="DU1555" s="3"/>
      <c r="DV1555" s="3"/>
      <c r="DW1555" s="3"/>
      <c r="DX1555" s="3"/>
      <c r="DY1555" s="3"/>
      <c r="DZ1555" s="3"/>
      <c r="EA1555" s="3"/>
      <c r="EB1555" s="3"/>
      <c r="EC1555" s="3"/>
      <c r="ED1555" s="3"/>
      <c r="EE1555" s="3"/>
      <c r="EF1555" s="3"/>
      <c r="EG1555" s="3"/>
      <c r="EH1555" s="3"/>
      <c r="EI1555" s="3"/>
      <c r="EJ1555" s="3"/>
      <c r="EK1555" s="3"/>
      <c r="EL1555" s="3"/>
      <c r="EM1555" s="3"/>
      <c r="EN1555" s="3"/>
      <c r="EO1555" s="3"/>
      <c r="EP1555" s="3"/>
      <c r="EQ1555" s="3"/>
      <c r="ER1555" s="3"/>
      <c r="ES1555" s="3"/>
      <c r="ET1555" s="3"/>
      <c r="EU1555" s="3"/>
      <c r="EV1555" s="3"/>
      <c r="EW1555" s="3"/>
      <c r="EX1555" s="3"/>
      <c r="EY1555" s="3"/>
      <c r="EZ1555" s="3"/>
      <c r="FA1555" s="3"/>
      <c r="FB1555" s="3"/>
      <c r="FC1555" s="3"/>
      <c r="FD1555" s="3"/>
      <c r="FE1555" s="3"/>
      <c r="FF1555" s="3"/>
      <c r="FG1555" s="3"/>
      <c r="FH1555" s="3"/>
      <c r="FI1555" s="3"/>
      <c r="FJ1555" s="3"/>
      <c r="FK1555" s="3"/>
      <c r="FL1555" s="3"/>
      <c r="FM1555" s="3"/>
      <c r="FN1555" s="3"/>
      <c r="FO1555" s="3"/>
      <c r="FP1555" s="3"/>
      <c r="FQ1555" s="3"/>
      <c r="FR1555" s="3"/>
      <c r="FS1555" s="3"/>
      <c r="FT1555" s="3"/>
      <c r="FU1555" s="3"/>
      <c r="FV1555" s="3"/>
      <c r="FW1555" s="3"/>
      <c r="FX1555" s="3"/>
      <c r="FY1555" s="3"/>
      <c r="FZ1555" s="3"/>
      <c r="GA1555" s="3"/>
      <c r="GB1555" s="3"/>
      <c r="GC1555" s="3"/>
      <c r="GD1555" s="3"/>
      <c r="GE1555" s="3"/>
      <c r="GF1555" s="3"/>
      <c r="GG1555" s="3"/>
      <c r="GH1555" s="3"/>
    </row>
    <row r="1556" spans="1:190" s="800" customFormat="1" x14ac:dyDescent="0.2">
      <c r="A1556" s="9"/>
      <c r="B1556" s="1"/>
      <c r="C1556" s="1"/>
      <c r="D1556" s="1"/>
      <c r="E1556" s="55"/>
      <c r="F1556" s="8"/>
      <c r="G1556" s="8"/>
      <c r="I1556" s="2"/>
      <c r="J1556" s="2"/>
      <c r="K1556" s="4"/>
      <c r="L1556" s="9"/>
      <c r="M1556" s="802"/>
      <c r="N1556" s="9"/>
      <c r="O1556" s="802"/>
      <c r="P1556" s="170"/>
      <c r="Q1556" s="9"/>
      <c r="R1556" s="9"/>
      <c r="T1556" s="9"/>
      <c r="U1556" s="9"/>
      <c r="V1556" s="2"/>
      <c r="W1556" s="2"/>
      <c r="X1556" s="3"/>
      <c r="Y1556" s="80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  <c r="CX1556" s="3"/>
      <c r="CY1556" s="3"/>
      <c r="CZ1556" s="3"/>
      <c r="DA1556" s="3"/>
      <c r="DB1556" s="3"/>
      <c r="DC1556" s="3"/>
      <c r="DD1556" s="3"/>
      <c r="DE1556" s="3"/>
      <c r="DF1556" s="3"/>
      <c r="DG1556" s="3"/>
      <c r="DH1556" s="3"/>
      <c r="DI1556" s="3"/>
      <c r="DJ1556" s="3"/>
      <c r="DK1556" s="3"/>
      <c r="DL1556" s="3"/>
      <c r="DM1556" s="3"/>
      <c r="DN1556" s="3"/>
      <c r="DO1556" s="3"/>
      <c r="DP1556" s="3"/>
      <c r="DQ1556" s="3"/>
      <c r="DR1556" s="3"/>
      <c r="DS1556" s="3"/>
      <c r="DT1556" s="3"/>
      <c r="DU1556" s="3"/>
      <c r="DV1556" s="3"/>
      <c r="DW1556" s="3"/>
      <c r="DX1556" s="3"/>
      <c r="DY1556" s="3"/>
      <c r="DZ1556" s="3"/>
      <c r="EA1556" s="3"/>
      <c r="EB1556" s="3"/>
      <c r="EC1556" s="3"/>
      <c r="ED1556" s="3"/>
      <c r="EE1556" s="3"/>
      <c r="EF1556" s="3"/>
      <c r="EG1556" s="3"/>
      <c r="EH1556" s="3"/>
      <c r="EI1556" s="3"/>
      <c r="EJ1556" s="3"/>
      <c r="EK1556" s="3"/>
      <c r="EL1556" s="3"/>
      <c r="EM1556" s="3"/>
      <c r="EN1556" s="3"/>
      <c r="EO1556" s="3"/>
      <c r="EP1556" s="3"/>
      <c r="EQ1556" s="3"/>
      <c r="ER1556" s="3"/>
      <c r="ES1556" s="3"/>
      <c r="ET1556" s="3"/>
      <c r="EU1556" s="3"/>
      <c r="EV1556" s="3"/>
      <c r="EW1556" s="3"/>
      <c r="EX1556" s="3"/>
      <c r="EY1556" s="3"/>
      <c r="EZ1556" s="3"/>
      <c r="FA1556" s="3"/>
      <c r="FB1556" s="3"/>
      <c r="FC1556" s="3"/>
      <c r="FD1556" s="3"/>
      <c r="FE1556" s="3"/>
      <c r="FF1556" s="3"/>
      <c r="FG1556" s="3"/>
      <c r="FH1556" s="3"/>
      <c r="FI1556" s="3"/>
      <c r="FJ1556" s="3"/>
      <c r="FK1556" s="3"/>
      <c r="FL1556" s="3"/>
      <c r="FM1556" s="3"/>
      <c r="FN1556" s="3"/>
      <c r="FO1556" s="3"/>
      <c r="FP1556" s="3"/>
      <c r="FQ1556" s="3"/>
      <c r="FR1556" s="3"/>
      <c r="FS1556" s="3"/>
      <c r="FT1556" s="3"/>
      <c r="FU1556" s="3"/>
      <c r="FV1556" s="3"/>
      <c r="FW1556" s="3"/>
      <c r="FX1556" s="3"/>
      <c r="FY1556" s="3"/>
      <c r="FZ1556" s="3"/>
      <c r="GA1556" s="3"/>
      <c r="GB1556" s="3"/>
      <c r="GC1556" s="3"/>
      <c r="GD1556" s="3"/>
      <c r="GE1556" s="3"/>
      <c r="GF1556" s="3"/>
      <c r="GG1556" s="3"/>
      <c r="GH1556" s="3"/>
    </row>
    <row r="1557" spans="1:190" s="800" customFormat="1" x14ac:dyDescent="0.2">
      <c r="A1557" s="9"/>
      <c r="B1557" s="1"/>
      <c r="C1557" s="1"/>
      <c r="D1557" s="1"/>
      <c r="E1557" s="55"/>
      <c r="F1557" s="8"/>
      <c r="G1557" s="8"/>
      <c r="I1557" s="2"/>
      <c r="J1557" s="2"/>
      <c r="K1557" s="4"/>
      <c r="L1557" s="9"/>
      <c r="M1557" s="802"/>
      <c r="N1557" s="9"/>
      <c r="O1557" s="802"/>
      <c r="P1557" s="170"/>
      <c r="Q1557" s="9"/>
      <c r="R1557" s="9"/>
      <c r="T1557" s="9"/>
      <c r="U1557" s="9"/>
      <c r="V1557" s="2"/>
      <c r="W1557" s="2"/>
      <c r="X1557" s="3"/>
      <c r="Y1557" s="80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  <c r="CX1557" s="3"/>
      <c r="CY1557" s="3"/>
      <c r="CZ1557" s="3"/>
      <c r="DA1557" s="3"/>
      <c r="DB1557" s="3"/>
      <c r="DC1557" s="3"/>
      <c r="DD1557" s="3"/>
      <c r="DE1557" s="3"/>
      <c r="DF1557" s="3"/>
      <c r="DG1557" s="3"/>
      <c r="DH1557" s="3"/>
      <c r="DI1557" s="3"/>
      <c r="DJ1557" s="3"/>
      <c r="DK1557" s="3"/>
      <c r="DL1557" s="3"/>
      <c r="DM1557" s="3"/>
      <c r="DN1557" s="3"/>
      <c r="DO1557" s="3"/>
      <c r="DP1557" s="3"/>
      <c r="DQ1557" s="3"/>
      <c r="DR1557" s="3"/>
      <c r="DS1557" s="3"/>
      <c r="DT1557" s="3"/>
      <c r="DU1557" s="3"/>
      <c r="DV1557" s="3"/>
      <c r="DW1557" s="3"/>
      <c r="DX1557" s="3"/>
      <c r="DY1557" s="3"/>
      <c r="DZ1557" s="3"/>
      <c r="EA1557" s="3"/>
      <c r="EB1557" s="3"/>
      <c r="EC1557" s="3"/>
      <c r="ED1557" s="3"/>
      <c r="EE1557" s="3"/>
      <c r="EF1557" s="3"/>
      <c r="EG1557" s="3"/>
      <c r="EH1557" s="3"/>
      <c r="EI1557" s="3"/>
      <c r="EJ1557" s="3"/>
      <c r="EK1557" s="3"/>
      <c r="EL1557" s="3"/>
      <c r="EM1557" s="3"/>
      <c r="EN1557" s="3"/>
      <c r="EO1557" s="3"/>
      <c r="EP1557" s="3"/>
      <c r="EQ1557" s="3"/>
      <c r="ER1557" s="3"/>
      <c r="ES1557" s="3"/>
      <c r="ET1557" s="3"/>
      <c r="EU1557" s="3"/>
      <c r="EV1557" s="3"/>
      <c r="EW1557" s="3"/>
      <c r="EX1557" s="3"/>
      <c r="EY1557" s="3"/>
      <c r="EZ1557" s="3"/>
      <c r="FA1557" s="3"/>
      <c r="FB1557" s="3"/>
      <c r="FC1557" s="3"/>
      <c r="FD1557" s="3"/>
      <c r="FE1557" s="3"/>
      <c r="FF1557" s="3"/>
      <c r="FG1557" s="3"/>
      <c r="FH1557" s="3"/>
      <c r="FI1557" s="3"/>
      <c r="FJ1557" s="3"/>
      <c r="FK1557" s="3"/>
      <c r="FL1557" s="3"/>
      <c r="FM1557" s="3"/>
      <c r="FN1557" s="3"/>
      <c r="FO1557" s="3"/>
      <c r="FP1557" s="3"/>
      <c r="FQ1557" s="3"/>
      <c r="FR1557" s="3"/>
      <c r="FS1557" s="3"/>
      <c r="FT1557" s="3"/>
      <c r="FU1557" s="3"/>
      <c r="FV1557" s="3"/>
      <c r="FW1557" s="3"/>
      <c r="FX1557" s="3"/>
      <c r="FY1557" s="3"/>
      <c r="FZ1557" s="3"/>
      <c r="GA1557" s="3"/>
      <c r="GB1557" s="3"/>
      <c r="GC1557" s="3"/>
      <c r="GD1557" s="3"/>
      <c r="GE1557" s="3"/>
      <c r="GF1557" s="3"/>
      <c r="GG1557" s="3"/>
      <c r="GH1557" s="3"/>
    </row>
    <row r="1558" spans="1:190" s="800" customFormat="1" x14ac:dyDescent="0.2">
      <c r="A1558" s="9"/>
      <c r="B1558" s="1"/>
      <c r="C1558" s="1"/>
      <c r="D1558" s="1"/>
      <c r="E1558" s="55"/>
      <c r="F1558" s="8"/>
      <c r="G1558" s="8"/>
      <c r="I1558" s="2"/>
      <c r="J1558" s="2"/>
      <c r="K1558" s="4"/>
      <c r="L1558" s="9"/>
      <c r="M1558" s="802"/>
      <c r="N1558" s="9"/>
      <c r="O1558" s="802"/>
      <c r="P1558" s="170"/>
      <c r="Q1558" s="9"/>
      <c r="R1558" s="9"/>
      <c r="T1558" s="9"/>
      <c r="U1558" s="9"/>
      <c r="V1558" s="2"/>
      <c r="W1558" s="2"/>
      <c r="X1558" s="3"/>
      <c r="Y1558" s="80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  <c r="CX1558" s="3"/>
      <c r="CY1558" s="3"/>
      <c r="CZ1558" s="3"/>
      <c r="DA1558" s="3"/>
      <c r="DB1558" s="3"/>
      <c r="DC1558" s="3"/>
      <c r="DD1558" s="3"/>
      <c r="DE1558" s="3"/>
      <c r="DF1558" s="3"/>
      <c r="DG1558" s="3"/>
      <c r="DH1558" s="3"/>
      <c r="DI1558" s="3"/>
      <c r="DJ1558" s="3"/>
      <c r="DK1558" s="3"/>
      <c r="DL1558" s="3"/>
      <c r="DM1558" s="3"/>
      <c r="DN1558" s="3"/>
      <c r="DO1558" s="3"/>
      <c r="DP1558" s="3"/>
      <c r="DQ1558" s="3"/>
      <c r="DR1558" s="3"/>
      <c r="DS1558" s="3"/>
      <c r="DT1558" s="3"/>
      <c r="DU1558" s="3"/>
      <c r="DV1558" s="3"/>
      <c r="DW1558" s="3"/>
      <c r="DX1558" s="3"/>
      <c r="DY1558" s="3"/>
      <c r="DZ1558" s="3"/>
      <c r="EA1558" s="3"/>
      <c r="EB1558" s="3"/>
      <c r="EC1558" s="3"/>
      <c r="ED1558" s="3"/>
      <c r="EE1558" s="3"/>
      <c r="EF1558" s="3"/>
      <c r="EG1558" s="3"/>
      <c r="EH1558" s="3"/>
      <c r="EI1558" s="3"/>
      <c r="EJ1558" s="3"/>
      <c r="EK1558" s="3"/>
      <c r="EL1558" s="3"/>
      <c r="EM1558" s="3"/>
      <c r="EN1558" s="3"/>
      <c r="EO1558" s="3"/>
      <c r="EP1558" s="3"/>
      <c r="EQ1558" s="3"/>
      <c r="ER1558" s="3"/>
      <c r="ES1558" s="3"/>
      <c r="ET1558" s="3"/>
      <c r="EU1558" s="3"/>
      <c r="EV1558" s="3"/>
      <c r="EW1558" s="3"/>
      <c r="EX1558" s="3"/>
      <c r="EY1558" s="3"/>
      <c r="EZ1558" s="3"/>
      <c r="FA1558" s="3"/>
      <c r="FB1558" s="3"/>
      <c r="FC1558" s="3"/>
      <c r="FD1558" s="3"/>
      <c r="FE1558" s="3"/>
      <c r="FF1558" s="3"/>
      <c r="FG1558" s="3"/>
      <c r="FH1558" s="3"/>
      <c r="FI1558" s="3"/>
      <c r="FJ1558" s="3"/>
      <c r="FK1558" s="3"/>
      <c r="FL1558" s="3"/>
      <c r="FM1558" s="3"/>
      <c r="FN1558" s="3"/>
      <c r="FO1558" s="3"/>
      <c r="FP1558" s="3"/>
      <c r="FQ1558" s="3"/>
      <c r="FR1558" s="3"/>
      <c r="FS1558" s="3"/>
      <c r="FT1558" s="3"/>
      <c r="FU1558" s="3"/>
      <c r="FV1558" s="3"/>
      <c r="FW1558" s="3"/>
      <c r="FX1558" s="3"/>
      <c r="FY1558" s="3"/>
      <c r="FZ1558" s="3"/>
      <c r="GA1558" s="3"/>
      <c r="GB1558" s="3"/>
      <c r="GC1558" s="3"/>
      <c r="GD1558" s="3"/>
      <c r="GE1558" s="3"/>
      <c r="GF1558" s="3"/>
      <c r="GG1558" s="3"/>
      <c r="GH1558" s="3"/>
    </row>
    <row r="1559" spans="1:190" s="800" customFormat="1" x14ac:dyDescent="0.2">
      <c r="A1559" s="9"/>
      <c r="B1559" s="1"/>
      <c r="C1559" s="1"/>
      <c r="D1559" s="1"/>
      <c r="E1559" s="55"/>
      <c r="F1559" s="8"/>
      <c r="G1559" s="8"/>
      <c r="I1559" s="2"/>
      <c r="J1559" s="2"/>
      <c r="K1559" s="4"/>
      <c r="L1559" s="9"/>
      <c r="M1559" s="802"/>
      <c r="N1559" s="9"/>
      <c r="O1559" s="802"/>
      <c r="P1559" s="170"/>
      <c r="Q1559" s="9"/>
      <c r="R1559" s="9"/>
      <c r="T1559" s="9"/>
      <c r="U1559" s="9"/>
      <c r="V1559" s="2"/>
      <c r="W1559" s="2"/>
      <c r="X1559" s="3"/>
      <c r="Y1559" s="80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  <c r="CX1559" s="3"/>
      <c r="CY1559" s="3"/>
      <c r="CZ1559" s="3"/>
      <c r="DA1559" s="3"/>
      <c r="DB1559" s="3"/>
      <c r="DC1559" s="3"/>
      <c r="DD1559" s="3"/>
      <c r="DE1559" s="3"/>
      <c r="DF1559" s="3"/>
      <c r="DG1559" s="3"/>
      <c r="DH1559" s="3"/>
      <c r="DI1559" s="3"/>
      <c r="DJ1559" s="3"/>
      <c r="DK1559" s="3"/>
      <c r="DL1559" s="3"/>
      <c r="DM1559" s="3"/>
      <c r="DN1559" s="3"/>
      <c r="DO1559" s="3"/>
      <c r="DP1559" s="3"/>
      <c r="DQ1559" s="3"/>
      <c r="DR1559" s="3"/>
      <c r="DS1559" s="3"/>
      <c r="DT1559" s="3"/>
      <c r="DU1559" s="3"/>
      <c r="DV1559" s="3"/>
      <c r="DW1559" s="3"/>
      <c r="DX1559" s="3"/>
      <c r="DY1559" s="3"/>
      <c r="DZ1559" s="3"/>
      <c r="EA1559" s="3"/>
      <c r="EB1559" s="3"/>
      <c r="EC1559" s="3"/>
      <c r="ED1559" s="3"/>
      <c r="EE1559" s="3"/>
      <c r="EF1559" s="3"/>
      <c r="EG1559" s="3"/>
      <c r="EH1559" s="3"/>
      <c r="EI1559" s="3"/>
      <c r="EJ1559" s="3"/>
      <c r="EK1559" s="3"/>
      <c r="EL1559" s="3"/>
      <c r="EM1559" s="3"/>
      <c r="EN1559" s="3"/>
      <c r="EO1559" s="3"/>
      <c r="EP1559" s="3"/>
      <c r="EQ1559" s="3"/>
      <c r="ER1559" s="3"/>
      <c r="ES1559" s="3"/>
      <c r="ET1559" s="3"/>
      <c r="EU1559" s="3"/>
      <c r="EV1559" s="3"/>
      <c r="EW1559" s="3"/>
      <c r="EX1559" s="3"/>
      <c r="EY1559" s="3"/>
      <c r="EZ1559" s="3"/>
      <c r="FA1559" s="3"/>
      <c r="FB1559" s="3"/>
      <c r="FC1559" s="3"/>
      <c r="FD1559" s="3"/>
      <c r="FE1559" s="3"/>
      <c r="FF1559" s="3"/>
      <c r="FG1559" s="3"/>
      <c r="FH1559" s="3"/>
      <c r="FI1559" s="3"/>
      <c r="FJ1559" s="3"/>
      <c r="FK1559" s="3"/>
      <c r="FL1559" s="3"/>
      <c r="FM1559" s="3"/>
      <c r="FN1559" s="3"/>
      <c r="FO1559" s="3"/>
      <c r="FP1559" s="3"/>
      <c r="FQ1559" s="3"/>
      <c r="FR1559" s="3"/>
      <c r="FS1559" s="3"/>
      <c r="FT1559" s="3"/>
      <c r="FU1559" s="3"/>
      <c r="FV1559" s="3"/>
      <c r="FW1559" s="3"/>
      <c r="FX1559" s="3"/>
      <c r="FY1559" s="3"/>
      <c r="FZ1559" s="3"/>
      <c r="GA1559" s="3"/>
      <c r="GB1559" s="3"/>
      <c r="GC1559" s="3"/>
      <c r="GD1559" s="3"/>
      <c r="GE1559" s="3"/>
      <c r="GF1559" s="3"/>
      <c r="GG1559" s="3"/>
      <c r="GH1559" s="3"/>
    </row>
    <row r="1560" spans="1:190" s="800" customFormat="1" x14ac:dyDescent="0.2">
      <c r="A1560" s="9"/>
      <c r="B1560" s="1"/>
      <c r="C1560" s="1"/>
      <c r="D1560" s="1"/>
      <c r="E1560" s="55"/>
      <c r="F1560" s="8"/>
      <c r="G1560" s="8"/>
      <c r="I1560" s="2"/>
      <c r="J1560" s="2"/>
      <c r="K1560" s="4"/>
      <c r="L1560" s="9"/>
      <c r="M1560" s="802"/>
      <c r="N1560" s="9"/>
      <c r="O1560" s="802"/>
      <c r="P1560" s="170"/>
      <c r="Q1560" s="9"/>
      <c r="R1560" s="9"/>
      <c r="T1560" s="9"/>
      <c r="U1560" s="9"/>
      <c r="V1560" s="2"/>
      <c r="W1560" s="2"/>
      <c r="X1560" s="3"/>
      <c r="Y1560" s="80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  <c r="CX1560" s="3"/>
      <c r="CY1560" s="3"/>
      <c r="CZ1560" s="3"/>
      <c r="DA1560" s="3"/>
      <c r="DB1560" s="3"/>
      <c r="DC1560" s="3"/>
      <c r="DD1560" s="3"/>
      <c r="DE1560" s="3"/>
      <c r="DF1560" s="3"/>
      <c r="DG1560" s="3"/>
      <c r="DH1560" s="3"/>
      <c r="DI1560" s="3"/>
      <c r="DJ1560" s="3"/>
      <c r="DK1560" s="3"/>
      <c r="DL1560" s="3"/>
      <c r="DM1560" s="3"/>
      <c r="DN1560" s="3"/>
      <c r="DO1560" s="3"/>
      <c r="DP1560" s="3"/>
      <c r="DQ1560" s="3"/>
      <c r="DR1560" s="3"/>
      <c r="DS1560" s="3"/>
      <c r="DT1560" s="3"/>
      <c r="DU1560" s="3"/>
      <c r="DV1560" s="3"/>
      <c r="DW1560" s="3"/>
      <c r="DX1560" s="3"/>
      <c r="DY1560" s="3"/>
      <c r="DZ1560" s="3"/>
      <c r="EA1560" s="3"/>
      <c r="EB1560" s="3"/>
      <c r="EC1560" s="3"/>
      <c r="ED1560" s="3"/>
      <c r="EE1560" s="3"/>
      <c r="EF1560" s="3"/>
      <c r="EG1560" s="3"/>
      <c r="EH1560" s="3"/>
      <c r="EI1560" s="3"/>
      <c r="EJ1560" s="3"/>
      <c r="EK1560" s="3"/>
      <c r="EL1560" s="3"/>
      <c r="EM1560" s="3"/>
      <c r="EN1560" s="3"/>
      <c r="EO1560" s="3"/>
      <c r="EP1560" s="3"/>
      <c r="EQ1560" s="3"/>
      <c r="ER1560" s="3"/>
      <c r="ES1560" s="3"/>
      <c r="ET1560" s="3"/>
      <c r="EU1560" s="3"/>
      <c r="EV1560" s="3"/>
      <c r="EW1560" s="3"/>
      <c r="EX1560" s="3"/>
      <c r="EY1560" s="3"/>
      <c r="EZ1560" s="3"/>
      <c r="FA1560" s="3"/>
      <c r="FB1560" s="3"/>
      <c r="FC1560" s="3"/>
      <c r="FD1560" s="3"/>
      <c r="FE1560" s="3"/>
      <c r="FF1560" s="3"/>
      <c r="FG1560" s="3"/>
      <c r="FH1560" s="3"/>
      <c r="FI1560" s="3"/>
      <c r="FJ1560" s="3"/>
      <c r="FK1560" s="3"/>
      <c r="FL1560" s="3"/>
      <c r="FM1560" s="3"/>
      <c r="FN1560" s="3"/>
      <c r="FO1560" s="3"/>
      <c r="FP1560" s="3"/>
      <c r="FQ1560" s="3"/>
      <c r="FR1560" s="3"/>
      <c r="FS1560" s="3"/>
      <c r="FT1560" s="3"/>
      <c r="FU1560" s="3"/>
      <c r="FV1560" s="3"/>
      <c r="FW1560" s="3"/>
      <c r="FX1560" s="3"/>
      <c r="FY1560" s="3"/>
      <c r="FZ1560" s="3"/>
      <c r="GA1560" s="3"/>
      <c r="GB1560" s="3"/>
      <c r="GC1560" s="3"/>
      <c r="GD1560" s="3"/>
      <c r="GE1560" s="3"/>
      <c r="GF1560" s="3"/>
      <c r="GG1560" s="3"/>
      <c r="GH1560" s="3"/>
    </row>
    <row r="1561" spans="1:190" s="800" customFormat="1" x14ac:dyDescent="0.2">
      <c r="A1561" s="9"/>
      <c r="B1561" s="1"/>
      <c r="C1561" s="1"/>
      <c r="D1561" s="1"/>
      <c r="E1561" s="55"/>
      <c r="F1561" s="8"/>
      <c r="G1561" s="8"/>
      <c r="I1561" s="2"/>
      <c r="J1561" s="2"/>
      <c r="K1561" s="4"/>
      <c r="L1561" s="9"/>
      <c r="M1561" s="802"/>
      <c r="N1561" s="9"/>
      <c r="O1561" s="802"/>
      <c r="P1561" s="170"/>
      <c r="Q1561" s="9"/>
      <c r="R1561" s="9"/>
      <c r="T1561" s="9"/>
      <c r="U1561" s="9"/>
      <c r="V1561" s="2"/>
      <c r="W1561" s="2"/>
      <c r="X1561" s="3"/>
      <c r="Y1561" s="80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  <c r="CX1561" s="3"/>
      <c r="CY1561" s="3"/>
      <c r="CZ1561" s="3"/>
      <c r="DA1561" s="3"/>
      <c r="DB1561" s="3"/>
      <c r="DC1561" s="3"/>
      <c r="DD1561" s="3"/>
      <c r="DE1561" s="3"/>
      <c r="DF1561" s="3"/>
      <c r="DG1561" s="3"/>
      <c r="DH1561" s="3"/>
      <c r="DI1561" s="3"/>
      <c r="DJ1561" s="3"/>
      <c r="DK1561" s="3"/>
      <c r="DL1561" s="3"/>
      <c r="DM1561" s="3"/>
      <c r="DN1561" s="3"/>
      <c r="DO1561" s="3"/>
      <c r="DP1561" s="3"/>
      <c r="DQ1561" s="3"/>
      <c r="DR1561" s="3"/>
      <c r="DS1561" s="3"/>
      <c r="DT1561" s="3"/>
      <c r="DU1561" s="3"/>
      <c r="DV1561" s="3"/>
      <c r="DW1561" s="3"/>
      <c r="DX1561" s="3"/>
      <c r="DY1561" s="3"/>
      <c r="DZ1561" s="3"/>
      <c r="EA1561" s="3"/>
      <c r="EB1561" s="3"/>
      <c r="EC1561" s="3"/>
      <c r="ED1561" s="3"/>
      <c r="EE1561" s="3"/>
      <c r="EF1561" s="3"/>
      <c r="EG1561" s="3"/>
      <c r="EH1561" s="3"/>
      <c r="EI1561" s="3"/>
      <c r="EJ1561" s="3"/>
      <c r="EK1561" s="3"/>
      <c r="EL1561" s="3"/>
      <c r="EM1561" s="3"/>
      <c r="EN1561" s="3"/>
      <c r="EO1561" s="3"/>
      <c r="EP1561" s="3"/>
      <c r="EQ1561" s="3"/>
      <c r="ER1561" s="3"/>
      <c r="ES1561" s="3"/>
      <c r="ET1561" s="3"/>
      <c r="EU1561" s="3"/>
      <c r="EV1561" s="3"/>
      <c r="EW1561" s="3"/>
      <c r="EX1561" s="3"/>
      <c r="EY1561" s="3"/>
      <c r="EZ1561" s="3"/>
      <c r="FA1561" s="3"/>
      <c r="FB1561" s="3"/>
      <c r="FC1561" s="3"/>
      <c r="FD1561" s="3"/>
      <c r="FE1561" s="3"/>
      <c r="FF1561" s="3"/>
      <c r="FG1561" s="3"/>
      <c r="FH1561" s="3"/>
      <c r="FI1561" s="3"/>
      <c r="FJ1561" s="3"/>
      <c r="FK1561" s="3"/>
      <c r="FL1561" s="3"/>
      <c r="FM1561" s="3"/>
      <c r="FN1561" s="3"/>
      <c r="FO1561" s="3"/>
      <c r="FP1561" s="3"/>
      <c r="FQ1561" s="3"/>
      <c r="FR1561" s="3"/>
      <c r="FS1561" s="3"/>
      <c r="FT1561" s="3"/>
      <c r="FU1561" s="3"/>
      <c r="FV1561" s="3"/>
      <c r="FW1561" s="3"/>
      <c r="FX1561" s="3"/>
      <c r="FY1561" s="3"/>
      <c r="FZ1561" s="3"/>
      <c r="GA1561" s="3"/>
      <c r="GB1561" s="3"/>
      <c r="GC1561" s="3"/>
      <c r="GD1561" s="3"/>
      <c r="GE1561" s="3"/>
      <c r="GF1561" s="3"/>
      <c r="GG1561" s="3"/>
      <c r="GH1561" s="3"/>
    </row>
    <row r="1562" spans="1:190" s="800" customFormat="1" x14ac:dyDescent="0.2">
      <c r="A1562" s="9"/>
      <c r="B1562" s="1"/>
      <c r="C1562" s="1"/>
      <c r="D1562" s="1"/>
      <c r="E1562" s="55"/>
      <c r="F1562" s="8"/>
      <c r="G1562" s="8"/>
      <c r="I1562" s="2"/>
      <c r="J1562" s="2"/>
      <c r="K1562" s="4"/>
      <c r="L1562" s="9"/>
      <c r="M1562" s="802"/>
      <c r="N1562" s="9"/>
      <c r="O1562" s="802"/>
      <c r="P1562" s="170"/>
      <c r="Q1562" s="9"/>
      <c r="R1562" s="9"/>
      <c r="T1562" s="9"/>
      <c r="U1562" s="9"/>
      <c r="V1562" s="2"/>
      <c r="W1562" s="2"/>
      <c r="X1562" s="3"/>
      <c r="Y1562" s="80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  <c r="CX1562" s="3"/>
      <c r="CY1562" s="3"/>
      <c r="CZ1562" s="3"/>
      <c r="DA1562" s="3"/>
      <c r="DB1562" s="3"/>
      <c r="DC1562" s="3"/>
      <c r="DD1562" s="3"/>
      <c r="DE1562" s="3"/>
      <c r="DF1562" s="3"/>
      <c r="DG1562" s="3"/>
      <c r="DH1562" s="3"/>
      <c r="DI1562" s="3"/>
      <c r="DJ1562" s="3"/>
      <c r="DK1562" s="3"/>
      <c r="DL1562" s="3"/>
      <c r="DM1562" s="3"/>
      <c r="DN1562" s="3"/>
      <c r="DO1562" s="3"/>
      <c r="DP1562" s="3"/>
      <c r="DQ1562" s="3"/>
      <c r="DR1562" s="3"/>
      <c r="DS1562" s="3"/>
      <c r="DT1562" s="3"/>
      <c r="DU1562" s="3"/>
      <c r="DV1562" s="3"/>
      <c r="DW1562" s="3"/>
      <c r="DX1562" s="3"/>
      <c r="DY1562" s="3"/>
      <c r="DZ1562" s="3"/>
      <c r="EA1562" s="3"/>
      <c r="EB1562" s="3"/>
      <c r="EC1562" s="3"/>
      <c r="ED1562" s="3"/>
      <c r="EE1562" s="3"/>
      <c r="EF1562" s="3"/>
      <c r="EG1562" s="3"/>
      <c r="EH1562" s="3"/>
      <c r="EI1562" s="3"/>
      <c r="EJ1562" s="3"/>
      <c r="EK1562" s="3"/>
      <c r="EL1562" s="3"/>
      <c r="EM1562" s="3"/>
      <c r="EN1562" s="3"/>
      <c r="EO1562" s="3"/>
      <c r="EP1562" s="3"/>
      <c r="EQ1562" s="3"/>
      <c r="ER1562" s="3"/>
      <c r="ES1562" s="3"/>
      <c r="ET1562" s="3"/>
      <c r="EU1562" s="3"/>
      <c r="EV1562" s="3"/>
      <c r="EW1562" s="3"/>
      <c r="EX1562" s="3"/>
      <c r="EY1562" s="3"/>
      <c r="EZ1562" s="3"/>
      <c r="FA1562" s="3"/>
      <c r="FB1562" s="3"/>
      <c r="FC1562" s="3"/>
      <c r="FD1562" s="3"/>
      <c r="FE1562" s="3"/>
      <c r="FF1562" s="3"/>
      <c r="FG1562" s="3"/>
      <c r="FH1562" s="3"/>
      <c r="FI1562" s="3"/>
      <c r="FJ1562" s="3"/>
      <c r="FK1562" s="3"/>
      <c r="FL1562" s="3"/>
      <c r="FM1562" s="3"/>
      <c r="FN1562" s="3"/>
      <c r="FO1562" s="3"/>
      <c r="FP1562" s="3"/>
      <c r="FQ1562" s="3"/>
      <c r="FR1562" s="3"/>
      <c r="FS1562" s="3"/>
      <c r="FT1562" s="3"/>
      <c r="FU1562" s="3"/>
      <c r="FV1562" s="3"/>
      <c r="FW1562" s="3"/>
      <c r="FX1562" s="3"/>
      <c r="FY1562" s="3"/>
      <c r="FZ1562" s="3"/>
      <c r="GA1562" s="3"/>
      <c r="GB1562" s="3"/>
      <c r="GC1562" s="3"/>
      <c r="GD1562" s="3"/>
      <c r="GE1562" s="3"/>
      <c r="GF1562" s="3"/>
      <c r="GG1562" s="3"/>
      <c r="GH1562" s="3"/>
    </row>
    <row r="1563" spans="1:190" s="800" customFormat="1" x14ac:dyDescent="0.2">
      <c r="A1563" s="9"/>
      <c r="B1563" s="1"/>
      <c r="C1563" s="1"/>
      <c r="D1563" s="1"/>
      <c r="E1563" s="55"/>
      <c r="F1563" s="8"/>
      <c r="G1563" s="8"/>
      <c r="I1563" s="2"/>
      <c r="J1563" s="2"/>
      <c r="K1563" s="4"/>
      <c r="L1563" s="9"/>
      <c r="M1563" s="802"/>
      <c r="N1563" s="9"/>
      <c r="O1563" s="802"/>
      <c r="P1563" s="170"/>
      <c r="Q1563" s="9"/>
      <c r="R1563" s="9"/>
      <c r="T1563" s="9"/>
      <c r="U1563" s="9"/>
      <c r="V1563" s="2"/>
      <c r="W1563" s="2"/>
      <c r="X1563" s="3"/>
      <c r="Y1563" s="80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  <c r="CX1563" s="3"/>
      <c r="CY1563" s="3"/>
      <c r="CZ1563" s="3"/>
      <c r="DA1563" s="3"/>
      <c r="DB1563" s="3"/>
      <c r="DC1563" s="3"/>
      <c r="DD1563" s="3"/>
      <c r="DE1563" s="3"/>
      <c r="DF1563" s="3"/>
      <c r="DG1563" s="3"/>
      <c r="DH1563" s="3"/>
      <c r="DI1563" s="3"/>
      <c r="DJ1563" s="3"/>
      <c r="DK1563" s="3"/>
      <c r="DL1563" s="3"/>
      <c r="DM1563" s="3"/>
      <c r="DN1563" s="3"/>
      <c r="DO1563" s="3"/>
      <c r="DP1563" s="3"/>
      <c r="DQ1563" s="3"/>
      <c r="DR1563" s="3"/>
      <c r="DS1563" s="3"/>
      <c r="DT1563" s="3"/>
      <c r="DU1563" s="3"/>
      <c r="DV1563" s="3"/>
      <c r="DW1563" s="3"/>
      <c r="DX1563" s="3"/>
      <c r="DY1563" s="3"/>
      <c r="DZ1563" s="3"/>
      <c r="EA1563" s="3"/>
      <c r="EB1563" s="3"/>
      <c r="EC1563" s="3"/>
      <c r="ED1563" s="3"/>
      <c r="EE1563" s="3"/>
      <c r="EF1563" s="3"/>
      <c r="EG1563" s="3"/>
      <c r="EH1563" s="3"/>
      <c r="EI1563" s="3"/>
      <c r="EJ1563" s="3"/>
      <c r="EK1563" s="3"/>
      <c r="EL1563" s="3"/>
      <c r="EM1563" s="3"/>
      <c r="EN1563" s="3"/>
      <c r="EO1563" s="3"/>
      <c r="EP1563" s="3"/>
      <c r="EQ1563" s="3"/>
      <c r="ER1563" s="3"/>
      <c r="ES1563" s="3"/>
      <c r="ET1563" s="3"/>
      <c r="EU1563" s="3"/>
      <c r="EV1563" s="3"/>
      <c r="EW1563" s="3"/>
      <c r="EX1563" s="3"/>
      <c r="EY1563" s="3"/>
      <c r="EZ1563" s="3"/>
      <c r="FA1563" s="3"/>
      <c r="FB1563" s="3"/>
      <c r="FC1563" s="3"/>
      <c r="FD1563" s="3"/>
      <c r="FE1563" s="3"/>
      <c r="FF1563" s="3"/>
      <c r="FG1563" s="3"/>
      <c r="FH1563" s="3"/>
      <c r="FI1563" s="3"/>
      <c r="FJ1563" s="3"/>
      <c r="FK1563" s="3"/>
      <c r="FL1563" s="3"/>
      <c r="FM1563" s="3"/>
      <c r="FN1563" s="3"/>
      <c r="FO1563" s="3"/>
      <c r="FP1563" s="3"/>
      <c r="FQ1563" s="3"/>
      <c r="FR1563" s="3"/>
      <c r="FS1563" s="3"/>
      <c r="FT1563" s="3"/>
      <c r="FU1563" s="3"/>
      <c r="FV1563" s="3"/>
      <c r="FW1563" s="3"/>
      <c r="FX1563" s="3"/>
      <c r="FY1563" s="3"/>
      <c r="FZ1563" s="3"/>
      <c r="GA1563" s="3"/>
      <c r="GB1563" s="3"/>
      <c r="GC1563" s="3"/>
      <c r="GD1563" s="3"/>
      <c r="GE1563" s="3"/>
      <c r="GF1563" s="3"/>
      <c r="GG1563" s="3"/>
      <c r="GH1563" s="3"/>
    </row>
    <row r="1564" spans="1:190" s="800" customFormat="1" x14ac:dyDescent="0.2">
      <c r="A1564" s="9"/>
      <c r="B1564" s="1"/>
      <c r="C1564" s="1"/>
      <c r="D1564" s="1"/>
      <c r="E1564" s="55"/>
      <c r="F1564" s="8"/>
      <c r="G1564" s="8"/>
      <c r="I1564" s="2"/>
      <c r="J1564" s="2"/>
      <c r="K1564" s="4"/>
      <c r="L1564" s="9"/>
      <c r="M1564" s="802"/>
      <c r="N1564" s="9"/>
      <c r="O1564" s="802"/>
      <c r="P1564" s="170"/>
      <c r="Q1564" s="9"/>
      <c r="R1564" s="9"/>
      <c r="T1564" s="9"/>
      <c r="U1564" s="9"/>
      <c r="V1564" s="2"/>
      <c r="W1564" s="2"/>
      <c r="X1564" s="3"/>
      <c r="Y1564" s="80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  <c r="CX1564" s="3"/>
      <c r="CY1564" s="3"/>
      <c r="CZ1564" s="3"/>
      <c r="DA1564" s="3"/>
      <c r="DB1564" s="3"/>
      <c r="DC1564" s="3"/>
      <c r="DD1564" s="3"/>
      <c r="DE1564" s="3"/>
      <c r="DF1564" s="3"/>
      <c r="DG1564" s="3"/>
      <c r="DH1564" s="3"/>
      <c r="DI1564" s="3"/>
      <c r="DJ1564" s="3"/>
      <c r="DK1564" s="3"/>
      <c r="DL1564" s="3"/>
      <c r="DM1564" s="3"/>
      <c r="DN1564" s="3"/>
      <c r="DO1564" s="3"/>
      <c r="DP1564" s="3"/>
      <c r="DQ1564" s="3"/>
      <c r="DR1564" s="3"/>
      <c r="DS1564" s="3"/>
      <c r="DT1564" s="3"/>
      <c r="DU1564" s="3"/>
      <c r="DV1564" s="3"/>
      <c r="DW1564" s="3"/>
      <c r="DX1564" s="3"/>
      <c r="DY1564" s="3"/>
      <c r="DZ1564" s="3"/>
      <c r="EA1564" s="3"/>
      <c r="EB1564" s="3"/>
      <c r="EC1564" s="3"/>
      <c r="ED1564" s="3"/>
      <c r="EE1564" s="3"/>
      <c r="EF1564" s="3"/>
      <c r="EG1564" s="3"/>
      <c r="EH1564" s="3"/>
      <c r="EI1564" s="3"/>
      <c r="EJ1564" s="3"/>
      <c r="EK1564" s="3"/>
      <c r="EL1564" s="3"/>
      <c r="EM1564" s="3"/>
      <c r="EN1564" s="3"/>
      <c r="EO1564" s="3"/>
      <c r="EP1564" s="3"/>
      <c r="EQ1564" s="3"/>
      <c r="ER1564" s="3"/>
      <c r="ES1564" s="3"/>
      <c r="ET1564" s="3"/>
      <c r="EU1564" s="3"/>
      <c r="EV1564" s="3"/>
      <c r="EW1564" s="3"/>
      <c r="EX1564" s="3"/>
      <c r="EY1564" s="3"/>
      <c r="EZ1564" s="3"/>
      <c r="FA1564" s="3"/>
      <c r="FB1564" s="3"/>
      <c r="FC1564" s="3"/>
      <c r="FD1564" s="3"/>
      <c r="FE1564" s="3"/>
      <c r="FF1564" s="3"/>
      <c r="FG1564" s="3"/>
      <c r="FH1564" s="3"/>
      <c r="FI1564" s="3"/>
      <c r="FJ1564" s="3"/>
      <c r="FK1564" s="3"/>
      <c r="FL1564" s="3"/>
      <c r="FM1564" s="3"/>
      <c r="FN1564" s="3"/>
      <c r="FO1564" s="3"/>
      <c r="FP1564" s="3"/>
      <c r="FQ1564" s="3"/>
      <c r="FR1564" s="3"/>
      <c r="FS1564" s="3"/>
      <c r="FT1564" s="3"/>
      <c r="FU1564" s="3"/>
      <c r="FV1564" s="3"/>
      <c r="FW1564" s="3"/>
      <c r="FX1564" s="3"/>
      <c r="FY1564" s="3"/>
      <c r="FZ1564" s="3"/>
      <c r="GA1564" s="3"/>
      <c r="GB1564" s="3"/>
      <c r="GC1564" s="3"/>
      <c r="GD1564" s="3"/>
      <c r="GE1564" s="3"/>
      <c r="GF1564" s="3"/>
      <c r="GG1564" s="3"/>
      <c r="GH1564" s="3"/>
    </row>
    <row r="1565" spans="1:190" s="800" customFormat="1" x14ac:dyDescent="0.2">
      <c r="A1565" s="9"/>
      <c r="B1565" s="1"/>
      <c r="C1565" s="1"/>
      <c r="D1565" s="1"/>
      <c r="E1565" s="55"/>
      <c r="F1565" s="8"/>
      <c r="G1565" s="8"/>
      <c r="I1565" s="2"/>
      <c r="J1565" s="2"/>
      <c r="K1565" s="4"/>
      <c r="L1565" s="9"/>
      <c r="M1565" s="802"/>
      <c r="N1565" s="9"/>
      <c r="O1565" s="802"/>
      <c r="P1565" s="170"/>
      <c r="Q1565" s="9"/>
      <c r="R1565" s="9"/>
      <c r="T1565" s="9"/>
      <c r="U1565" s="9"/>
      <c r="V1565" s="2"/>
      <c r="W1565" s="2"/>
      <c r="X1565" s="3"/>
      <c r="Y1565" s="80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  <c r="CX1565" s="3"/>
      <c r="CY1565" s="3"/>
      <c r="CZ1565" s="3"/>
      <c r="DA1565" s="3"/>
      <c r="DB1565" s="3"/>
      <c r="DC1565" s="3"/>
      <c r="DD1565" s="3"/>
      <c r="DE1565" s="3"/>
      <c r="DF1565" s="3"/>
      <c r="DG1565" s="3"/>
      <c r="DH1565" s="3"/>
      <c r="DI1565" s="3"/>
      <c r="DJ1565" s="3"/>
      <c r="DK1565" s="3"/>
      <c r="DL1565" s="3"/>
      <c r="DM1565" s="3"/>
      <c r="DN1565" s="3"/>
      <c r="DO1565" s="3"/>
      <c r="DP1565" s="3"/>
      <c r="DQ1565" s="3"/>
      <c r="DR1565" s="3"/>
      <c r="DS1565" s="3"/>
      <c r="DT1565" s="3"/>
      <c r="DU1565" s="3"/>
      <c r="DV1565" s="3"/>
      <c r="DW1565" s="3"/>
      <c r="DX1565" s="3"/>
      <c r="DY1565" s="3"/>
      <c r="DZ1565" s="3"/>
      <c r="EA1565" s="3"/>
      <c r="EB1565" s="3"/>
      <c r="EC1565" s="3"/>
      <c r="ED1565" s="3"/>
      <c r="EE1565" s="3"/>
      <c r="EF1565" s="3"/>
      <c r="EG1565" s="3"/>
      <c r="EH1565" s="3"/>
      <c r="EI1565" s="3"/>
      <c r="EJ1565" s="3"/>
      <c r="EK1565" s="3"/>
      <c r="EL1565" s="3"/>
      <c r="EM1565" s="3"/>
      <c r="EN1565" s="3"/>
      <c r="EO1565" s="3"/>
      <c r="EP1565" s="3"/>
      <c r="EQ1565" s="3"/>
      <c r="ER1565" s="3"/>
      <c r="ES1565" s="3"/>
      <c r="ET1565" s="3"/>
      <c r="EU1565" s="3"/>
      <c r="EV1565" s="3"/>
      <c r="EW1565" s="3"/>
      <c r="EX1565" s="3"/>
      <c r="EY1565" s="3"/>
      <c r="EZ1565" s="3"/>
      <c r="FA1565" s="3"/>
      <c r="FB1565" s="3"/>
      <c r="FC1565" s="3"/>
      <c r="FD1565" s="3"/>
      <c r="FE1565" s="3"/>
      <c r="FF1565" s="3"/>
      <c r="FG1565" s="3"/>
      <c r="FH1565" s="3"/>
      <c r="FI1565" s="3"/>
      <c r="FJ1565" s="3"/>
      <c r="FK1565" s="3"/>
      <c r="FL1565" s="3"/>
      <c r="FM1565" s="3"/>
      <c r="FN1565" s="3"/>
      <c r="FO1565" s="3"/>
      <c r="FP1565" s="3"/>
      <c r="FQ1565" s="3"/>
      <c r="FR1565" s="3"/>
      <c r="FS1565" s="3"/>
      <c r="FT1565" s="3"/>
      <c r="FU1565" s="3"/>
      <c r="FV1565" s="3"/>
      <c r="FW1565" s="3"/>
      <c r="FX1565" s="3"/>
      <c r="FY1565" s="3"/>
      <c r="FZ1565" s="3"/>
      <c r="GA1565" s="3"/>
      <c r="GB1565" s="3"/>
      <c r="GC1565" s="3"/>
      <c r="GD1565" s="3"/>
      <c r="GE1565" s="3"/>
      <c r="GF1565" s="3"/>
      <c r="GG1565" s="3"/>
      <c r="GH1565" s="3"/>
    </row>
    <row r="1566" spans="1:190" s="800" customFormat="1" x14ac:dyDescent="0.2">
      <c r="A1566" s="9"/>
      <c r="B1566" s="1"/>
      <c r="C1566" s="1"/>
      <c r="D1566" s="1"/>
      <c r="E1566" s="55"/>
      <c r="F1566" s="8"/>
      <c r="G1566" s="8"/>
      <c r="I1566" s="2"/>
      <c r="J1566" s="2"/>
      <c r="K1566" s="4"/>
      <c r="L1566" s="9"/>
      <c r="M1566" s="802"/>
      <c r="N1566" s="9"/>
      <c r="O1566" s="802"/>
      <c r="P1566" s="170"/>
      <c r="Q1566" s="9"/>
      <c r="R1566" s="9"/>
      <c r="T1566" s="9"/>
      <c r="U1566" s="9"/>
      <c r="V1566" s="2"/>
      <c r="W1566" s="2"/>
      <c r="X1566" s="3"/>
      <c r="Y1566" s="80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  <c r="CX1566" s="3"/>
      <c r="CY1566" s="3"/>
      <c r="CZ1566" s="3"/>
      <c r="DA1566" s="3"/>
      <c r="DB1566" s="3"/>
      <c r="DC1566" s="3"/>
      <c r="DD1566" s="3"/>
      <c r="DE1566" s="3"/>
      <c r="DF1566" s="3"/>
      <c r="DG1566" s="3"/>
      <c r="DH1566" s="3"/>
      <c r="DI1566" s="3"/>
      <c r="DJ1566" s="3"/>
      <c r="DK1566" s="3"/>
      <c r="DL1566" s="3"/>
      <c r="DM1566" s="3"/>
      <c r="DN1566" s="3"/>
      <c r="DO1566" s="3"/>
      <c r="DP1566" s="3"/>
      <c r="DQ1566" s="3"/>
      <c r="DR1566" s="3"/>
      <c r="DS1566" s="3"/>
      <c r="DT1566" s="3"/>
      <c r="DU1566" s="3"/>
      <c r="DV1566" s="3"/>
      <c r="DW1566" s="3"/>
      <c r="DX1566" s="3"/>
      <c r="DY1566" s="3"/>
      <c r="DZ1566" s="3"/>
      <c r="EA1566" s="3"/>
      <c r="EB1566" s="3"/>
      <c r="EC1566" s="3"/>
      <c r="ED1566" s="3"/>
      <c r="EE1566" s="3"/>
      <c r="EF1566" s="3"/>
      <c r="EG1566" s="3"/>
      <c r="EH1566" s="3"/>
      <c r="EI1566" s="3"/>
      <c r="EJ1566" s="3"/>
      <c r="EK1566" s="3"/>
      <c r="EL1566" s="3"/>
      <c r="EM1566" s="3"/>
      <c r="EN1566" s="3"/>
      <c r="EO1566" s="3"/>
      <c r="EP1566" s="3"/>
      <c r="EQ1566" s="3"/>
      <c r="ER1566" s="3"/>
      <c r="ES1566" s="3"/>
      <c r="ET1566" s="3"/>
      <c r="EU1566" s="3"/>
      <c r="EV1566" s="3"/>
      <c r="EW1566" s="3"/>
      <c r="EX1566" s="3"/>
      <c r="EY1566" s="3"/>
      <c r="EZ1566" s="3"/>
      <c r="FA1566" s="3"/>
      <c r="FB1566" s="3"/>
      <c r="FC1566" s="3"/>
      <c r="FD1566" s="3"/>
      <c r="FE1566" s="3"/>
      <c r="FF1566" s="3"/>
      <c r="FG1566" s="3"/>
      <c r="FH1566" s="3"/>
      <c r="FI1566" s="3"/>
      <c r="FJ1566" s="3"/>
      <c r="FK1566" s="3"/>
      <c r="FL1566" s="3"/>
      <c r="FM1566" s="3"/>
      <c r="FN1566" s="3"/>
      <c r="FO1566" s="3"/>
      <c r="FP1566" s="3"/>
      <c r="FQ1566" s="3"/>
      <c r="FR1566" s="3"/>
      <c r="FS1566" s="3"/>
      <c r="FT1566" s="3"/>
      <c r="FU1566" s="3"/>
      <c r="FV1566" s="3"/>
      <c r="FW1566" s="3"/>
      <c r="FX1566" s="3"/>
      <c r="FY1566" s="3"/>
      <c r="FZ1566" s="3"/>
      <c r="GA1566" s="3"/>
      <c r="GB1566" s="3"/>
      <c r="GC1566" s="3"/>
      <c r="GD1566" s="3"/>
      <c r="GE1566" s="3"/>
      <c r="GF1566" s="3"/>
      <c r="GG1566" s="3"/>
      <c r="GH1566" s="3"/>
    </row>
    <row r="1567" spans="1:190" s="800" customFormat="1" x14ac:dyDescent="0.2">
      <c r="A1567" s="9"/>
      <c r="B1567" s="1"/>
      <c r="C1567" s="1"/>
      <c r="D1567" s="1"/>
      <c r="E1567" s="55"/>
      <c r="F1567" s="8"/>
      <c r="G1567" s="8"/>
      <c r="I1567" s="2"/>
      <c r="J1567" s="2"/>
      <c r="K1567" s="4"/>
      <c r="L1567" s="9"/>
      <c r="M1567" s="802"/>
      <c r="N1567" s="9"/>
      <c r="O1567" s="802"/>
      <c r="P1567" s="170"/>
      <c r="Q1567" s="9"/>
      <c r="R1567" s="9"/>
      <c r="T1567" s="9"/>
      <c r="U1567" s="9"/>
      <c r="V1567" s="2"/>
      <c r="W1567" s="2"/>
      <c r="X1567" s="3"/>
      <c r="Y1567" s="80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  <c r="CX1567" s="3"/>
      <c r="CY1567" s="3"/>
      <c r="CZ1567" s="3"/>
      <c r="DA1567" s="3"/>
      <c r="DB1567" s="3"/>
      <c r="DC1567" s="3"/>
      <c r="DD1567" s="3"/>
      <c r="DE1567" s="3"/>
      <c r="DF1567" s="3"/>
      <c r="DG1567" s="3"/>
      <c r="DH1567" s="3"/>
      <c r="DI1567" s="3"/>
      <c r="DJ1567" s="3"/>
      <c r="DK1567" s="3"/>
      <c r="DL1567" s="3"/>
      <c r="DM1567" s="3"/>
      <c r="DN1567" s="3"/>
      <c r="DO1567" s="3"/>
      <c r="DP1567" s="3"/>
      <c r="DQ1567" s="3"/>
      <c r="DR1567" s="3"/>
      <c r="DS1567" s="3"/>
      <c r="DT1567" s="3"/>
      <c r="DU1567" s="3"/>
      <c r="DV1567" s="3"/>
      <c r="DW1567" s="3"/>
      <c r="DX1567" s="3"/>
      <c r="DY1567" s="3"/>
      <c r="DZ1567" s="3"/>
      <c r="EA1567" s="3"/>
      <c r="EB1567" s="3"/>
      <c r="EC1567" s="3"/>
      <c r="ED1567" s="3"/>
      <c r="EE1567" s="3"/>
      <c r="EF1567" s="3"/>
      <c r="EG1567" s="3"/>
      <c r="EH1567" s="3"/>
      <c r="EI1567" s="3"/>
      <c r="EJ1567" s="3"/>
      <c r="EK1567" s="3"/>
      <c r="EL1567" s="3"/>
      <c r="EM1567" s="3"/>
      <c r="EN1567" s="3"/>
      <c r="EO1567" s="3"/>
      <c r="EP1567" s="3"/>
      <c r="EQ1567" s="3"/>
      <c r="ER1567" s="3"/>
      <c r="ES1567" s="3"/>
      <c r="ET1567" s="3"/>
      <c r="EU1567" s="3"/>
      <c r="EV1567" s="3"/>
      <c r="EW1567" s="3"/>
      <c r="EX1567" s="3"/>
      <c r="EY1567" s="3"/>
      <c r="EZ1567" s="3"/>
      <c r="FA1567" s="3"/>
      <c r="FB1567" s="3"/>
      <c r="FC1567" s="3"/>
      <c r="FD1567" s="3"/>
      <c r="FE1567" s="3"/>
      <c r="FF1567" s="3"/>
      <c r="FG1567" s="3"/>
      <c r="FH1567" s="3"/>
      <c r="FI1567" s="3"/>
      <c r="FJ1567" s="3"/>
      <c r="FK1567" s="3"/>
      <c r="FL1567" s="3"/>
      <c r="FM1567" s="3"/>
      <c r="FN1567" s="3"/>
      <c r="FO1567" s="3"/>
      <c r="FP1567" s="3"/>
      <c r="FQ1567" s="3"/>
      <c r="FR1567" s="3"/>
      <c r="FS1567" s="3"/>
      <c r="FT1567" s="3"/>
      <c r="FU1567" s="3"/>
      <c r="FV1567" s="3"/>
      <c r="FW1567" s="3"/>
      <c r="FX1567" s="3"/>
      <c r="FY1567" s="3"/>
      <c r="FZ1567" s="3"/>
      <c r="GA1567" s="3"/>
      <c r="GB1567" s="3"/>
      <c r="GC1567" s="3"/>
      <c r="GD1567" s="3"/>
      <c r="GE1567" s="3"/>
      <c r="GF1567" s="3"/>
      <c r="GG1567" s="3"/>
      <c r="GH1567" s="3"/>
    </row>
    <row r="1568" spans="1:190" s="800" customFormat="1" x14ac:dyDescent="0.2">
      <c r="A1568" s="9"/>
      <c r="B1568" s="1"/>
      <c r="C1568" s="1"/>
      <c r="D1568" s="1"/>
      <c r="E1568" s="55"/>
      <c r="F1568" s="8"/>
      <c r="G1568" s="8"/>
      <c r="I1568" s="2"/>
      <c r="J1568" s="2"/>
      <c r="K1568" s="4"/>
      <c r="L1568" s="9"/>
      <c r="M1568" s="802"/>
      <c r="N1568" s="9"/>
      <c r="O1568" s="802"/>
      <c r="P1568" s="170"/>
      <c r="Q1568" s="9"/>
      <c r="R1568" s="9"/>
      <c r="T1568" s="9"/>
      <c r="U1568" s="9"/>
      <c r="V1568" s="2"/>
      <c r="W1568" s="2"/>
      <c r="X1568" s="3"/>
      <c r="Y1568" s="80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  <c r="CX1568" s="3"/>
      <c r="CY1568" s="3"/>
      <c r="CZ1568" s="3"/>
      <c r="DA1568" s="3"/>
      <c r="DB1568" s="3"/>
      <c r="DC1568" s="3"/>
      <c r="DD1568" s="3"/>
      <c r="DE1568" s="3"/>
      <c r="DF1568" s="3"/>
      <c r="DG1568" s="3"/>
      <c r="DH1568" s="3"/>
      <c r="DI1568" s="3"/>
      <c r="DJ1568" s="3"/>
      <c r="DK1568" s="3"/>
      <c r="DL1568" s="3"/>
      <c r="DM1568" s="3"/>
      <c r="DN1568" s="3"/>
      <c r="DO1568" s="3"/>
      <c r="DP1568" s="3"/>
      <c r="DQ1568" s="3"/>
      <c r="DR1568" s="3"/>
      <c r="DS1568" s="3"/>
      <c r="DT1568" s="3"/>
      <c r="DU1568" s="3"/>
      <c r="DV1568" s="3"/>
      <c r="DW1568" s="3"/>
      <c r="DX1568" s="3"/>
      <c r="DY1568" s="3"/>
      <c r="DZ1568" s="3"/>
      <c r="EA1568" s="3"/>
      <c r="EB1568" s="3"/>
      <c r="EC1568" s="3"/>
      <c r="ED1568" s="3"/>
      <c r="EE1568" s="3"/>
      <c r="EF1568" s="3"/>
      <c r="EG1568" s="3"/>
      <c r="EH1568" s="3"/>
      <c r="EI1568" s="3"/>
      <c r="EJ1568" s="3"/>
      <c r="EK1568" s="3"/>
      <c r="EL1568" s="3"/>
      <c r="EM1568" s="3"/>
      <c r="EN1568" s="3"/>
      <c r="EO1568" s="3"/>
      <c r="EP1568" s="3"/>
      <c r="EQ1568" s="3"/>
      <c r="ER1568" s="3"/>
      <c r="ES1568" s="3"/>
      <c r="ET1568" s="3"/>
      <c r="EU1568" s="3"/>
      <c r="EV1568" s="3"/>
      <c r="EW1568" s="3"/>
      <c r="EX1568" s="3"/>
      <c r="EY1568" s="3"/>
      <c r="EZ1568" s="3"/>
      <c r="FA1568" s="3"/>
      <c r="FB1568" s="3"/>
      <c r="FC1568" s="3"/>
      <c r="FD1568" s="3"/>
      <c r="FE1568" s="3"/>
      <c r="FF1568" s="3"/>
      <c r="FG1568" s="3"/>
      <c r="FH1568" s="3"/>
      <c r="FI1568" s="3"/>
      <c r="FJ1568" s="3"/>
      <c r="FK1568" s="3"/>
      <c r="FL1568" s="3"/>
      <c r="FM1568" s="3"/>
      <c r="FN1568" s="3"/>
      <c r="FO1568" s="3"/>
      <c r="FP1568" s="3"/>
      <c r="FQ1568" s="3"/>
      <c r="FR1568" s="3"/>
      <c r="FS1568" s="3"/>
      <c r="FT1568" s="3"/>
      <c r="FU1568" s="3"/>
      <c r="FV1568" s="3"/>
      <c r="FW1568" s="3"/>
      <c r="FX1568" s="3"/>
      <c r="FY1568" s="3"/>
      <c r="FZ1568" s="3"/>
      <c r="GA1568" s="3"/>
      <c r="GB1568" s="3"/>
      <c r="GC1568" s="3"/>
      <c r="GD1568" s="3"/>
      <c r="GE1568" s="3"/>
      <c r="GF1568" s="3"/>
      <c r="GG1568" s="3"/>
      <c r="GH1568" s="3"/>
    </row>
    <row r="1569" spans="1:190" s="800" customFormat="1" x14ac:dyDescent="0.2">
      <c r="A1569" s="9"/>
      <c r="B1569" s="1"/>
      <c r="C1569" s="1"/>
      <c r="D1569" s="1"/>
      <c r="E1569" s="55"/>
      <c r="F1569" s="8"/>
      <c r="G1569" s="8"/>
      <c r="I1569" s="2"/>
      <c r="J1569" s="2"/>
      <c r="K1569" s="4"/>
      <c r="L1569" s="9"/>
      <c r="M1569" s="802"/>
      <c r="N1569" s="9"/>
      <c r="O1569" s="802"/>
      <c r="P1569" s="170"/>
      <c r="Q1569" s="9"/>
      <c r="R1569" s="9"/>
      <c r="T1569" s="9"/>
      <c r="U1569" s="9"/>
      <c r="V1569" s="2"/>
      <c r="W1569" s="2"/>
      <c r="X1569" s="3"/>
      <c r="Y1569" s="80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  <c r="CX1569" s="3"/>
      <c r="CY1569" s="3"/>
      <c r="CZ1569" s="3"/>
      <c r="DA1569" s="3"/>
      <c r="DB1569" s="3"/>
      <c r="DC1569" s="3"/>
      <c r="DD1569" s="3"/>
      <c r="DE1569" s="3"/>
      <c r="DF1569" s="3"/>
      <c r="DG1569" s="3"/>
      <c r="DH1569" s="3"/>
      <c r="DI1569" s="3"/>
      <c r="DJ1569" s="3"/>
      <c r="DK1569" s="3"/>
      <c r="DL1569" s="3"/>
      <c r="DM1569" s="3"/>
      <c r="DN1569" s="3"/>
      <c r="DO1569" s="3"/>
      <c r="DP1569" s="3"/>
      <c r="DQ1569" s="3"/>
      <c r="DR1569" s="3"/>
      <c r="DS1569" s="3"/>
      <c r="DT1569" s="3"/>
      <c r="DU1569" s="3"/>
      <c r="DV1569" s="3"/>
      <c r="DW1569" s="3"/>
      <c r="DX1569" s="3"/>
      <c r="DY1569" s="3"/>
      <c r="DZ1569" s="3"/>
      <c r="EA1569" s="3"/>
      <c r="EB1569" s="3"/>
      <c r="EC1569" s="3"/>
      <c r="ED1569" s="3"/>
      <c r="EE1569" s="3"/>
      <c r="EF1569" s="3"/>
      <c r="EG1569" s="3"/>
      <c r="EH1569" s="3"/>
      <c r="EI1569" s="3"/>
      <c r="EJ1569" s="3"/>
      <c r="EK1569" s="3"/>
      <c r="EL1569" s="3"/>
      <c r="EM1569" s="3"/>
      <c r="EN1569" s="3"/>
      <c r="EO1569" s="3"/>
      <c r="EP1569" s="3"/>
      <c r="EQ1569" s="3"/>
      <c r="ER1569" s="3"/>
      <c r="ES1569" s="3"/>
      <c r="ET1569" s="3"/>
      <c r="EU1569" s="3"/>
      <c r="EV1569" s="3"/>
      <c r="EW1569" s="3"/>
      <c r="EX1569" s="3"/>
      <c r="EY1569" s="3"/>
      <c r="EZ1569" s="3"/>
      <c r="FA1569" s="3"/>
      <c r="FB1569" s="3"/>
      <c r="FC1569" s="3"/>
      <c r="FD1569" s="3"/>
      <c r="FE1569" s="3"/>
      <c r="FF1569" s="3"/>
      <c r="FG1569" s="3"/>
      <c r="FH1569" s="3"/>
      <c r="FI1569" s="3"/>
      <c r="FJ1569" s="3"/>
      <c r="FK1569" s="3"/>
      <c r="FL1569" s="3"/>
      <c r="FM1569" s="3"/>
      <c r="FN1569" s="3"/>
      <c r="FO1569" s="3"/>
      <c r="FP1569" s="3"/>
      <c r="FQ1569" s="3"/>
      <c r="FR1569" s="3"/>
      <c r="FS1569" s="3"/>
      <c r="FT1569" s="3"/>
      <c r="FU1569" s="3"/>
      <c r="FV1569" s="3"/>
      <c r="FW1569" s="3"/>
      <c r="FX1569" s="3"/>
      <c r="FY1569" s="3"/>
      <c r="FZ1569" s="3"/>
      <c r="GA1569" s="3"/>
      <c r="GB1569" s="3"/>
      <c r="GC1569" s="3"/>
      <c r="GD1569" s="3"/>
      <c r="GE1569" s="3"/>
      <c r="GF1569" s="3"/>
      <c r="GG1569" s="3"/>
      <c r="GH1569" s="3"/>
    </row>
    <row r="1570" spans="1:190" s="800" customFormat="1" x14ac:dyDescent="0.2">
      <c r="A1570" s="9"/>
      <c r="B1570" s="1"/>
      <c r="C1570" s="1"/>
      <c r="D1570" s="1"/>
      <c r="E1570" s="55"/>
      <c r="F1570" s="8"/>
      <c r="G1570" s="8"/>
      <c r="I1570" s="2"/>
      <c r="J1570" s="2"/>
      <c r="K1570" s="4"/>
      <c r="L1570" s="9"/>
      <c r="M1570" s="802"/>
      <c r="N1570" s="9"/>
      <c r="O1570" s="802"/>
      <c r="P1570" s="170"/>
      <c r="Q1570" s="9"/>
      <c r="R1570" s="9"/>
      <c r="T1570" s="9"/>
      <c r="U1570" s="9"/>
      <c r="V1570" s="2"/>
      <c r="W1570" s="2"/>
      <c r="X1570" s="3"/>
      <c r="Y1570" s="80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  <c r="CX1570" s="3"/>
      <c r="CY1570" s="3"/>
      <c r="CZ1570" s="3"/>
      <c r="DA1570" s="3"/>
      <c r="DB1570" s="3"/>
      <c r="DC1570" s="3"/>
      <c r="DD1570" s="3"/>
      <c r="DE1570" s="3"/>
      <c r="DF1570" s="3"/>
      <c r="DG1570" s="3"/>
      <c r="DH1570" s="3"/>
      <c r="DI1570" s="3"/>
      <c r="DJ1570" s="3"/>
      <c r="DK1570" s="3"/>
      <c r="DL1570" s="3"/>
      <c r="DM1570" s="3"/>
      <c r="DN1570" s="3"/>
      <c r="DO1570" s="3"/>
      <c r="DP1570" s="3"/>
      <c r="DQ1570" s="3"/>
      <c r="DR1570" s="3"/>
      <c r="DS1570" s="3"/>
      <c r="DT1570" s="3"/>
      <c r="DU1570" s="3"/>
      <c r="DV1570" s="3"/>
      <c r="DW1570" s="3"/>
      <c r="DX1570" s="3"/>
      <c r="DY1570" s="3"/>
      <c r="DZ1570" s="3"/>
      <c r="EA1570" s="3"/>
      <c r="EB1570" s="3"/>
      <c r="EC1570" s="3"/>
      <c r="ED1570" s="3"/>
      <c r="EE1570" s="3"/>
      <c r="EF1570" s="3"/>
      <c r="EG1570" s="3"/>
      <c r="EH1570" s="3"/>
      <c r="EI1570" s="3"/>
      <c r="EJ1570" s="3"/>
      <c r="EK1570" s="3"/>
      <c r="EL1570" s="3"/>
      <c r="EM1570" s="3"/>
      <c r="EN1570" s="3"/>
      <c r="EO1570" s="3"/>
      <c r="EP1570" s="3"/>
      <c r="EQ1570" s="3"/>
      <c r="ER1570" s="3"/>
      <c r="ES1570" s="3"/>
      <c r="ET1570" s="3"/>
      <c r="EU1570" s="3"/>
      <c r="EV1570" s="3"/>
      <c r="EW1570" s="3"/>
      <c r="EX1570" s="3"/>
      <c r="EY1570" s="3"/>
      <c r="EZ1570" s="3"/>
      <c r="FA1570" s="3"/>
      <c r="FB1570" s="3"/>
      <c r="FC1570" s="3"/>
      <c r="FD1570" s="3"/>
      <c r="FE1570" s="3"/>
      <c r="FF1570" s="3"/>
      <c r="FG1570" s="3"/>
      <c r="FH1570" s="3"/>
      <c r="FI1570" s="3"/>
      <c r="FJ1570" s="3"/>
      <c r="FK1570" s="3"/>
      <c r="FL1570" s="3"/>
      <c r="FM1570" s="3"/>
      <c r="FN1570" s="3"/>
      <c r="FO1570" s="3"/>
      <c r="FP1570" s="3"/>
      <c r="FQ1570" s="3"/>
      <c r="FR1570" s="3"/>
      <c r="FS1570" s="3"/>
      <c r="FT1570" s="3"/>
      <c r="FU1570" s="3"/>
      <c r="FV1570" s="3"/>
      <c r="FW1570" s="3"/>
      <c r="FX1570" s="3"/>
      <c r="FY1570" s="3"/>
      <c r="FZ1570" s="3"/>
      <c r="GA1570" s="3"/>
      <c r="GB1570" s="3"/>
      <c r="GC1570" s="3"/>
      <c r="GD1570" s="3"/>
      <c r="GE1570" s="3"/>
      <c r="GF1570" s="3"/>
      <c r="GG1570" s="3"/>
      <c r="GH1570" s="3"/>
    </row>
    <row r="1571" spans="1:190" s="800" customFormat="1" x14ac:dyDescent="0.2">
      <c r="A1571" s="9"/>
      <c r="B1571" s="1"/>
      <c r="C1571" s="1"/>
      <c r="D1571" s="1"/>
      <c r="E1571" s="55"/>
      <c r="F1571" s="8"/>
      <c r="G1571" s="8"/>
      <c r="I1571" s="2"/>
      <c r="J1571" s="2"/>
      <c r="K1571" s="4"/>
      <c r="L1571" s="9"/>
      <c r="M1571" s="802"/>
      <c r="N1571" s="9"/>
      <c r="O1571" s="802"/>
      <c r="P1571" s="170"/>
      <c r="Q1571" s="9"/>
      <c r="R1571" s="9"/>
      <c r="T1571" s="9"/>
      <c r="U1571" s="9"/>
      <c r="V1571" s="2"/>
      <c r="W1571" s="2"/>
      <c r="X1571" s="3"/>
      <c r="Y1571" s="80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  <c r="CX1571" s="3"/>
      <c r="CY1571" s="3"/>
      <c r="CZ1571" s="3"/>
      <c r="DA1571" s="3"/>
      <c r="DB1571" s="3"/>
      <c r="DC1571" s="3"/>
      <c r="DD1571" s="3"/>
      <c r="DE1571" s="3"/>
      <c r="DF1571" s="3"/>
      <c r="DG1571" s="3"/>
      <c r="DH1571" s="3"/>
      <c r="DI1571" s="3"/>
      <c r="DJ1571" s="3"/>
      <c r="DK1571" s="3"/>
      <c r="DL1571" s="3"/>
      <c r="DM1571" s="3"/>
      <c r="DN1571" s="3"/>
      <c r="DO1571" s="3"/>
      <c r="DP1571" s="3"/>
      <c r="DQ1571" s="3"/>
      <c r="DR1571" s="3"/>
      <c r="DS1571" s="3"/>
      <c r="DT1571" s="3"/>
      <c r="DU1571" s="3"/>
      <c r="DV1571" s="3"/>
      <c r="DW1571" s="3"/>
      <c r="DX1571" s="3"/>
      <c r="DY1571" s="3"/>
      <c r="DZ1571" s="3"/>
      <c r="EA1571" s="3"/>
      <c r="EB1571" s="3"/>
      <c r="EC1571" s="3"/>
      <c r="ED1571" s="3"/>
      <c r="EE1571" s="3"/>
      <c r="EF1571" s="3"/>
      <c r="EG1571" s="3"/>
      <c r="EH1571" s="3"/>
      <c r="EI1571" s="3"/>
      <c r="EJ1571" s="3"/>
      <c r="EK1571" s="3"/>
      <c r="EL1571" s="3"/>
      <c r="EM1571" s="3"/>
      <c r="EN1571" s="3"/>
      <c r="EO1571" s="3"/>
      <c r="EP1571" s="3"/>
      <c r="EQ1571" s="3"/>
      <c r="ER1571" s="3"/>
      <c r="ES1571" s="3"/>
      <c r="ET1571" s="3"/>
      <c r="EU1571" s="3"/>
      <c r="EV1571" s="3"/>
      <c r="EW1571" s="3"/>
      <c r="EX1571" s="3"/>
      <c r="EY1571" s="3"/>
      <c r="EZ1571" s="3"/>
      <c r="FA1571" s="3"/>
      <c r="FB1571" s="3"/>
      <c r="FC1571" s="3"/>
      <c r="FD1571" s="3"/>
      <c r="FE1571" s="3"/>
      <c r="FF1571" s="3"/>
      <c r="FG1571" s="3"/>
      <c r="FH1571" s="3"/>
      <c r="FI1571" s="3"/>
      <c r="FJ1571" s="3"/>
      <c r="FK1571" s="3"/>
      <c r="FL1571" s="3"/>
      <c r="FM1571" s="3"/>
      <c r="FN1571" s="3"/>
      <c r="FO1571" s="3"/>
      <c r="FP1571" s="3"/>
      <c r="FQ1571" s="3"/>
      <c r="FR1571" s="3"/>
      <c r="FS1571" s="3"/>
      <c r="FT1571" s="3"/>
      <c r="FU1571" s="3"/>
      <c r="FV1571" s="3"/>
      <c r="FW1571" s="3"/>
      <c r="FX1571" s="3"/>
      <c r="FY1571" s="3"/>
      <c r="FZ1571" s="3"/>
      <c r="GA1571" s="3"/>
      <c r="GB1571" s="3"/>
      <c r="GC1571" s="3"/>
      <c r="GD1571" s="3"/>
      <c r="GE1571" s="3"/>
      <c r="GF1571" s="3"/>
      <c r="GG1571" s="3"/>
      <c r="GH1571" s="3"/>
    </row>
    <row r="1572" spans="1:190" s="800" customFormat="1" x14ac:dyDescent="0.2">
      <c r="A1572" s="9"/>
      <c r="B1572" s="1"/>
      <c r="C1572" s="1"/>
      <c r="D1572" s="1"/>
      <c r="E1572" s="55"/>
      <c r="F1572" s="8"/>
      <c r="G1572" s="8"/>
      <c r="I1572" s="2"/>
      <c r="J1572" s="2"/>
      <c r="K1572" s="4"/>
      <c r="L1572" s="9"/>
      <c r="M1572" s="802"/>
      <c r="N1572" s="9"/>
      <c r="O1572" s="802"/>
      <c r="P1572" s="170"/>
      <c r="Q1572" s="9"/>
      <c r="R1572" s="9"/>
      <c r="T1572" s="9"/>
      <c r="U1572" s="9"/>
      <c r="V1572" s="2"/>
      <c r="W1572" s="2"/>
      <c r="X1572" s="3"/>
      <c r="Y1572" s="80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  <c r="CX1572" s="3"/>
      <c r="CY1572" s="3"/>
      <c r="CZ1572" s="3"/>
      <c r="DA1572" s="3"/>
      <c r="DB1572" s="3"/>
      <c r="DC1572" s="3"/>
      <c r="DD1572" s="3"/>
      <c r="DE1572" s="3"/>
      <c r="DF1572" s="3"/>
      <c r="DG1572" s="3"/>
      <c r="DH1572" s="3"/>
      <c r="DI1572" s="3"/>
      <c r="DJ1572" s="3"/>
      <c r="DK1572" s="3"/>
      <c r="DL1572" s="3"/>
      <c r="DM1572" s="3"/>
      <c r="DN1572" s="3"/>
      <c r="DO1572" s="3"/>
      <c r="DP1572" s="3"/>
      <c r="DQ1572" s="3"/>
      <c r="DR1572" s="3"/>
      <c r="DS1572" s="3"/>
      <c r="DT1572" s="3"/>
      <c r="DU1572" s="3"/>
      <c r="DV1572" s="3"/>
      <c r="DW1572" s="3"/>
      <c r="DX1572" s="3"/>
      <c r="DY1572" s="3"/>
      <c r="DZ1572" s="3"/>
      <c r="EA1572" s="3"/>
      <c r="EB1572" s="3"/>
      <c r="EC1572" s="3"/>
      <c r="ED1572" s="3"/>
      <c r="EE1572" s="3"/>
      <c r="EF1572" s="3"/>
      <c r="EG1572" s="3"/>
      <c r="EH1572" s="3"/>
      <c r="EI1572" s="3"/>
      <c r="EJ1572" s="3"/>
      <c r="EK1572" s="3"/>
      <c r="EL1572" s="3"/>
      <c r="EM1572" s="3"/>
      <c r="EN1572" s="3"/>
      <c r="EO1572" s="3"/>
      <c r="EP1572" s="3"/>
      <c r="EQ1572" s="3"/>
      <c r="ER1572" s="3"/>
      <c r="ES1572" s="3"/>
      <c r="ET1572" s="3"/>
      <c r="EU1572" s="3"/>
      <c r="EV1572" s="3"/>
      <c r="EW1572" s="3"/>
      <c r="EX1572" s="3"/>
      <c r="EY1572" s="3"/>
      <c r="EZ1572" s="3"/>
      <c r="FA1572" s="3"/>
      <c r="FB1572" s="3"/>
      <c r="FC1572" s="3"/>
      <c r="FD1572" s="3"/>
      <c r="FE1572" s="3"/>
      <c r="FF1572" s="3"/>
      <c r="FG1572" s="3"/>
      <c r="FH1572" s="3"/>
      <c r="FI1572" s="3"/>
      <c r="FJ1572" s="3"/>
      <c r="FK1572" s="3"/>
      <c r="FL1572" s="3"/>
      <c r="FM1572" s="3"/>
      <c r="FN1572" s="3"/>
      <c r="FO1572" s="3"/>
      <c r="FP1572" s="3"/>
      <c r="FQ1572" s="3"/>
      <c r="FR1572" s="3"/>
      <c r="FS1572" s="3"/>
      <c r="FT1572" s="3"/>
      <c r="FU1572" s="3"/>
      <c r="FV1572" s="3"/>
      <c r="FW1572" s="3"/>
      <c r="FX1572" s="3"/>
      <c r="FY1572" s="3"/>
      <c r="FZ1572" s="3"/>
      <c r="GA1572" s="3"/>
      <c r="GB1572" s="3"/>
      <c r="GC1572" s="3"/>
      <c r="GD1572" s="3"/>
      <c r="GE1572" s="3"/>
      <c r="GF1572" s="3"/>
      <c r="GG1572" s="3"/>
      <c r="GH1572" s="3"/>
    </row>
    <row r="1573" spans="1:190" s="800" customFormat="1" x14ac:dyDescent="0.2">
      <c r="A1573" s="9"/>
      <c r="B1573" s="1"/>
      <c r="C1573" s="1"/>
      <c r="D1573" s="1"/>
      <c r="E1573" s="55"/>
      <c r="F1573" s="8"/>
      <c r="G1573" s="8"/>
      <c r="I1573" s="2"/>
      <c r="J1573" s="2"/>
      <c r="K1573" s="4"/>
      <c r="L1573" s="9"/>
      <c r="M1573" s="802"/>
      <c r="N1573" s="9"/>
      <c r="O1573" s="802"/>
      <c r="P1573" s="170"/>
      <c r="Q1573" s="9"/>
      <c r="R1573" s="9"/>
      <c r="T1573" s="9"/>
      <c r="U1573" s="9"/>
      <c r="V1573" s="2"/>
      <c r="W1573" s="2"/>
      <c r="X1573" s="3"/>
      <c r="Y1573" s="80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  <c r="CX1573" s="3"/>
      <c r="CY1573" s="3"/>
      <c r="CZ1573" s="3"/>
      <c r="DA1573" s="3"/>
      <c r="DB1573" s="3"/>
      <c r="DC1573" s="3"/>
      <c r="DD1573" s="3"/>
      <c r="DE1573" s="3"/>
      <c r="DF1573" s="3"/>
      <c r="DG1573" s="3"/>
      <c r="DH1573" s="3"/>
      <c r="DI1573" s="3"/>
      <c r="DJ1573" s="3"/>
      <c r="DK1573" s="3"/>
      <c r="DL1573" s="3"/>
      <c r="DM1573" s="3"/>
      <c r="DN1573" s="3"/>
      <c r="DO1573" s="3"/>
      <c r="DP1573" s="3"/>
      <c r="DQ1573" s="3"/>
      <c r="DR1573" s="3"/>
      <c r="DS1573" s="3"/>
      <c r="DT1573" s="3"/>
      <c r="DU1573" s="3"/>
      <c r="DV1573" s="3"/>
      <c r="DW1573" s="3"/>
      <c r="DX1573" s="3"/>
      <c r="DY1573" s="3"/>
      <c r="DZ1573" s="3"/>
      <c r="EA1573" s="3"/>
      <c r="EB1573" s="3"/>
      <c r="EC1573" s="3"/>
      <c r="ED1573" s="3"/>
      <c r="EE1573" s="3"/>
      <c r="EF1573" s="3"/>
      <c r="EG1573" s="3"/>
      <c r="EH1573" s="3"/>
      <c r="EI1573" s="3"/>
      <c r="EJ1573" s="3"/>
      <c r="EK1573" s="3"/>
      <c r="EL1573" s="3"/>
      <c r="EM1573" s="3"/>
      <c r="EN1573" s="3"/>
      <c r="EO1573" s="3"/>
      <c r="EP1573" s="3"/>
      <c r="EQ1573" s="3"/>
      <c r="ER1573" s="3"/>
      <c r="ES1573" s="3"/>
      <c r="ET1573" s="3"/>
      <c r="EU1573" s="3"/>
      <c r="EV1573" s="3"/>
      <c r="EW1573" s="3"/>
      <c r="EX1573" s="3"/>
      <c r="EY1573" s="3"/>
      <c r="EZ1573" s="3"/>
      <c r="FA1573" s="3"/>
      <c r="FB1573" s="3"/>
      <c r="FC1573" s="3"/>
      <c r="FD1573" s="3"/>
      <c r="FE1573" s="3"/>
      <c r="FF1573" s="3"/>
      <c r="FG1573" s="3"/>
      <c r="FH1573" s="3"/>
      <c r="FI1573" s="3"/>
      <c r="FJ1573" s="3"/>
      <c r="FK1573" s="3"/>
      <c r="FL1573" s="3"/>
      <c r="FM1573" s="3"/>
      <c r="FN1573" s="3"/>
      <c r="FO1573" s="3"/>
      <c r="FP1573" s="3"/>
      <c r="FQ1573" s="3"/>
      <c r="FR1573" s="3"/>
      <c r="FS1573" s="3"/>
      <c r="FT1573" s="3"/>
      <c r="FU1573" s="3"/>
      <c r="FV1573" s="3"/>
      <c r="FW1573" s="3"/>
      <c r="FX1573" s="3"/>
      <c r="FY1573" s="3"/>
      <c r="FZ1573" s="3"/>
      <c r="GA1573" s="3"/>
      <c r="GB1573" s="3"/>
      <c r="GC1573" s="3"/>
      <c r="GD1573" s="3"/>
      <c r="GE1573" s="3"/>
      <c r="GF1573" s="3"/>
      <c r="GG1573" s="3"/>
      <c r="GH1573" s="3"/>
    </row>
    <row r="1574" spans="1:190" s="800" customFormat="1" x14ac:dyDescent="0.2">
      <c r="A1574" s="9"/>
      <c r="B1574" s="1"/>
      <c r="C1574" s="1"/>
      <c r="D1574" s="1"/>
      <c r="E1574" s="55"/>
      <c r="F1574" s="8"/>
      <c r="G1574" s="8"/>
      <c r="I1574" s="2"/>
      <c r="J1574" s="2"/>
      <c r="K1574" s="4"/>
      <c r="L1574" s="9"/>
      <c r="M1574" s="802"/>
      <c r="N1574" s="9"/>
      <c r="O1574" s="802"/>
      <c r="P1574" s="170"/>
      <c r="Q1574" s="9"/>
      <c r="R1574" s="9"/>
      <c r="T1574" s="9"/>
      <c r="U1574" s="9"/>
      <c r="V1574" s="2"/>
      <c r="W1574" s="2"/>
      <c r="X1574" s="3"/>
      <c r="Y1574" s="80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  <c r="CX1574" s="3"/>
      <c r="CY1574" s="3"/>
      <c r="CZ1574" s="3"/>
      <c r="DA1574" s="3"/>
      <c r="DB1574" s="3"/>
      <c r="DC1574" s="3"/>
      <c r="DD1574" s="3"/>
      <c r="DE1574" s="3"/>
      <c r="DF1574" s="3"/>
      <c r="DG1574" s="3"/>
      <c r="DH1574" s="3"/>
      <c r="DI1574" s="3"/>
      <c r="DJ1574" s="3"/>
      <c r="DK1574" s="3"/>
      <c r="DL1574" s="3"/>
      <c r="DM1574" s="3"/>
      <c r="DN1574" s="3"/>
      <c r="DO1574" s="3"/>
      <c r="DP1574" s="3"/>
      <c r="DQ1574" s="3"/>
      <c r="DR1574" s="3"/>
      <c r="DS1574" s="3"/>
      <c r="DT1574" s="3"/>
      <c r="DU1574" s="3"/>
      <c r="DV1574" s="3"/>
      <c r="DW1574" s="3"/>
      <c r="DX1574" s="3"/>
      <c r="DY1574" s="3"/>
      <c r="DZ1574" s="3"/>
      <c r="EA1574" s="3"/>
      <c r="EB1574" s="3"/>
      <c r="EC1574" s="3"/>
      <c r="ED1574" s="3"/>
      <c r="EE1574" s="3"/>
      <c r="EF1574" s="3"/>
      <c r="EG1574" s="3"/>
      <c r="EH1574" s="3"/>
      <c r="EI1574" s="3"/>
      <c r="EJ1574" s="3"/>
      <c r="EK1574" s="3"/>
      <c r="EL1574" s="3"/>
      <c r="EM1574" s="3"/>
      <c r="EN1574" s="3"/>
      <c r="EO1574" s="3"/>
      <c r="EP1574" s="3"/>
      <c r="EQ1574" s="3"/>
      <c r="ER1574" s="3"/>
      <c r="ES1574" s="3"/>
      <c r="ET1574" s="3"/>
      <c r="EU1574" s="3"/>
      <c r="EV1574" s="3"/>
      <c r="EW1574" s="3"/>
      <c r="EX1574" s="3"/>
      <c r="EY1574" s="3"/>
      <c r="EZ1574" s="3"/>
      <c r="FA1574" s="3"/>
      <c r="FB1574" s="3"/>
      <c r="FC1574" s="3"/>
      <c r="FD1574" s="3"/>
      <c r="FE1574" s="3"/>
      <c r="FF1574" s="3"/>
      <c r="FG1574" s="3"/>
      <c r="FH1574" s="3"/>
      <c r="FI1574" s="3"/>
      <c r="FJ1574" s="3"/>
      <c r="FK1574" s="3"/>
      <c r="FL1574" s="3"/>
      <c r="FM1574" s="3"/>
      <c r="FN1574" s="3"/>
      <c r="FO1574" s="3"/>
      <c r="FP1574" s="3"/>
      <c r="FQ1574" s="3"/>
      <c r="FR1574" s="3"/>
      <c r="FS1574" s="3"/>
      <c r="FT1574" s="3"/>
      <c r="FU1574" s="3"/>
      <c r="FV1574" s="3"/>
      <c r="FW1574" s="3"/>
      <c r="FX1574" s="3"/>
      <c r="FY1574" s="3"/>
      <c r="FZ1574" s="3"/>
      <c r="GA1574" s="3"/>
      <c r="GB1574" s="3"/>
      <c r="GC1574" s="3"/>
      <c r="GD1574" s="3"/>
      <c r="GE1574" s="3"/>
      <c r="GF1574" s="3"/>
      <c r="GG1574" s="3"/>
      <c r="GH1574" s="3"/>
    </row>
    <row r="1575" spans="1:190" s="800" customFormat="1" x14ac:dyDescent="0.2">
      <c r="A1575" s="9"/>
      <c r="B1575" s="1"/>
      <c r="C1575" s="1"/>
      <c r="D1575" s="1"/>
      <c r="E1575" s="55"/>
      <c r="F1575" s="8"/>
      <c r="G1575" s="8"/>
      <c r="I1575" s="2"/>
      <c r="J1575" s="2"/>
      <c r="K1575" s="4"/>
      <c r="L1575" s="9"/>
      <c r="M1575" s="802"/>
      <c r="N1575" s="9"/>
      <c r="O1575" s="802"/>
      <c r="P1575" s="170"/>
      <c r="Q1575" s="9"/>
      <c r="R1575" s="9"/>
      <c r="T1575" s="9"/>
      <c r="U1575" s="9"/>
      <c r="V1575" s="2"/>
      <c r="W1575" s="2"/>
      <c r="X1575" s="3"/>
      <c r="Y1575" s="80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  <c r="CX1575" s="3"/>
      <c r="CY1575" s="3"/>
      <c r="CZ1575" s="3"/>
      <c r="DA1575" s="3"/>
      <c r="DB1575" s="3"/>
      <c r="DC1575" s="3"/>
      <c r="DD1575" s="3"/>
      <c r="DE1575" s="3"/>
      <c r="DF1575" s="3"/>
      <c r="DG1575" s="3"/>
      <c r="DH1575" s="3"/>
      <c r="DI1575" s="3"/>
      <c r="DJ1575" s="3"/>
      <c r="DK1575" s="3"/>
      <c r="DL1575" s="3"/>
      <c r="DM1575" s="3"/>
      <c r="DN1575" s="3"/>
      <c r="DO1575" s="3"/>
      <c r="DP1575" s="3"/>
      <c r="DQ1575" s="3"/>
      <c r="DR1575" s="3"/>
      <c r="DS1575" s="3"/>
      <c r="DT1575" s="3"/>
      <c r="DU1575" s="3"/>
      <c r="DV1575" s="3"/>
      <c r="DW1575" s="3"/>
      <c r="DX1575" s="3"/>
      <c r="DY1575" s="3"/>
      <c r="DZ1575" s="3"/>
      <c r="EA1575" s="3"/>
      <c r="EB1575" s="3"/>
      <c r="EC1575" s="3"/>
      <c r="ED1575" s="3"/>
      <c r="EE1575" s="3"/>
      <c r="EF1575" s="3"/>
      <c r="EG1575" s="3"/>
      <c r="EH1575" s="3"/>
      <c r="EI1575" s="3"/>
      <c r="EJ1575" s="3"/>
      <c r="EK1575" s="3"/>
      <c r="EL1575" s="3"/>
      <c r="EM1575" s="3"/>
      <c r="EN1575" s="3"/>
      <c r="EO1575" s="3"/>
      <c r="EP1575" s="3"/>
      <c r="EQ1575" s="3"/>
      <c r="ER1575" s="3"/>
      <c r="ES1575" s="3"/>
      <c r="ET1575" s="3"/>
      <c r="EU1575" s="3"/>
      <c r="EV1575" s="3"/>
      <c r="EW1575" s="3"/>
      <c r="EX1575" s="3"/>
      <c r="EY1575" s="3"/>
      <c r="EZ1575" s="3"/>
      <c r="FA1575" s="3"/>
      <c r="FB1575" s="3"/>
      <c r="FC1575" s="3"/>
      <c r="FD1575" s="3"/>
      <c r="FE1575" s="3"/>
      <c r="FF1575" s="3"/>
      <c r="FG1575" s="3"/>
      <c r="FH1575" s="3"/>
      <c r="FI1575" s="3"/>
      <c r="FJ1575" s="3"/>
      <c r="FK1575" s="3"/>
      <c r="FL1575" s="3"/>
      <c r="FM1575" s="3"/>
      <c r="FN1575" s="3"/>
      <c r="FO1575" s="3"/>
      <c r="FP1575" s="3"/>
      <c r="FQ1575" s="3"/>
      <c r="FR1575" s="3"/>
      <c r="FS1575" s="3"/>
      <c r="FT1575" s="3"/>
      <c r="FU1575" s="3"/>
      <c r="FV1575" s="3"/>
      <c r="FW1575" s="3"/>
      <c r="FX1575" s="3"/>
      <c r="FY1575" s="3"/>
      <c r="FZ1575" s="3"/>
      <c r="GA1575" s="3"/>
      <c r="GB1575" s="3"/>
      <c r="GC1575" s="3"/>
      <c r="GD1575" s="3"/>
      <c r="GE1575" s="3"/>
      <c r="GF1575" s="3"/>
      <c r="GG1575" s="3"/>
      <c r="GH1575" s="3"/>
    </row>
    <row r="1576" spans="1:190" s="800" customFormat="1" x14ac:dyDescent="0.2">
      <c r="A1576" s="9"/>
      <c r="B1576" s="1"/>
      <c r="C1576" s="1"/>
      <c r="D1576" s="1"/>
      <c r="E1576" s="55"/>
      <c r="F1576" s="8"/>
      <c r="G1576" s="8"/>
      <c r="I1576" s="2"/>
      <c r="J1576" s="2"/>
      <c r="K1576" s="4"/>
      <c r="L1576" s="9"/>
      <c r="M1576" s="802"/>
      <c r="N1576" s="9"/>
      <c r="O1576" s="802"/>
      <c r="P1576" s="170"/>
      <c r="Q1576" s="9"/>
      <c r="R1576" s="9"/>
      <c r="T1576" s="9"/>
      <c r="U1576" s="9"/>
      <c r="V1576" s="2"/>
      <c r="W1576" s="2"/>
      <c r="X1576" s="3"/>
      <c r="Y1576" s="80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  <c r="CX1576" s="3"/>
      <c r="CY1576" s="3"/>
      <c r="CZ1576" s="3"/>
      <c r="DA1576" s="3"/>
      <c r="DB1576" s="3"/>
      <c r="DC1576" s="3"/>
      <c r="DD1576" s="3"/>
      <c r="DE1576" s="3"/>
      <c r="DF1576" s="3"/>
      <c r="DG1576" s="3"/>
      <c r="DH1576" s="3"/>
      <c r="DI1576" s="3"/>
      <c r="DJ1576" s="3"/>
      <c r="DK1576" s="3"/>
      <c r="DL1576" s="3"/>
      <c r="DM1576" s="3"/>
      <c r="DN1576" s="3"/>
      <c r="DO1576" s="3"/>
      <c r="DP1576" s="3"/>
      <c r="DQ1576" s="3"/>
      <c r="DR1576" s="3"/>
      <c r="DS1576" s="3"/>
      <c r="DT1576" s="3"/>
      <c r="DU1576" s="3"/>
      <c r="DV1576" s="3"/>
      <c r="DW1576" s="3"/>
      <c r="DX1576" s="3"/>
      <c r="DY1576" s="3"/>
      <c r="DZ1576" s="3"/>
      <c r="EA1576" s="3"/>
      <c r="EB1576" s="3"/>
      <c r="EC1576" s="3"/>
      <c r="ED1576" s="3"/>
      <c r="EE1576" s="3"/>
      <c r="EF1576" s="3"/>
      <c r="EG1576" s="3"/>
      <c r="EH1576" s="3"/>
      <c r="EI1576" s="3"/>
      <c r="EJ1576" s="3"/>
      <c r="EK1576" s="3"/>
      <c r="EL1576" s="3"/>
      <c r="EM1576" s="3"/>
      <c r="EN1576" s="3"/>
      <c r="EO1576" s="3"/>
      <c r="EP1576" s="3"/>
      <c r="EQ1576" s="3"/>
      <c r="ER1576" s="3"/>
      <c r="ES1576" s="3"/>
      <c r="ET1576" s="3"/>
      <c r="EU1576" s="3"/>
      <c r="EV1576" s="3"/>
      <c r="EW1576" s="3"/>
      <c r="EX1576" s="3"/>
      <c r="EY1576" s="3"/>
      <c r="EZ1576" s="3"/>
      <c r="FA1576" s="3"/>
      <c r="FB1576" s="3"/>
      <c r="FC1576" s="3"/>
      <c r="FD1576" s="3"/>
      <c r="FE1576" s="3"/>
      <c r="FF1576" s="3"/>
      <c r="FG1576" s="3"/>
      <c r="FH1576" s="3"/>
      <c r="FI1576" s="3"/>
      <c r="FJ1576" s="3"/>
      <c r="FK1576" s="3"/>
      <c r="FL1576" s="3"/>
      <c r="FM1576" s="3"/>
      <c r="FN1576" s="3"/>
      <c r="FO1576" s="3"/>
      <c r="FP1576" s="3"/>
      <c r="FQ1576" s="3"/>
      <c r="FR1576" s="3"/>
      <c r="FS1576" s="3"/>
      <c r="FT1576" s="3"/>
      <c r="FU1576" s="3"/>
      <c r="FV1576" s="3"/>
      <c r="FW1576" s="3"/>
      <c r="FX1576" s="3"/>
      <c r="FY1576" s="3"/>
      <c r="FZ1576" s="3"/>
      <c r="GA1576" s="3"/>
      <c r="GB1576" s="3"/>
      <c r="GC1576" s="3"/>
      <c r="GD1576" s="3"/>
      <c r="GE1576" s="3"/>
      <c r="GF1576" s="3"/>
      <c r="GG1576" s="3"/>
      <c r="GH1576" s="3"/>
    </row>
    <row r="1577" spans="1:190" s="800" customFormat="1" x14ac:dyDescent="0.2">
      <c r="A1577" s="9"/>
      <c r="B1577" s="1"/>
      <c r="C1577" s="1"/>
      <c r="D1577" s="1"/>
      <c r="E1577" s="55"/>
      <c r="F1577" s="8"/>
      <c r="G1577" s="8"/>
      <c r="I1577" s="2"/>
      <c r="J1577" s="2"/>
      <c r="K1577" s="4"/>
      <c r="L1577" s="9"/>
      <c r="M1577" s="802"/>
      <c r="N1577" s="9"/>
      <c r="O1577" s="802"/>
      <c r="P1577" s="170"/>
      <c r="Q1577" s="9"/>
      <c r="R1577" s="9"/>
      <c r="T1577" s="9"/>
      <c r="U1577" s="9"/>
      <c r="V1577" s="2"/>
      <c r="W1577" s="2"/>
      <c r="X1577" s="3"/>
      <c r="Y1577" s="80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  <c r="CX1577" s="3"/>
      <c r="CY1577" s="3"/>
      <c r="CZ1577" s="3"/>
      <c r="DA1577" s="3"/>
      <c r="DB1577" s="3"/>
      <c r="DC1577" s="3"/>
      <c r="DD1577" s="3"/>
      <c r="DE1577" s="3"/>
      <c r="DF1577" s="3"/>
      <c r="DG1577" s="3"/>
      <c r="DH1577" s="3"/>
      <c r="DI1577" s="3"/>
      <c r="DJ1577" s="3"/>
      <c r="DK1577" s="3"/>
      <c r="DL1577" s="3"/>
      <c r="DM1577" s="3"/>
      <c r="DN1577" s="3"/>
      <c r="DO1577" s="3"/>
      <c r="DP1577" s="3"/>
      <c r="DQ1577" s="3"/>
      <c r="DR1577" s="3"/>
      <c r="DS1577" s="3"/>
      <c r="DT1577" s="3"/>
      <c r="DU1577" s="3"/>
      <c r="DV1577" s="3"/>
      <c r="DW1577" s="3"/>
      <c r="DX1577" s="3"/>
      <c r="DY1577" s="3"/>
      <c r="DZ1577" s="3"/>
      <c r="EA1577" s="3"/>
      <c r="EB1577" s="3"/>
      <c r="EC1577" s="3"/>
      <c r="ED1577" s="3"/>
      <c r="EE1577" s="3"/>
      <c r="EF1577" s="3"/>
      <c r="EG1577" s="3"/>
      <c r="EH1577" s="3"/>
      <c r="EI1577" s="3"/>
      <c r="EJ1577" s="3"/>
      <c r="EK1577" s="3"/>
      <c r="EL1577" s="3"/>
      <c r="EM1577" s="3"/>
      <c r="EN1577" s="3"/>
      <c r="EO1577" s="3"/>
      <c r="EP1577" s="3"/>
      <c r="EQ1577" s="3"/>
      <c r="ER1577" s="3"/>
      <c r="ES1577" s="3"/>
      <c r="ET1577" s="3"/>
      <c r="EU1577" s="3"/>
      <c r="EV1577" s="3"/>
      <c r="EW1577" s="3"/>
      <c r="EX1577" s="3"/>
      <c r="EY1577" s="3"/>
      <c r="EZ1577" s="3"/>
      <c r="FA1577" s="3"/>
      <c r="FB1577" s="3"/>
      <c r="FC1577" s="3"/>
      <c r="FD1577" s="3"/>
      <c r="FE1577" s="3"/>
      <c r="FF1577" s="3"/>
      <c r="FG1577" s="3"/>
      <c r="FH1577" s="3"/>
      <c r="FI1577" s="3"/>
      <c r="FJ1577" s="3"/>
      <c r="FK1577" s="3"/>
      <c r="FL1577" s="3"/>
      <c r="FM1577" s="3"/>
      <c r="FN1577" s="3"/>
      <c r="FO1577" s="3"/>
      <c r="FP1577" s="3"/>
      <c r="FQ1577" s="3"/>
      <c r="FR1577" s="3"/>
      <c r="FS1577" s="3"/>
      <c r="FT1577" s="3"/>
      <c r="FU1577" s="3"/>
      <c r="FV1577" s="3"/>
      <c r="FW1577" s="3"/>
      <c r="FX1577" s="3"/>
      <c r="FY1577" s="3"/>
      <c r="FZ1577" s="3"/>
      <c r="GA1577" s="3"/>
      <c r="GB1577" s="3"/>
      <c r="GC1577" s="3"/>
      <c r="GD1577" s="3"/>
      <c r="GE1577" s="3"/>
      <c r="GF1577" s="3"/>
      <c r="GG1577" s="3"/>
      <c r="GH1577" s="3"/>
    </row>
    <row r="1578" spans="1:190" s="800" customFormat="1" x14ac:dyDescent="0.2">
      <c r="A1578" s="9"/>
      <c r="B1578" s="1"/>
      <c r="C1578" s="1"/>
      <c r="D1578" s="1"/>
      <c r="E1578" s="55"/>
      <c r="F1578" s="8"/>
      <c r="G1578" s="8"/>
      <c r="I1578" s="2"/>
      <c r="J1578" s="2"/>
      <c r="K1578" s="4"/>
      <c r="L1578" s="9"/>
      <c r="M1578" s="802"/>
      <c r="N1578" s="9"/>
      <c r="O1578" s="802"/>
      <c r="P1578" s="170"/>
      <c r="Q1578" s="9"/>
      <c r="R1578" s="9"/>
      <c r="T1578" s="9"/>
      <c r="U1578" s="9"/>
      <c r="V1578" s="2"/>
      <c r="W1578" s="2"/>
      <c r="X1578" s="3"/>
      <c r="Y1578" s="80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  <c r="CX1578" s="3"/>
      <c r="CY1578" s="3"/>
      <c r="CZ1578" s="3"/>
      <c r="DA1578" s="3"/>
      <c r="DB1578" s="3"/>
      <c r="DC1578" s="3"/>
      <c r="DD1578" s="3"/>
      <c r="DE1578" s="3"/>
      <c r="DF1578" s="3"/>
      <c r="DG1578" s="3"/>
      <c r="DH1578" s="3"/>
      <c r="DI1578" s="3"/>
      <c r="DJ1578" s="3"/>
      <c r="DK1578" s="3"/>
      <c r="DL1578" s="3"/>
      <c r="DM1578" s="3"/>
      <c r="DN1578" s="3"/>
      <c r="DO1578" s="3"/>
      <c r="DP1578" s="3"/>
      <c r="DQ1578" s="3"/>
      <c r="DR1578" s="3"/>
      <c r="DS1578" s="3"/>
      <c r="DT1578" s="3"/>
      <c r="DU1578" s="3"/>
      <c r="DV1578" s="3"/>
      <c r="DW1578" s="3"/>
      <c r="DX1578" s="3"/>
      <c r="DY1578" s="3"/>
      <c r="DZ1578" s="3"/>
      <c r="EA1578" s="3"/>
      <c r="EB1578" s="3"/>
      <c r="EC1578" s="3"/>
      <c r="ED1578" s="3"/>
      <c r="EE1578" s="3"/>
      <c r="EF1578" s="3"/>
      <c r="EG1578" s="3"/>
      <c r="EH1578" s="3"/>
      <c r="EI1578" s="3"/>
      <c r="EJ1578" s="3"/>
      <c r="EK1578" s="3"/>
      <c r="EL1578" s="3"/>
      <c r="EM1578" s="3"/>
      <c r="EN1578" s="3"/>
      <c r="EO1578" s="3"/>
      <c r="EP1578" s="3"/>
      <c r="EQ1578" s="3"/>
      <c r="ER1578" s="3"/>
      <c r="ES1578" s="3"/>
      <c r="ET1578" s="3"/>
      <c r="EU1578" s="3"/>
      <c r="EV1578" s="3"/>
      <c r="EW1578" s="3"/>
      <c r="EX1578" s="3"/>
      <c r="EY1578" s="3"/>
      <c r="EZ1578" s="3"/>
      <c r="FA1578" s="3"/>
      <c r="FB1578" s="3"/>
      <c r="FC1578" s="3"/>
      <c r="FD1578" s="3"/>
      <c r="FE1578" s="3"/>
      <c r="FF1578" s="3"/>
      <c r="FG1578" s="3"/>
      <c r="FH1578" s="3"/>
      <c r="FI1578" s="3"/>
      <c r="FJ1578" s="3"/>
      <c r="FK1578" s="3"/>
      <c r="FL1578" s="3"/>
      <c r="FM1578" s="3"/>
      <c r="FN1578" s="3"/>
      <c r="FO1578" s="3"/>
      <c r="FP1578" s="3"/>
      <c r="FQ1578" s="3"/>
      <c r="FR1578" s="3"/>
      <c r="FS1578" s="3"/>
      <c r="FT1578" s="3"/>
      <c r="FU1578" s="3"/>
      <c r="FV1578" s="3"/>
      <c r="FW1578" s="3"/>
      <c r="FX1578" s="3"/>
      <c r="FY1578" s="3"/>
      <c r="FZ1578" s="3"/>
      <c r="GA1578" s="3"/>
      <c r="GB1578" s="3"/>
      <c r="GC1578" s="3"/>
      <c r="GD1578" s="3"/>
      <c r="GE1578" s="3"/>
      <c r="GF1578" s="3"/>
      <c r="GG1578" s="3"/>
      <c r="GH1578" s="3"/>
    </row>
    <row r="1579" spans="1:190" s="800" customFormat="1" x14ac:dyDescent="0.2">
      <c r="A1579" s="9"/>
      <c r="B1579" s="1"/>
      <c r="C1579" s="1"/>
      <c r="D1579" s="1"/>
      <c r="E1579" s="55"/>
      <c r="F1579" s="8"/>
      <c r="G1579" s="8"/>
      <c r="I1579" s="2"/>
      <c r="J1579" s="2"/>
      <c r="K1579" s="4"/>
      <c r="L1579" s="9"/>
      <c r="M1579" s="802"/>
      <c r="N1579" s="9"/>
      <c r="O1579" s="802"/>
      <c r="P1579" s="170"/>
      <c r="Q1579" s="9"/>
      <c r="R1579" s="9"/>
      <c r="T1579" s="9"/>
      <c r="U1579" s="9"/>
      <c r="V1579" s="2"/>
      <c r="W1579" s="2"/>
      <c r="X1579" s="3"/>
      <c r="Y1579" s="80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  <c r="CX1579" s="3"/>
      <c r="CY1579" s="3"/>
      <c r="CZ1579" s="3"/>
      <c r="DA1579" s="3"/>
      <c r="DB1579" s="3"/>
      <c r="DC1579" s="3"/>
      <c r="DD1579" s="3"/>
      <c r="DE1579" s="3"/>
      <c r="DF1579" s="3"/>
      <c r="DG1579" s="3"/>
      <c r="DH1579" s="3"/>
      <c r="DI1579" s="3"/>
      <c r="DJ1579" s="3"/>
      <c r="DK1579" s="3"/>
      <c r="DL1579" s="3"/>
      <c r="DM1579" s="3"/>
      <c r="DN1579" s="3"/>
      <c r="DO1579" s="3"/>
      <c r="DP1579" s="3"/>
      <c r="DQ1579" s="3"/>
      <c r="DR1579" s="3"/>
      <c r="DS1579" s="3"/>
      <c r="DT1579" s="3"/>
      <c r="DU1579" s="3"/>
      <c r="DV1579" s="3"/>
      <c r="DW1579" s="3"/>
      <c r="DX1579" s="3"/>
      <c r="DY1579" s="3"/>
      <c r="DZ1579" s="3"/>
      <c r="EA1579" s="3"/>
      <c r="EB1579" s="3"/>
      <c r="EC1579" s="3"/>
      <c r="ED1579" s="3"/>
      <c r="EE1579" s="3"/>
      <c r="EF1579" s="3"/>
      <c r="EG1579" s="3"/>
      <c r="EH1579" s="3"/>
      <c r="EI1579" s="3"/>
      <c r="EJ1579" s="3"/>
      <c r="EK1579" s="3"/>
      <c r="EL1579" s="3"/>
      <c r="EM1579" s="3"/>
      <c r="EN1579" s="3"/>
      <c r="EO1579" s="3"/>
      <c r="EP1579" s="3"/>
      <c r="EQ1579" s="3"/>
      <c r="ER1579" s="3"/>
      <c r="ES1579" s="3"/>
      <c r="ET1579" s="3"/>
      <c r="EU1579" s="3"/>
      <c r="EV1579" s="3"/>
      <c r="EW1579" s="3"/>
      <c r="EX1579" s="3"/>
      <c r="EY1579" s="3"/>
      <c r="EZ1579" s="3"/>
      <c r="FA1579" s="3"/>
      <c r="FB1579" s="3"/>
      <c r="FC1579" s="3"/>
      <c r="FD1579" s="3"/>
      <c r="FE1579" s="3"/>
      <c r="FF1579" s="3"/>
      <c r="FG1579" s="3"/>
      <c r="FH1579" s="3"/>
      <c r="FI1579" s="3"/>
      <c r="FJ1579" s="3"/>
      <c r="FK1579" s="3"/>
      <c r="FL1579" s="3"/>
      <c r="FM1579" s="3"/>
      <c r="FN1579" s="3"/>
      <c r="FO1579" s="3"/>
      <c r="FP1579" s="3"/>
      <c r="FQ1579" s="3"/>
      <c r="FR1579" s="3"/>
      <c r="FS1579" s="3"/>
      <c r="FT1579" s="3"/>
      <c r="FU1579" s="3"/>
      <c r="FV1579" s="3"/>
      <c r="FW1579" s="3"/>
      <c r="FX1579" s="3"/>
      <c r="FY1579" s="3"/>
      <c r="FZ1579" s="3"/>
      <c r="GA1579" s="3"/>
      <c r="GB1579" s="3"/>
      <c r="GC1579" s="3"/>
      <c r="GD1579" s="3"/>
      <c r="GE1579" s="3"/>
      <c r="GF1579" s="3"/>
      <c r="GG1579" s="3"/>
      <c r="GH1579" s="3"/>
    </row>
    <row r="1580" spans="1:190" s="800" customFormat="1" x14ac:dyDescent="0.2">
      <c r="A1580" s="9"/>
      <c r="B1580" s="1"/>
      <c r="C1580" s="1"/>
      <c r="D1580" s="1"/>
      <c r="E1580" s="55"/>
      <c r="F1580" s="8"/>
      <c r="G1580" s="8"/>
      <c r="I1580" s="2"/>
      <c r="J1580" s="2"/>
      <c r="K1580" s="4"/>
      <c r="L1580" s="9"/>
      <c r="M1580" s="802"/>
      <c r="N1580" s="9"/>
      <c r="O1580" s="802"/>
      <c r="P1580" s="170"/>
      <c r="Q1580" s="9"/>
      <c r="R1580" s="9"/>
      <c r="T1580" s="9"/>
      <c r="U1580" s="9"/>
      <c r="V1580" s="2"/>
      <c r="W1580" s="2"/>
      <c r="X1580" s="3"/>
      <c r="Y1580" s="80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  <c r="CX1580" s="3"/>
      <c r="CY1580" s="3"/>
      <c r="CZ1580" s="3"/>
      <c r="DA1580" s="3"/>
      <c r="DB1580" s="3"/>
      <c r="DC1580" s="3"/>
      <c r="DD1580" s="3"/>
      <c r="DE1580" s="3"/>
      <c r="DF1580" s="3"/>
      <c r="DG1580" s="3"/>
      <c r="DH1580" s="3"/>
      <c r="DI1580" s="3"/>
      <c r="DJ1580" s="3"/>
      <c r="DK1580" s="3"/>
      <c r="DL1580" s="3"/>
      <c r="DM1580" s="3"/>
      <c r="DN1580" s="3"/>
      <c r="DO1580" s="3"/>
      <c r="DP1580" s="3"/>
      <c r="DQ1580" s="3"/>
      <c r="DR1580" s="3"/>
      <c r="DS1580" s="3"/>
      <c r="DT1580" s="3"/>
      <c r="DU1580" s="3"/>
      <c r="DV1580" s="3"/>
      <c r="DW1580" s="3"/>
      <c r="DX1580" s="3"/>
      <c r="DY1580" s="3"/>
      <c r="DZ1580" s="3"/>
      <c r="EA1580" s="3"/>
      <c r="EB1580" s="3"/>
      <c r="EC1580" s="3"/>
      <c r="ED1580" s="3"/>
      <c r="EE1580" s="3"/>
      <c r="EF1580" s="3"/>
      <c r="EG1580" s="3"/>
      <c r="EH1580" s="3"/>
      <c r="EI1580" s="3"/>
      <c r="EJ1580" s="3"/>
      <c r="EK1580" s="3"/>
      <c r="EL1580" s="3"/>
      <c r="EM1580" s="3"/>
      <c r="EN1580" s="3"/>
      <c r="EO1580" s="3"/>
      <c r="EP1580" s="3"/>
      <c r="EQ1580" s="3"/>
      <c r="ER1580" s="3"/>
      <c r="ES1580" s="3"/>
      <c r="ET1580" s="3"/>
      <c r="EU1580" s="3"/>
      <c r="EV1580" s="3"/>
      <c r="EW1580" s="3"/>
      <c r="EX1580" s="3"/>
      <c r="EY1580" s="3"/>
      <c r="EZ1580" s="3"/>
      <c r="FA1580" s="3"/>
      <c r="FB1580" s="3"/>
      <c r="FC1580" s="3"/>
      <c r="FD1580" s="3"/>
      <c r="FE1580" s="3"/>
      <c r="FF1580" s="3"/>
      <c r="FG1580" s="3"/>
      <c r="FH1580" s="3"/>
      <c r="FI1580" s="3"/>
      <c r="FJ1580" s="3"/>
      <c r="FK1580" s="3"/>
      <c r="FL1580" s="3"/>
      <c r="FM1580" s="3"/>
      <c r="FN1580" s="3"/>
      <c r="FO1580" s="3"/>
      <c r="FP1580" s="3"/>
      <c r="FQ1580" s="3"/>
      <c r="FR1580" s="3"/>
      <c r="FS1580" s="3"/>
      <c r="FT1580" s="3"/>
      <c r="FU1580" s="3"/>
      <c r="FV1580" s="3"/>
      <c r="FW1580" s="3"/>
      <c r="FX1580" s="3"/>
      <c r="FY1580" s="3"/>
      <c r="FZ1580" s="3"/>
      <c r="GA1580" s="3"/>
      <c r="GB1580" s="3"/>
      <c r="GC1580" s="3"/>
      <c r="GD1580" s="3"/>
      <c r="GE1580" s="3"/>
      <c r="GF1580" s="3"/>
      <c r="GG1580" s="3"/>
      <c r="GH1580" s="3"/>
    </row>
    <row r="1581" spans="1:190" s="800" customFormat="1" x14ac:dyDescent="0.2">
      <c r="A1581" s="9"/>
      <c r="B1581" s="1"/>
      <c r="C1581" s="1"/>
      <c r="D1581" s="1"/>
      <c r="E1581" s="55"/>
      <c r="F1581" s="8"/>
      <c r="G1581" s="8"/>
      <c r="I1581" s="2"/>
      <c r="J1581" s="2"/>
      <c r="K1581" s="4"/>
      <c r="L1581" s="9"/>
      <c r="M1581" s="802"/>
      <c r="N1581" s="9"/>
      <c r="O1581" s="802"/>
      <c r="P1581" s="170"/>
      <c r="Q1581" s="9"/>
      <c r="R1581" s="9"/>
      <c r="T1581" s="9"/>
      <c r="U1581" s="9"/>
      <c r="V1581" s="2"/>
      <c r="W1581" s="2"/>
      <c r="X1581" s="3"/>
      <c r="Y1581" s="80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  <c r="CX1581" s="3"/>
      <c r="CY1581" s="3"/>
      <c r="CZ1581" s="3"/>
      <c r="DA1581" s="3"/>
      <c r="DB1581" s="3"/>
      <c r="DC1581" s="3"/>
      <c r="DD1581" s="3"/>
      <c r="DE1581" s="3"/>
      <c r="DF1581" s="3"/>
      <c r="DG1581" s="3"/>
      <c r="DH1581" s="3"/>
      <c r="DI1581" s="3"/>
      <c r="DJ1581" s="3"/>
      <c r="DK1581" s="3"/>
      <c r="DL1581" s="3"/>
      <c r="DM1581" s="3"/>
      <c r="DN1581" s="3"/>
      <c r="DO1581" s="3"/>
      <c r="DP1581" s="3"/>
      <c r="DQ1581" s="3"/>
      <c r="DR1581" s="3"/>
      <c r="DS1581" s="3"/>
      <c r="DT1581" s="3"/>
      <c r="DU1581" s="3"/>
      <c r="DV1581" s="3"/>
      <c r="DW1581" s="3"/>
      <c r="DX1581" s="3"/>
      <c r="DY1581" s="3"/>
      <c r="DZ1581" s="3"/>
      <c r="EA1581" s="3"/>
      <c r="EB1581" s="3"/>
      <c r="EC1581" s="3"/>
      <c r="ED1581" s="3"/>
      <c r="EE1581" s="3"/>
      <c r="EF1581" s="3"/>
      <c r="EG1581" s="3"/>
      <c r="EH1581" s="3"/>
      <c r="EI1581" s="3"/>
      <c r="EJ1581" s="3"/>
      <c r="EK1581" s="3"/>
      <c r="EL1581" s="3"/>
      <c r="EM1581" s="3"/>
      <c r="EN1581" s="3"/>
      <c r="EO1581" s="3"/>
      <c r="EP1581" s="3"/>
      <c r="EQ1581" s="3"/>
      <c r="ER1581" s="3"/>
      <c r="ES1581" s="3"/>
      <c r="ET1581" s="3"/>
      <c r="EU1581" s="3"/>
      <c r="EV1581" s="3"/>
      <c r="EW1581" s="3"/>
      <c r="EX1581" s="3"/>
      <c r="EY1581" s="3"/>
      <c r="EZ1581" s="3"/>
      <c r="FA1581" s="3"/>
      <c r="FB1581" s="3"/>
      <c r="FC1581" s="3"/>
      <c r="FD1581" s="3"/>
      <c r="FE1581" s="3"/>
      <c r="FF1581" s="3"/>
      <c r="FG1581" s="3"/>
      <c r="FH1581" s="3"/>
      <c r="FI1581" s="3"/>
      <c r="FJ1581" s="3"/>
      <c r="FK1581" s="3"/>
      <c r="FL1581" s="3"/>
      <c r="FM1581" s="3"/>
      <c r="FN1581" s="3"/>
      <c r="FO1581" s="3"/>
      <c r="FP1581" s="3"/>
      <c r="FQ1581" s="3"/>
      <c r="FR1581" s="3"/>
      <c r="FS1581" s="3"/>
      <c r="FT1581" s="3"/>
      <c r="FU1581" s="3"/>
      <c r="FV1581" s="3"/>
      <c r="FW1581" s="3"/>
      <c r="FX1581" s="3"/>
      <c r="FY1581" s="3"/>
      <c r="FZ1581" s="3"/>
      <c r="GA1581" s="3"/>
      <c r="GB1581" s="3"/>
      <c r="GC1581" s="3"/>
      <c r="GD1581" s="3"/>
      <c r="GE1581" s="3"/>
      <c r="GF1581" s="3"/>
      <c r="GG1581" s="3"/>
      <c r="GH1581" s="3"/>
    </row>
    <row r="1582" spans="1:190" s="800" customFormat="1" x14ac:dyDescent="0.2">
      <c r="A1582" s="9"/>
      <c r="B1582" s="1"/>
      <c r="C1582" s="1"/>
      <c r="D1582" s="1"/>
      <c r="E1582" s="55"/>
      <c r="F1582" s="8"/>
      <c r="G1582" s="8"/>
      <c r="I1582" s="2"/>
      <c r="J1582" s="2"/>
      <c r="K1582" s="4"/>
      <c r="L1582" s="9"/>
      <c r="M1582" s="802"/>
      <c r="N1582" s="9"/>
      <c r="O1582" s="802"/>
      <c r="P1582" s="170"/>
      <c r="Q1582" s="9"/>
      <c r="R1582" s="9"/>
      <c r="T1582" s="9"/>
      <c r="U1582" s="9"/>
      <c r="V1582" s="2"/>
      <c r="W1582" s="2"/>
      <c r="X1582" s="3"/>
      <c r="Y1582" s="80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  <c r="CX1582" s="3"/>
      <c r="CY1582" s="3"/>
      <c r="CZ1582" s="3"/>
      <c r="DA1582" s="3"/>
      <c r="DB1582" s="3"/>
      <c r="DC1582" s="3"/>
      <c r="DD1582" s="3"/>
      <c r="DE1582" s="3"/>
      <c r="DF1582" s="3"/>
      <c r="DG1582" s="3"/>
      <c r="DH1582" s="3"/>
      <c r="DI1582" s="3"/>
      <c r="DJ1582" s="3"/>
      <c r="DK1582" s="3"/>
      <c r="DL1582" s="3"/>
      <c r="DM1582" s="3"/>
      <c r="DN1582" s="3"/>
      <c r="DO1582" s="3"/>
      <c r="DP1582" s="3"/>
      <c r="DQ1582" s="3"/>
      <c r="DR1582" s="3"/>
      <c r="DS1582" s="3"/>
      <c r="DT1582" s="3"/>
      <c r="DU1582" s="3"/>
      <c r="DV1582" s="3"/>
      <c r="DW1582" s="3"/>
      <c r="DX1582" s="3"/>
      <c r="DY1582" s="3"/>
      <c r="DZ1582" s="3"/>
      <c r="EA1582" s="3"/>
      <c r="EB1582" s="3"/>
      <c r="EC1582" s="3"/>
      <c r="ED1582" s="3"/>
      <c r="EE1582" s="3"/>
      <c r="EF1582" s="3"/>
      <c r="EG1582" s="3"/>
      <c r="EH1582" s="3"/>
      <c r="EI1582" s="3"/>
      <c r="EJ1582" s="3"/>
      <c r="EK1582" s="3"/>
      <c r="EL1582" s="3"/>
      <c r="EM1582" s="3"/>
      <c r="EN1582" s="3"/>
      <c r="EO1582" s="3"/>
      <c r="EP1582" s="3"/>
      <c r="EQ1582" s="3"/>
      <c r="ER1582" s="3"/>
      <c r="ES1582" s="3"/>
      <c r="ET1582" s="3"/>
      <c r="EU1582" s="3"/>
      <c r="EV1582" s="3"/>
      <c r="EW1582" s="3"/>
      <c r="EX1582" s="3"/>
      <c r="EY1582" s="3"/>
      <c r="EZ1582" s="3"/>
      <c r="FA1582" s="3"/>
      <c r="FB1582" s="3"/>
      <c r="FC1582" s="3"/>
      <c r="FD1582" s="3"/>
      <c r="FE1582" s="3"/>
      <c r="FF1582" s="3"/>
      <c r="FG1582" s="3"/>
      <c r="FH1582" s="3"/>
      <c r="FI1582" s="3"/>
      <c r="FJ1582" s="3"/>
      <c r="FK1582" s="3"/>
      <c r="FL1582" s="3"/>
      <c r="FM1582" s="3"/>
      <c r="FN1582" s="3"/>
      <c r="FO1582" s="3"/>
      <c r="FP1582" s="3"/>
      <c r="FQ1582" s="3"/>
      <c r="FR1582" s="3"/>
      <c r="FS1582" s="3"/>
      <c r="FT1582" s="3"/>
      <c r="FU1582" s="3"/>
      <c r="FV1582" s="3"/>
      <c r="FW1582" s="3"/>
      <c r="FX1582" s="3"/>
      <c r="FY1582" s="3"/>
      <c r="FZ1582" s="3"/>
      <c r="GA1582" s="3"/>
      <c r="GB1582" s="3"/>
      <c r="GC1582" s="3"/>
      <c r="GD1582" s="3"/>
      <c r="GE1582" s="3"/>
      <c r="GF1582" s="3"/>
      <c r="GG1582" s="3"/>
      <c r="GH1582" s="3"/>
    </row>
    <row r="1583" spans="1:190" s="800" customFormat="1" x14ac:dyDescent="0.2">
      <c r="A1583" s="9"/>
      <c r="B1583" s="1"/>
      <c r="C1583" s="1"/>
      <c r="D1583" s="1"/>
      <c r="E1583" s="55"/>
      <c r="F1583" s="8"/>
      <c r="G1583" s="8"/>
      <c r="I1583" s="2"/>
      <c r="J1583" s="2"/>
      <c r="K1583" s="4"/>
      <c r="L1583" s="9"/>
      <c r="M1583" s="802"/>
      <c r="N1583" s="9"/>
      <c r="O1583" s="802"/>
      <c r="P1583" s="170"/>
      <c r="Q1583" s="9"/>
      <c r="R1583" s="9"/>
      <c r="T1583" s="9"/>
      <c r="U1583" s="9"/>
      <c r="V1583" s="2"/>
      <c r="W1583" s="2"/>
      <c r="X1583" s="3"/>
      <c r="Y1583" s="80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  <c r="CX1583" s="3"/>
      <c r="CY1583" s="3"/>
      <c r="CZ1583" s="3"/>
      <c r="DA1583" s="3"/>
      <c r="DB1583" s="3"/>
      <c r="DC1583" s="3"/>
      <c r="DD1583" s="3"/>
      <c r="DE1583" s="3"/>
      <c r="DF1583" s="3"/>
      <c r="DG1583" s="3"/>
      <c r="DH1583" s="3"/>
      <c r="DI1583" s="3"/>
      <c r="DJ1583" s="3"/>
      <c r="DK1583" s="3"/>
      <c r="DL1583" s="3"/>
      <c r="DM1583" s="3"/>
      <c r="DN1583" s="3"/>
      <c r="DO1583" s="3"/>
      <c r="DP1583" s="3"/>
      <c r="DQ1583" s="3"/>
      <c r="DR1583" s="3"/>
      <c r="DS1583" s="3"/>
      <c r="DT1583" s="3"/>
      <c r="DU1583" s="3"/>
      <c r="DV1583" s="3"/>
      <c r="DW1583" s="3"/>
      <c r="DX1583" s="3"/>
      <c r="DY1583" s="3"/>
      <c r="DZ1583" s="3"/>
      <c r="EA1583" s="3"/>
      <c r="EB1583" s="3"/>
      <c r="EC1583" s="3"/>
      <c r="ED1583" s="3"/>
      <c r="EE1583" s="3"/>
      <c r="EF1583" s="3"/>
      <c r="EG1583" s="3"/>
      <c r="EH1583" s="3"/>
      <c r="EI1583" s="3"/>
      <c r="EJ1583" s="3"/>
      <c r="EK1583" s="3"/>
      <c r="EL1583" s="3"/>
      <c r="EM1583" s="3"/>
      <c r="EN1583" s="3"/>
      <c r="EO1583" s="3"/>
      <c r="EP1583" s="3"/>
      <c r="EQ1583" s="3"/>
      <c r="ER1583" s="3"/>
      <c r="ES1583" s="3"/>
      <c r="ET1583" s="3"/>
      <c r="EU1583" s="3"/>
      <c r="EV1583" s="3"/>
      <c r="EW1583" s="3"/>
      <c r="EX1583" s="3"/>
      <c r="EY1583" s="3"/>
      <c r="EZ1583" s="3"/>
      <c r="FA1583" s="3"/>
      <c r="FB1583" s="3"/>
      <c r="FC1583" s="3"/>
      <c r="FD1583" s="3"/>
      <c r="FE1583" s="3"/>
      <c r="FF1583" s="3"/>
      <c r="FG1583" s="3"/>
      <c r="FH1583" s="3"/>
      <c r="FI1583" s="3"/>
      <c r="FJ1583" s="3"/>
      <c r="FK1583" s="3"/>
      <c r="FL1583" s="3"/>
      <c r="FM1583" s="3"/>
      <c r="FN1583" s="3"/>
      <c r="FO1583" s="3"/>
      <c r="FP1583" s="3"/>
      <c r="FQ1583" s="3"/>
      <c r="FR1583" s="3"/>
      <c r="FS1583" s="3"/>
      <c r="FT1583" s="3"/>
      <c r="FU1583" s="3"/>
      <c r="FV1583" s="3"/>
      <c r="FW1583" s="3"/>
      <c r="FX1583" s="3"/>
      <c r="FY1583" s="3"/>
      <c r="FZ1583" s="3"/>
      <c r="GA1583" s="3"/>
      <c r="GB1583" s="3"/>
      <c r="GC1583" s="3"/>
      <c r="GD1583" s="3"/>
      <c r="GE1583" s="3"/>
      <c r="GF1583" s="3"/>
      <c r="GG1583" s="3"/>
      <c r="GH1583" s="3"/>
    </row>
    <row r="1584" spans="1:190" s="800" customFormat="1" x14ac:dyDescent="0.2">
      <c r="A1584" s="9"/>
      <c r="B1584" s="1"/>
      <c r="C1584" s="1"/>
      <c r="D1584" s="1"/>
      <c r="E1584" s="55"/>
      <c r="F1584" s="8"/>
      <c r="G1584" s="8"/>
      <c r="I1584" s="2"/>
      <c r="J1584" s="2"/>
      <c r="K1584" s="4"/>
      <c r="L1584" s="9"/>
      <c r="M1584" s="802"/>
      <c r="N1584" s="9"/>
      <c r="O1584" s="802"/>
      <c r="P1584" s="170"/>
      <c r="Q1584" s="9"/>
      <c r="R1584" s="9"/>
      <c r="T1584" s="9"/>
      <c r="U1584" s="9"/>
      <c r="V1584" s="2"/>
      <c r="W1584" s="2"/>
      <c r="X1584" s="3"/>
      <c r="Y1584" s="80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  <c r="CX1584" s="3"/>
      <c r="CY1584" s="3"/>
      <c r="CZ1584" s="3"/>
      <c r="DA1584" s="3"/>
      <c r="DB1584" s="3"/>
      <c r="DC1584" s="3"/>
      <c r="DD1584" s="3"/>
      <c r="DE1584" s="3"/>
      <c r="DF1584" s="3"/>
      <c r="DG1584" s="3"/>
      <c r="DH1584" s="3"/>
      <c r="DI1584" s="3"/>
      <c r="DJ1584" s="3"/>
      <c r="DK1584" s="3"/>
      <c r="DL1584" s="3"/>
      <c r="DM1584" s="3"/>
      <c r="DN1584" s="3"/>
      <c r="DO1584" s="3"/>
      <c r="DP1584" s="3"/>
      <c r="DQ1584" s="3"/>
      <c r="DR1584" s="3"/>
      <c r="DS1584" s="3"/>
      <c r="DT1584" s="3"/>
      <c r="DU1584" s="3"/>
      <c r="DV1584" s="3"/>
      <c r="DW1584" s="3"/>
      <c r="DX1584" s="3"/>
      <c r="DY1584" s="3"/>
      <c r="DZ1584" s="3"/>
      <c r="EA1584" s="3"/>
      <c r="EB1584" s="3"/>
      <c r="EC1584" s="3"/>
      <c r="ED1584" s="3"/>
      <c r="EE1584" s="3"/>
      <c r="EF1584" s="3"/>
      <c r="EG1584" s="3"/>
      <c r="EH1584" s="3"/>
      <c r="EI1584" s="3"/>
      <c r="EJ1584" s="3"/>
      <c r="EK1584" s="3"/>
      <c r="EL1584" s="3"/>
      <c r="EM1584" s="3"/>
      <c r="EN1584" s="3"/>
      <c r="EO1584" s="3"/>
      <c r="EP1584" s="3"/>
      <c r="EQ1584" s="3"/>
      <c r="ER1584" s="3"/>
      <c r="ES1584" s="3"/>
      <c r="ET1584" s="3"/>
      <c r="EU1584" s="3"/>
      <c r="EV1584" s="3"/>
      <c r="EW1584" s="3"/>
      <c r="EX1584" s="3"/>
      <c r="EY1584" s="3"/>
      <c r="EZ1584" s="3"/>
      <c r="FA1584" s="3"/>
      <c r="FB1584" s="3"/>
      <c r="FC1584" s="3"/>
      <c r="FD1584" s="3"/>
      <c r="FE1584" s="3"/>
      <c r="FF1584" s="3"/>
      <c r="FG1584" s="3"/>
      <c r="FH1584" s="3"/>
      <c r="FI1584" s="3"/>
      <c r="FJ1584" s="3"/>
      <c r="FK1584" s="3"/>
      <c r="FL1584" s="3"/>
      <c r="FM1584" s="3"/>
      <c r="FN1584" s="3"/>
      <c r="FO1584" s="3"/>
      <c r="FP1584" s="3"/>
      <c r="FQ1584" s="3"/>
      <c r="FR1584" s="3"/>
      <c r="FS1584" s="3"/>
      <c r="FT1584" s="3"/>
      <c r="FU1584" s="3"/>
      <c r="FV1584" s="3"/>
      <c r="FW1584" s="3"/>
      <c r="FX1584" s="3"/>
      <c r="FY1584" s="3"/>
      <c r="FZ1584" s="3"/>
      <c r="GA1584" s="3"/>
      <c r="GB1584" s="3"/>
      <c r="GC1584" s="3"/>
      <c r="GD1584" s="3"/>
      <c r="GE1584" s="3"/>
      <c r="GF1584" s="3"/>
      <c r="GG1584" s="3"/>
      <c r="GH1584" s="3"/>
    </row>
    <row r="1585" spans="1:190" s="800" customFormat="1" x14ac:dyDescent="0.2">
      <c r="A1585" s="9"/>
      <c r="B1585" s="1"/>
      <c r="C1585" s="1"/>
      <c r="D1585" s="1"/>
      <c r="E1585" s="55"/>
      <c r="F1585" s="8"/>
      <c r="G1585" s="8"/>
      <c r="I1585" s="2"/>
      <c r="J1585" s="2"/>
      <c r="K1585" s="4"/>
      <c r="L1585" s="9"/>
      <c r="M1585" s="802"/>
      <c r="N1585" s="9"/>
      <c r="O1585" s="802"/>
      <c r="P1585" s="170"/>
      <c r="Q1585" s="9"/>
      <c r="R1585" s="9"/>
      <c r="T1585" s="9"/>
      <c r="U1585" s="9"/>
      <c r="V1585" s="2"/>
      <c r="W1585" s="2"/>
      <c r="X1585" s="3"/>
      <c r="Y1585" s="80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  <c r="CX1585" s="3"/>
      <c r="CY1585" s="3"/>
      <c r="CZ1585" s="3"/>
      <c r="DA1585" s="3"/>
      <c r="DB1585" s="3"/>
      <c r="DC1585" s="3"/>
      <c r="DD1585" s="3"/>
      <c r="DE1585" s="3"/>
      <c r="DF1585" s="3"/>
      <c r="DG1585" s="3"/>
      <c r="DH1585" s="3"/>
      <c r="DI1585" s="3"/>
      <c r="DJ1585" s="3"/>
      <c r="DK1585" s="3"/>
      <c r="DL1585" s="3"/>
      <c r="DM1585" s="3"/>
      <c r="DN1585" s="3"/>
      <c r="DO1585" s="3"/>
      <c r="DP1585" s="3"/>
      <c r="DQ1585" s="3"/>
      <c r="DR1585" s="3"/>
      <c r="DS1585" s="3"/>
      <c r="DT1585" s="3"/>
      <c r="DU1585" s="3"/>
      <c r="DV1585" s="3"/>
      <c r="DW1585" s="3"/>
      <c r="DX1585" s="3"/>
      <c r="DY1585" s="3"/>
      <c r="DZ1585" s="3"/>
      <c r="EA1585" s="3"/>
      <c r="EB1585" s="3"/>
      <c r="EC1585" s="3"/>
      <c r="ED1585" s="3"/>
      <c r="EE1585" s="3"/>
      <c r="EF1585" s="3"/>
      <c r="EG1585" s="3"/>
      <c r="EH1585" s="3"/>
      <c r="EI1585" s="3"/>
      <c r="EJ1585" s="3"/>
      <c r="EK1585" s="3"/>
      <c r="EL1585" s="3"/>
      <c r="EM1585" s="3"/>
      <c r="EN1585" s="3"/>
      <c r="EO1585" s="3"/>
      <c r="EP1585" s="3"/>
      <c r="EQ1585" s="3"/>
      <c r="ER1585" s="3"/>
      <c r="ES1585" s="3"/>
      <c r="ET1585" s="3"/>
      <c r="EU1585" s="3"/>
      <c r="EV1585" s="3"/>
      <c r="EW1585" s="3"/>
      <c r="EX1585" s="3"/>
      <c r="EY1585" s="3"/>
      <c r="EZ1585" s="3"/>
      <c r="FA1585" s="3"/>
      <c r="FB1585" s="3"/>
      <c r="FC1585" s="3"/>
      <c r="FD1585" s="3"/>
      <c r="FE1585" s="3"/>
      <c r="FF1585" s="3"/>
      <c r="FG1585" s="3"/>
      <c r="FH1585" s="3"/>
      <c r="FI1585" s="3"/>
      <c r="FJ1585" s="3"/>
      <c r="FK1585" s="3"/>
      <c r="FL1585" s="3"/>
      <c r="FM1585" s="3"/>
      <c r="FN1585" s="3"/>
      <c r="FO1585" s="3"/>
      <c r="FP1585" s="3"/>
      <c r="FQ1585" s="3"/>
      <c r="FR1585" s="3"/>
      <c r="FS1585" s="3"/>
      <c r="FT1585" s="3"/>
      <c r="FU1585" s="3"/>
      <c r="FV1585" s="3"/>
      <c r="FW1585" s="3"/>
      <c r="FX1585" s="3"/>
      <c r="FY1585" s="3"/>
      <c r="FZ1585" s="3"/>
      <c r="GA1585" s="3"/>
      <c r="GB1585" s="3"/>
      <c r="GC1585" s="3"/>
      <c r="GD1585" s="3"/>
      <c r="GE1585" s="3"/>
      <c r="GF1585" s="3"/>
      <c r="GG1585" s="3"/>
      <c r="GH1585" s="3"/>
    </row>
    <row r="1586" spans="1:190" s="800" customFormat="1" x14ac:dyDescent="0.2">
      <c r="A1586" s="9"/>
      <c r="B1586" s="1"/>
      <c r="C1586" s="1"/>
      <c r="D1586" s="1"/>
      <c r="E1586" s="55"/>
      <c r="F1586" s="8"/>
      <c r="G1586" s="8"/>
      <c r="I1586" s="2"/>
      <c r="J1586" s="2"/>
      <c r="K1586" s="4"/>
      <c r="L1586" s="9"/>
      <c r="M1586" s="802"/>
      <c r="N1586" s="9"/>
      <c r="O1586" s="802"/>
      <c r="P1586" s="170"/>
      <c r="Q1586" s="9"/>
      <c r="R1586" s="9"/>
      <c r="T1586" s="9"/>
      <c r="U1586" s="9"/>
      <c r="V1586" s="2"/>
      <c r="W1586" s="2"/>
      <c r="X1586" s="3"/>
      <c r="Y1586" s="80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  <c r="CX1586" s="3"/>
      <c r="CY1586" s="3"/>
      <c r="CZ1586" s="3"/>
      <c r="DA1586" s="3"/>
      <c r="DB1586" s="3"/>
      <c r="DC1586" s="3"/>
      <c r="DD1586" s="3"/>
      <c r="DE1586" s="3"/>
      <c r="DF1586" s="3"/>
      <c r="DG1586" s="3"/>
      <c r="DH1586" s="3"/>
      <c r="DI1586" s="3"/>
      <c r="DJ1586" s="3"/>
      <c r="DK1586" s="3"/>
      <c r="DL1586" s="3"/>
      <c r="DM1586" s="3"/>
      <c r="DN1586" s="3"/>
      <c r="DO1586" s="3"/>
      <c r="DP1586" s="3"/>
      <c r="DQ1586" s="3"/>
      <c r="DR1586" s="3"/>
      <c r="DS1586" s="3"/>
      <c r="DT1586" s="3"/>
      <c r="DU1586" s="3"/>
      <c r="DV1586" s="3"/>
      <c r="DW1586" s="3"/>
      <c r="DX1586" s="3"/>
      <c r="DY1586" s="3"/>
      <c r="DZ1586" s="3"/>
      <c r="EA1586" s="3"/>
      <c r="EB1586" s="3"/>
      <c r="EC1586" s="3"/>
      <c r="ED1586" s="3"/>
      <c r="EE1586" s="3"/>
      <c r="EF1586" s="3"/>
      <c r="EG1586" s="3"/>
      <c r="EH1586" s="3"/>
      <c r="EI1586" s="3"/>
      <c r="EJ1586" s="3"/>
      <c r="EK1586" s="3"/>
      <c r="EL1586" s="3"/>
      <c r="EM1586" s="3"/>
      <c r="EN1586" s="3"/>
      <c r="EO1586" s="3"/>
      <c r="EP1586" s="3"/>
      <c r="EQ1586" s="3"/>
      <c r="ER1586" s="3"/>
      <c r="ES1586" s="3"/>
      <c r="ET1586" s="3"/>
      <c r="EU1586" s="3"/>
      <c r="EV1586" s="3"/>
      <c r="EW1586" s="3"/>
      <c r="EX1586" s="3"/>
      <c r="EY1586" s="3"/>
      <c r="EZ1586" s="3"/>
      <c r="FA1586" s="3"/>
      <c r="FB1586" s="3"/>
      <c r="FC1586" s="3"/>
      <c r="FD1586" s="3"/>
      <c r="FE1586" s="3"/>
      <c r="FF1586" s="3"/>
      <c r="FG1586" s="3"/>
      <c r="FH1586" s="3"/>
      <c r="FI1586" s="3"/>
      <c r="FJ1586" s="3"/>
      <c r="FK1586" s="3"/>
      <c r="FL1586" s="3"/>
      <c r="FM1586" s="3"/>
      <c r="FN1586" s="3"/>
      <c r="FO1586" s="3"/>
      <c r="FP1586" s="3"/>
      <c r="FQ1586" s="3"/>
      <c r="FR1586" s="3"/>
      <c r="FS1586" s="3"/>
      <c r="FT1586" s="3"/>
      <c r="FU1586" s="3"/>
      <c r="FV1586" s="3"/>
      <c r="FW1586" s="3"/>
      <c r="FX1586" s="3"/>
      <c r="FY1586" s="3"/>
      <c r="FZ1586" s="3"/>
      <c r="GA1586" s="3"/>
      <c r="GB1586" s="3"/>
      <c r="GC1586" s="3"/>
      <c r="GD1586" s="3"/>
      <c r="GE1586" s="3"/>
      <c r="GF1586" s="3"/>
      <c r="GG1586" s="3"/>
      <c r="GH1586" s="3"/>
    </row>
    <row r="1587" spans="1:190" s="800" customFormat="1" x14ac:dyDescent="0.2">
      <c r="A1587" s="9"/>
      <c r="B1587" s="1"/>
      <c r="C1587" s="1"/>
      <c r="D1587" s="1"/>
      <c r="E1587" s="55"/>
      <c r="F1587" s="8"/>
      <c r="G1587" s="8"/>
      <c r="I1587" s="2"/>
      <c r="J1587" s="2"/>
      <c r="K1587" s="4"/>
      <c r="L1587" s="9"/>
      <c r="M1587" s="802"/>
      <c r="N1587" s="9"/>
      <c r="O1587" s="802"/>
      <c r="P1587" s="170"/>
      <c r="Q1587" s="9"/>
      <c r="R1587" s="9"/>
      <c r="T1587" s="9"/>
      <c r="U1587" s="9"/>
      <c r="V1587" s="2"/>
      <c r="W1587" s="2"/>
      <c r="X1587" s="3"/>
      <c r="Y1587" s="80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  <c r="CX1587" s="3"/>
      <c r="CY1587" s="3"/>
      <c r="CZ1587" s="3"/>
      <c r="DA1587" s="3"/>
      <c r="DB1587" s="3"/>
      <c r="DC1587" s="3"/>
      <c r="DD1587" s="3"/>
      <c r="DE1587" s="3"/>
      <c r="DF1587" s="3"/>
      <c r="DG1587" s="3"/>
      <c r="DH1587" s="3"/>
      <c r="DI1587" s="3"/>
      <c r="DJ1587" s="3"/>
      <c r="DK1587" s="3"/>
      <c r="DL1587" s="3"/>
      <c r="DM1587" s="3"/>
      <c r="DN1587" s="3"/>
      <c r="DO1587" s="3"/>
      <c r="DP1587" s="3"/>
      <c r="DQ1587" s="3"/>
      <c r="DR1587" s="3"/>
      <c r="DS1587" s="3"/>
      <c r="DT1587" s="3"/>
      <c r="DU1587" s="3"/>
      <c r="DV1587" s="3"/>
      <c r="DW1587" s="3"/>
      <c r="DX1587" s="3"/>
      <c r="DY1587" s="3"/>
      <c r="DZ1587" s="3"/>
      <c r="EA1587" s="3"/>
      <c r="EB1587" s="3"/>
      <c r="EC1587" s="3"/>
      <c r="ED1587" s="3"/>
      <c r="EE1587" s="3"/>
      <c r="EF1587" s="3"/>
      <c r="EG1587" s="3"/>
      <c r="EH1587" s="3"/>
      <c r="EI1587" s="3"/>
      <c r="EJ1587" s="3"/>
      <c r="EK1587" s="3"/>
      <c r="EL1587" s="3"/>
      <c r="EM1587" s="3"/>
      <c r="EN1587" s="3"/>
      <c r="EO1587" s="3"/>
      <c r="EP1587" s="3"/>
      <c r="EQ1587" s="3"/>
      <c r="ER1587" s="3"/>
      <c r="ES1587" s="3"/>
      <c r="ET1587" s="3"/>
      <c r="EU1587" s="3"/>
      <c r="EV1587" s="3"/>
      <c r="EW1587" s="3"/>
      <c r="EX1587" s="3"/>
      <c r="EY1587" s="3"/>
      <c r="EZ1587" s="3"/>
      <c r="FA1587" s="3"/>
      <c r="FB1587" s="3"/>
      <c r="FC1587" s="3"/>
      <c r="FD1587" s="3"/>
      <c r="FE1587" s="3"/>
      <c r="FF1587" s="3"/>
      <c r="FG1587" s="3"/>
      <c r="FH1587" s="3"/>
      <c r="FI1587" s="3"/>
      <c r="FJ1587" s="3"/>
      <c r="FK1587" s="3"/>
      <c r="FL1587" s="3"/>
      <c r="FM1587" s="3"/>
      <c r="FN1587" s="3"/>
      <c r="FO1587" s="3"/>
      <c r="FP1587" s="3"/>
      <c r="FQ1587" s="3"/>
      <c r="FR1587" s="3"/>
      <c r="FS1587" s="3"/>
      <c r="FT1587" s="3"/>
      <c r="FU1587" s="3"/>
      <c r="FV1587" s="3"/>
      <c r="FW1587" s="3"/>
      <c r="FX1587" s="3"/>
      <c r="FY1587" s="3"/>
      <c r="FZ1587" s="3"/>
      <c r="GA1587" s="3"/>
      <c r="GB1587" s="3"/>
      <c r="GC1587" s="3"/>
      <c r="GD1587" s="3"/>
      <c r="GE1587" s="3"/>
      <c r="GF1587" s="3"/>
      <c r="GG1587" s="3"/>
      <c r="GH1587" s="3"/>
    </row>
    <row r="1588" spans="1:190" s="800" customFormat="1" x14ac:dyDescent="0.2">
      <c r="A1588" s="9"/>
      <c r="B1588" s="1"/>
      <c r="C1588" s="1"/>
      <c r="D1588" s="1"/>
      <c r="E1588" s="55"/>
      <c r="F1588" s="8"/>
      <c r="G1588" s="8"/>
      <c r="I1588" s="2"/>
      <c r="J1588" s="2"/>
      <c r="K1588" s="4"/>
      <c r="L1588" s="9"/>
      <c r="M1588" s="802"/>
      <c r="N1588" s="9"/>
      <c r="O1588" s="802"/>
      <c r="P1588" s="170"/>
      <c r="Q1588" s="9"/>
      <c r="R1588" s="9"/>
      <c r="T1588" s="9"/>
      <c r="U1588" s="9"/>
      <c r="V1588" s="2"/>
      <c r="W1588" s="2"/>
      <c r="X1588" s="3"/>
      <c r="Y1588" s="80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  <c r="CX1588" s="3"/>
      <c r="CY1588" s="3"/>
      <c r="CZ1588" s="3"/>
      <c r="DA1588" s="3"/>
      <c r="DB1588" s="3"/>
      <c r="DC1588" s="3"/>
      <c r="DD1588" s="3"/>
      <c r="DE1588" s="3"/>
      <c r="DF1588" s="3"/>
      <c r="DG1588" s="3"/>
      <c r="DH1588" s="3"/>
      <c r="DI1588" s="3"/>
      <c r="DJ1588" s="3"/>
      <c r="DK1588" s="3"/>
      <c r="DL1588" s="3"/>
      <c r="DM1588" s="3"/>
      <c r="DN1588" s="3"/>
      <c r="DO1588" s="3"/>
      <c r="DP1588" s="3"/>
      <c r="DQ1588" s="3"/>
      <c r="DR1588" s="3"/>
      <c r="DS1588" s="3"/>
      <c r="DT1588" s="3"/>
      <c r="DU1588" s="3"/>
      <c r="DV1588" s="3"/>
      <c r="DW1588" s="3"/>
      <c r="DX1588" s="3"/>
      <c r="DY1588" s="3"/>
      <c r="DZ1588" s="3"/>
      <c r="EA1588" s="3"/>
      <c r="EB1588" s="3"/>
      <c r="EC1588" s="3"/>
      <c r="ED1588" s="3"/>
      <c r="EE1588" s="3"/>
      <c r="EF1588" s="3"/>
      <c r="EG1588" s="3"/>
      <c r="EH1588" s="3"/>
      <c r="EI1588" s="3"/>
      <c r="EJ1588" s="3"/>
      <c r="EK1588" s="3"/>
      <c r="EL1588" s="3"/>
      <c r="EM1588" s="3"/>
      <c r="EN1588" s="3"/>
      <c r="EO1588" s="3"/>
      <c r="EP1588" s="3"/>
      <c r="EQ1588" s="3"/>
      <c r="ER1588" s="3"/>
      <c r="ES1588" s="3"/>
      <c r="ET1588" s="3"/>
      <c r="EU1588" s="3"/>
      <c r="EV1588" s="3"/>
      <c r="EW1588" s="3"/>
      <c r="EX1588" s="3"/>
      <c r="EY1588" s="3"/>
      <c r="EZ1588" s="3"/>
      <c r="FA1588" s="3"/>
      <c r="FB1588" s="3"/>
      <c r="FC1588" s="3"/>
      <c r="FD1588" s="3"/>
      <c r="FE1588" s="3"/>
      <c r="FF1588" s="3"/>
      <c r="FG1588" s="3"/>
      <c r="FH1588" s="3"/>
      <c r="FI1588" s="3"/>
      <c r="FJ1588" s="3"/>
      <c r="FK1588" s="3"/>
      <c r="FL1588" s="3"/>
      <c r="FM1588" s="3"/>
      <c r="FN1588" s="3"/>
      <c r="FO1588" s="3"/>
      <c r="FP1588" s="3"/>
      <c r="FQ1588" s="3"/>
      <c r="FR1588" s="3"/>
      <c r="FS1588" s="3"/>
      <c r="FT1588" s="3"/>
      <c r="FU1588" s="3"/>
      <c r="FV1588" s="3"/>
      <c r="FW1588" s="3"/>
      <c r="FX1588" s="3"/>
      <c r="FY1588" s="3"/>
      <c r="FZ1588" s="3"/>
      <c r="GA1588" s="3"/>
      <c r="GB1588" s="3"/>
      <c r="GC1588" s="3"/>
      <c r="GD1588" s="3"/>
      <c r="GE1588" s="3"/>
      <c r="GF1588" s="3"/>
      <c r="GG1588" s="3"/>
      <c r="GH1588" s="3"/>
    </row>
    <row r="1589" spans="1:190" s="800" customFormat="1" x14ac:dyDescent="0.2">
      <c r="A1589" s="9"/>
      <c r="B1589" s="1"/>
      <c r="C1589" s="1"/>
      <c r="D1589" s="1"/>
      <c r="E1589" s="55"/>
      <c r="F1589" s="8"/>
      <c r="G1589" s="8"/>
      <c r="I1589" s="2"/>
      <c r="J1589" s="2"/>
      <c r="K1589" s="4"/>
      <c r="L1589" s="9"/>
      <c r="M1589" s="802"/>
      <c r="N1589" s="9"/>
      <c r="O1589" s="802"/>
      <c r="P1589" s="170"/>
      <c r="Q1589" s="9"/>
      <c r="R1589" s="9"/>
      <c r="T1589" s="9"/>
      <c r="U1589" s="9"/>
      <c r="V1589" s="2"/>
      <c r="W1589" s="2"/>
      <c r="X1589" s="3"/>
      <c r="Y1589" s="80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  <c r="CX1589" s="3"/>
      <c r="CY1589" s="3"/>
      <c r="CZ1589" s="3"/>
      <c r="DA1589" s="3"/>
      <c r="DB1589" s="3"/>
      <c r="DC1589" s="3"/>
      <c r="DD1589" s="3"/>
      <c r="DE1589" s="3"/>
      <c r="DF1589" s="3"/>
      <c r="DG1589" s="3"/>
      <c r="DH1589" s="3"/>
      <c r="DI1589" s="3"/>
      <c r="DJ1589" s="3"/>
      <c r="DK1589" s="3"/>
      <c r="DL1589" s="3"/>
      <c r="DM1589" s="3"/>
      <c r="DN1589" s="3"/>
      <c r="DO1589" s="3"/>
      <c r="DP1589" s="3"/>
      <c r="DQ1589" s="3"/>
      <c r="DR1589" s="3"/>
      <c r="DS1589" s="3"/>
      <c r="DT1589" s="3"/>
      <c r="DU1589" s="3"/>
      <c r="DV1589" s="3"/>
      <c r="DW1589" s="3"/>
      <c r="DX1589" s="3"/>
      <c r="DY1589" s="3"/>
      <c r="DZ1589" s="3"/>
      <c r="EA1589" s="3"/>
      <c r="EB1589" s="3"/>
      <c r="EC1589" s="3"/>
      <c r="ED1589" s="3"/>
      <c r="EE1589" s="3"/>
      <c r="EF1589" s="3"/>
      <c r="EG1589" s="3"/>
      <c r="EH1589" s="3"/>
      <c r="EI1589" s="3"/>
      <c r="EJ1589" s="3"/>
      <c r="EK1589" s="3"/>
      <c r="EL1589" s="3"/>
      <c r="EM1589" s="3"/>
      <c r="EN1589" s="3"/>
      <c r="EO1589" s="3"/>
      <c r="EP1589" s="3"/>
      <c r="EQ1589" s="3"/>
      <c r="ER1589" s="3"/>
      <c r="ES1589" s="3"/>
      <c r="ET1589" s="3"/>
      <c r="EU1589" s="3"/>
      <c r="EV1589" s="3"/>
      <c r="EW1589" s="3"/>
      <c r="EX1589" s="3"/>
      <c r="EY1589" s="3"/>
      <c r="EZ1589" s="3"/>
      <c r="FA1589" s="3"/>
      <c r="FB1589" s="3"/>
      <c r="FC1589" s="3"/>
      <c r="FD1589" s="3"/>
      <c r="FE1589" s="3"/>
      <c r="FF1589" s="3"/>
      <c r="FG1589" s="3"/>
      <c r="FH1589" s="3"/>
      <c r="FI1589" s="3"/>
      <c r="FJ1589" s="3"/>
      <c r="FK1589" s="3"/>
      <c r="FL1589" s="3"/>
      <c r="FM1589" s="3"/>
      <c r="FN1589" s="3"/>
      <c r="FO1589" s="3"/>
      <c r="FP1589" s="3"/>
      <c r="FQ1589" s="3"/>
      <c r="FR1589" s="3"/>
      <c r="FS1589" s="3"/>
      <c r="FT1589" s="3"/>
      <c r="FU1589" s="3"/>
      <c r="FV1589" s="3"/>
      <c r="FW1589" s="3"/>
      <c r="FX1589" s="3"/>
      <c r="FY1589" s="3"/>
      <c r="FZ1589" s="3"/>
      <c r="GA1589" s="3"/>
      <c r="GB1589" s="3"/>
      <c r="GC1589" s="3"/>
      <c r="GD1589" s="3"/>
      <c r="GE1589" s="3"/>
      <c r="GF1589" s="3"/>
      <c r="GG1589" s="3"/>
      <c r="GH1589" s="3"/>
    </row>
    <row r="1590" spans="1:190" s="800" customFormat="1" x14ac:dyDescent="0.2">
      <c r="A1590" s="9"/>
      <c r="B1590" s="1"/>
      <c r="C1590" s="1"/>
      <c r="D1590" s="1"/>
      <c r="E1590" s="55"/>
      <c r="F1590" s="8"/>
      <c r="G1590" s="8"/>
      <c r="I1590" s="2"/>
      <c r="J1590" s="2"/>
      <c r="K1590" s="4"/>
      <c r="L1590" s="9"/>
      <c r="M1590" s="802"/>
      <c r="N1590" s="9"/>
      <c r="O1590" s="802"/>
      <c r="P1590" s="170"/>
      <c r="Q1590" s="9"/>
      <c r="R1590" s="9"/>
      <c r="T1590" s="9"/>
      <c r="U1590" s="9"/>
      <c r="V1590" s="2"/>
      <c r="W1590" s="2"/>
      <c r="X1590" s="3"/>
      <c r="Y1590" s="80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  <c r="CX1590" s="3"/>
      <c r="CY1590" s="3"/>
      <c r="CZ1590" s="3"/>
      <c r="DA1590" s="3"/>
      <c r="DB1590" s="3"/>
      <c r="DC1590" s="3"/>
      <c r="DD1590" s="3"/>
      <c r="DE1590" s="3"/>
      <c r="DF1590" s="3"/>
      <c r="DG1590" s="3"/>
      <c r="DH1590" s="3"/>
      <c r="DI1590" s="3"/>
      <c r="DJ1590" s="3"/>
      <c r="DK1590" s="3"/>
      <c r="DL1590" s="3"/>
      <c r="DM1590" s="3"/>
      <c r="DN1590" s="3"/>
      <c r="DO1590" s="3"/>
      <c r="DP1590" s="3"/>
      <c r="DQ1590" s="3"/>
      <c r="DR1590" s="3"/>
      <c r="DS1590" s="3"/>
      <c r="DT1590" s="3"/>
      <c r="DU1590" s="3"/>
      <c r="DV1590" s="3"/>
      <c r="DW1590" s="3"/>
      <c r="DX1590" s="3"/>
      <c r="DY1590" s="3"/>
      <c r="DZ1590" s="3"/>
      <c r="EA1590" s="3"/>
      <c r="EB1590" s="3"/>
      <c r="EC1590" s="3"/>
      <c r="ED1590" s="3"/>
      <c r="EE1590" s="3"/>
      <c r="EF1590" s="3"/>
      <c r="EG1590" s="3"/>
      <c r="EH1590" s="3"/>
      <c r="EI1590" s="3"/>
      <c r="EJ1590" s="3"/>
      <c r="EK1590" s="3"/>
      <c r="EL1590" s="3"/>
      <c r="EM1590" s="3"/>
      <c r="EN1590" s="3"/>
      <c r="EO1590" s="3"/>
      <c r="EP1590" s="3"/>
      <c r="EQ1590" s="3"/>
      <c r="ER1590" s="3"/>
      <c r="ES1590" s="3"/>
      <c r="ET1590" s="3"/>
      <c r="EU1590" s="3"/>
      <c r="EV1590" s="3"/>
      <c r="EW1590" s="3"/>
      <c r="EX1590" s="3"/>
      <c r="EY1590" s="3"/>
      <c r="EZ1590" s="3"/>
      <c r="FA1590" s="3"/>
      <c r="FB1590" s="3"/>
      <c r="FC1590" s="3"/>
      <c r="FD1590" s="3"/>
      <c r="FE1590" s="3"/>
      <c r="FF1590" s="3"/>
      <c r="FG1590" s="3"/>
      <c r="FH1590" s="3"/>
      <c r="FI1590" s="3"/>
      <c r="FJ1590" s="3"/>
      <c r="FK1590" s="3"/>
      <c r="FL1590" s="3"/>
      <c r="FM1590" s="3"/>
      <c r="FN1590" s="3"/>
      <c r="FO1590" s="3"/>
      <c r="FP1590" s="3"/>
      <c r="FQ1590" s="3"/>
      <c r="FR1590" s="3"/>
      <c r="FS1590" s="3"/>
      <c r="FT1590" s="3"/>
      <c r="FU1590" s="3"/>
      <c r="FV1590" s="3"/>
      <c r="FW1590" s="3"/>
      <c r="FX1590" s="3"/>
      <c r="FY1590" s="3"/>
      <c r="FZ1590" s="3"/>
      <c r="GA1590" s="3"/>
      <c r="GB1590" s="3"/>
      <c r="GC1590" s="3"/>
      <c r="GD1590" s="3"/>
      <c r="GE1590" s="3"/>
      <c r="GF1590" s="3"/>
      <c r="GG1590" s="3"/>
      <c r="GH1590" s="3"/>
    </row>
    <row r="1591" spans="1:190" s="800" customFormat="1" x14ac:dyDescent="0.2">
      <c r="A1591" s="9"/>
      <c r="B1591" s="1"/>
      <c r="C1591" s="1"/>
      <c r="D1591" s="1"/>
      <c r="E1591" s="55"/>
      <c r="F1591" s="8"/>
      <c r="G1591" s="8"/>
      <c r="I1591" s="2"/>
      <c r="J1591" s="2"/>
      <c r="K1591" s="4"/>
      <c r="L1591" s="9"/>
      <c r="M1591" s="802"/>
      <c r="N1591" s="9"/>
      <c r="O1591" s="802"/>
      <c r="P1591" s="170"/>
      <c r="Q1591" s="9"/>
      <c r="R1591" s="9"/>
      <c r="T1591" s="9"/>
      <c r="U1591" s="9"/>
      <c r="V1591" s="2"/>
      <c r="W1591" s="2"/>
      <c r="X1591" s="3"/>
      <c r="Y1591" s="80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  <c r="CX1591" s="3"/>
      <c r="CY1591" s="3"/>
      <c r="CZ1591" s="3"/>
      <c r="DA1591" s="3"/>
      <c r="DB1591" s="3"/>
      <c r="DC1591" s="3"/>
      <c r="DD1591" s="3"/>
      <c r="DE1591" s="3"/>
      <c r="DF1591" s="3"/>
      <c r="DG1591" s="3"/>
      <c r="DH1591" s="3"/>
      <c r="DI1591" s="3"/>
      <c r="DJ1591" s="3"/>
      <c r="DK1591" s="3"/>
      <c r="DL1591" s="3"/>
      <c r="DM1591" s="3"/>
      <c r="DN1591" s="3"/>
      <c r="DO1591" s="3"/>
      <c r="DP1591" s="3"/>
      <c r="DQ1591" s="3"/>
      <c r="DR1591" s="3"/>
      <c r="DS1591" s="3"/>
      <c r="DT1591" s="3"/>
      <c r="DU1591" s="3"/>
      <c r="DV1591" s="3"/>
      <c r="DW1591" s="3"/>
      <c r="DX1591" s="3"/>
      <c r="DY1591" s="3"/>
      <c r="DZ1591" s="3"/>
      <c r="EA1591" s="3"/>
      <c r="EB1591" s="3"/>
      <c r="EC1591" s="3"/>
      <c r="ED1591" s="3"/>
      <c r="EE1591" s="3"/>
      <c r="EF1591" s="3"/>
      <c r="EG1591" s="3"/>
      <c r="EH1591" s="3"/>
      <c r="EI1591" s="3"/>
      <c r="EJ1591" s="3"/>
      <c r="EK1591" s="3"/>
      <c r="EL1591" s="3"/>
      <c r="EM1591" s="3"/>
      <c r="EN1591" s="3"/>
      <c r="EO1591" s="3"/>
      <c r="EP1591" s="3"/>
      <c r="EQ1591" s="3"/>
      <c r="ER1591" s="3"/>
      <c r="ES1591" s="3"/>
      <c r="ET1591" s="3"/>
      <c r="EU1591" s="3"/>
      <c r="EV1591" s="3"/>
      <c r="EW1591" s="3"/>
      <c r="EX1591" s="3"/>
      <c r="EY1591" s="3"/>
      <c r="EZ1591" s="3"/>
      <c r="FA1591" s="3"/>
      <c r="FB1591" s="3"/>
      <c r="FC1591" s="3"/>
      <c r="FD1591" s="3"/>
      <c r="FE1591" s="3"/>
      <c r="FF1591" s="3"/>
      <c r="FG1591" s="3"/>
      <c r="FH1591" s="3"/>
      <c r="FI1591" s="3"/>
      <c r="FJ1591" s="3"/>
      <c r="FK1591" s="3"/>
      <c r="FL1591" s="3"/>
      <c r="FM1591" s="3"/>
      <c r="FN1591" s="3"/>
      <c r="FO1591" s="3"/>
      <c r="FP1591" s="3"/>
      <c r="FQ1591" s="3"/>
      <c r="FR1591" s="3"/>
      <c r="FS1591" s="3"/>
      <c r="FT1591" s="3"/>
      <c r="FU1591" s="3"/>
      <c r="FV1591" s="3"/>
      <c r="FW1591" s="3"/>
      <c r="FX1591" s="3"/>
      <c r="FY1591" s="3"/>
      <c r="FZ1591" s="3"/>
      <c r="GA1591" s="3"/>
      <c r="GB1591" s="3"/>
      <c r="GC1591" s="3"/>
      <c r="GD1591" s="3"/>
      <c r="GE1591" s="3"/>
      <c r="GF1591" s="3"/>
      <c r="GG1591" s="3"/>
      <c r="GH1591" s="3"/>
    </row>
    <row r="1592" spans="1:190" s="800" customFormat="1" x14ac:dyDescent="0.2">
      <c r="A1592" s="9"/>
      <c r="B1592" s="1"/>
      <c r="C1592" s="1"/>
      <c r="D1592" s="1"/>
      <c r="E1592" s="55"/>
      <c r="F1592" s="8"/>
      <c r="G1592" s="8"/>
      <c r="I1592" s="2"/>
      <c r="J1592" s="2"/>
      <c r="K1592" s="4"/>
      <c r="L1592" s="9"/>
      <c r="M1592" s="802"/>
      <c r="N1592" s="9"/>
      <c r="O1592" s="802"/>
      <c r="P1592" s="170"/>
      <c r="Q1592" s="9"/>
      <c r="R1592" s="9"/>
      <c r="T1592" s="9"/>
      <c r="U1592" s="9"/>
      <c r="V1592" s="2"/>
      <c r="W1592" s="2"/>
      <c r="X1592" s="3"/>
      <c r="Y1592" s="80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  <c r="CX1592" s="3"/>
      <c r="CY1592" s="3"/>
      <c r="CZ1592" s="3"/>
      <c r="DA1592" s="3"/>
      <c r="DB1592" s="3"/>
      <c r="DC1592" s="3"/>
      <c r="DD1592" s="3"/>
      <c r="DE1592" s="3"/>
      <c r="DF1592" s="3"/>
      <c r="DG1592" s="3"/>
      <c r="DH1592" s="3"/>
      <c r="DI1592" s="3"/>
      <c r="DJ1592" s="3"/>
      <c r="DK1592" s="3"/>
      <c r="DL1592" s="3"/>
      <c r="DM1592" s="3"/>
      <c r="DN1592" s="3"/>
      <c r="DO1592" s="3"/>
      <c r="DP1592" s="3"/>
      <c r="DQ1592" s="3"/>
      <c r="DR1592" s="3"/>
      <c r="DS1592" s="3"/>
      <c r="DT1592" s="3"/>
      <c r="DU1592" s="3"/>
      <c r="DV1592" s="3"/>
      <c r="DW1592" s="3"/>
      <c r="DX1592" s="3"/>
      <c r="DY1592" s="3"/>
      <c r="DZ1592" s="3"/>
      <c r="EA1592" s="3"/>
      <c r="EB1592" s="3"/>
      <c r="EC1592" s="3"/>
      <c r="ED1592" s="3"/>
      <c r="EE1592" s="3"/>
      <c r="EF1592" s="3"/>
      <c r="EG1592" s="3"/>
      <c r="EH1592" s="3"/>
      <c r="EI1592" s="3"/>
      <c r="EJ1592" s="3"/>
      <c r="EK1592" s="3"/>
      <c r="EL1592" s="3"/>
      <c r="EM1592" s="3"/>
      <c r="EN1592" s="3"/>
      <c r="EO1592" s="3"/>
      <c r="EP1592" s="3"/>
      <c r="EQ1592" s="3"/>
      <c r="ER1592" s="3"/>
      <c r="ES1592" s="3"/>
      <c r="ET1592" s="3"/>
      <c r="EU1592" s="3"/>
      <c r="EV1592" s="3"/>
      <c r="EW1592" s="3"/>
      <c r="EX1592" s="3"/>
      <c r="EY1592" s="3"/>
      <c r="EZ1592" s="3"/>
      <c r="FA1592" s="3"/>
      <c r="FB1592" s="3"/>
      <c r="FC1592" s="3"/>
      <c r="FD1592" s="3"/>
      <c r="FE1592" s="3"/>
      <c r="FF1592" s="3"/>
      <c r="FG1592" s="3"/>
      <c r="FH1592" s="3"/>
      <c r="FI1592" s="3"/>
      <c r="FJ1592" s="3"/>
      <c r="FK1592" s="3"/>
      <c r="FL1592" s="3"/>
      <c r="FM1592" s="3"/>
      <c r="FN1592" s="3"/>
      <c r="FO1592" s="3"/>
      <c r="FP1592" s="3"/>
      <c r="FQ1592" s="3"/>
      <c r="FR1592" s="3"/>
      <c r="FS1592" s="3"/>
      <c r="FT1592" s="3"/>
      <c r="FU1592" s="3"/>
      <c r="FV1592" s="3"/>
      <c r="FW1592" s="3"/>
      <c r="FX1592" s="3"/>
      <c r="FY1592" s="3"/>
      <c r="FZ1592" s="3"/>
      <c r="GA1592" s="3"/>
      <c r="GB1592" s="3"/>
      <c r="GC1592" s="3"/>
      <c r="GD1592" s="3"/>
      <c r="GE1592" s="3"/>
      <c r="GF1592" s="3"/>
      <c r="GG1592" s="3"/>
      <c r="GH1592" s="3"/>
    </row>
    <row r="1593" spans="1:190" s="800" customFormat="1" x14ac:dyDescent="0.2">
      <c r="A1593" s="9"/>
      <c r="B1593" s="1"/>
      <c r="C1593" s="1"/>
      <c r="D1593" s="1"/>
      <c r="E1593" s="55"/>
      <c r="F1593" s="8"/>
      <c r="G1593" s="8"/>
      <c r="I1593" s="2"/>
      <c r="J1593" s="2"/>
      <c r="K1593" s="4"/>
      <c r="L1593" s="9"/>
      <c r="M1593" s="802"/>
      <c r="N1593" s="9"/>
      <c r="O1593" s="802"/>
      <c r="P1593" s="170"/>
      <c r="Q1593" s="9"/>
      <c r="R1593" s="9"/>
      <c r="T1593" s="9"/>
      <c r="U1593" s="9"/>
      <c r="V1593" s="2"/>
      <c r="W1593" s="2"/>
      <c r="X1593" s="3"/>
      <c r="Y1593" s="80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  <c r="CX1593" s="3"/>
      <c r="CY1593" s="3"/>
      <c r="CZ1593" s="3"/>
      <c r="DA1593" s="3"/>
      <c r="DB1593" s="3"/>
      <c r="DC1593" s="3"/>
      <c r="DD1593" s="3"/>
      <c r="DE1593" s="3"/>
      <c r="DF1593" s="3"/>
      <c r="DG1593" s="3"/>
      <c r="DH1593" s="3"/>
      <c r="DI1593" s="3"/>
      <c r="DJ1593" s="3"/>
      <c r="DK1593" s="3"/>
      <c r="DL1593" s="3"/>
      <c r="DM1593" s="3"/>
      <c r="DN1593" s="3"/>
      <c r="DO1593" s="3"/>
      <c r="DP1593" s="3"/>
      <c r="DQ1593" s="3"/>
      <c r="DR1593" s="3"/>
      <c r="DS1593" s="3"/>
      <c r="DT1593" s="3"/>
      <c r="DU1593" s="3"/>
      <c r="DV1593" s="3"/>
      <c r="DW1593" s="3"/>
      <c r="DX1593" s="3"/>
      <c r="DY1593" s="3"/>
      <c r="DZ1593" s="3"/>
      <c r="EA1593" s="3"/>
      <c r="EB1593" s="3"/>
      <c r="EC1593" s="3"/>
      <c r="ED1593" s="3"/>
      <c r="EE1593" s="3"/>
      <c r="EF1593" s="3"/>
      <c r="EG1593" s="3"/>
      <c r="EH1593" s="3"/>
      <c r="EI1593" s="3"/>
      <c r="EJ1593" s="3"/>
      <c r="EK1593" s="3"/>
      <c r="EL1593" s="3"/>
      <c r="EM1593" s="3"/>
      <c r="EN1593" s="3"/>
      <c r="EO1593" s="3"/>
      <c r="EP1593" s="3"/>
      <c r="EQ1593" s="3"/>
      <c r="ER1593" s="3"/>
      <c r="ES1593" s="3"/>
      <c r="ET1593" s="3"/>
      <c r="EU1593" s="3"/>
      <c r="EV1593" s="3"/>
      <c r="EW1593" s="3"/>
      <c r="EX1593" s="3"/>
      <c r="EY1593" s="3"/>
      <c r="EZ1593" s="3"/>
      <c r="FA1593" s="3"/>
      <c r="FB1593" s="3"/>
      <c r="FC1593" s="3"/>
      <c r="FD1593" s="3"/>
      <c r="FE1593" s="3"/>
      <c r="FF1593" s="3"/>
      <c r="FG1593" s="3"/>
      <c r="FH1593" s="3"/>
      <c r="FI1593" s="3"/>
      <c r="FJ1593" s="3"/>
      <c r="FK1593" s="3"/>
      <c r="FL1593" s="3"/>
      <c r="FM1593" s="3"/>
      <c r="FN1593" s="3"/>
      <c r="FO1593" s="3"/>
      <c r="FP1593" s="3"/>
      <c r="FQ1593" s="3"/>
      <c r="FR1593" s="3"/>
      <c r="FS1593" s="3"/>
      <c r="FT1593" s="3"/>
      <c r="FU1593" s="3"/>
      <c r="FV1593" s="3"/>
      <c r="FW1593" s="3"/>
      <c r="FX1593" s="3"/>
      <c r="FY1593" s="3"/>
      <c r="FZ1593" s="3"/>
      <c r="GA1593" s="3"/>
      <c r="GB1593" s="3"/>
      <c r="GC1593" s="3"/>
      <c r="GD1593" s="3"/>
      <c r="GE1593" s="3"/>
      <c r="GF1593" s="3"/>
      <c r="GG1593" s="3"/>
      <c r="GH1593" s="3"/>
    </row>
    <row r="1594" spans="1:190" s="800" customFormat="1" x14ac:dyDescent="0.2">
      <c r="A1594" s="9"/>
      <c r="B1594" s="1"/>
      <c r="C1594" s="1"/>
      <c r="D1594" s="1"/>
      <c r="E1594" s="55"/>
      <c r="F1594" s="8"/>
      <c r="G1594" s="8"/>
      <c r="I1594" s="2"/>
      <c r="J1594" s="2"/>
      <c r="K1594" s="4"/>
      <c r="L1594" s="9"/>
      <c r="M1594" s="802"/>
      <c r="N1594" s="9"/>
      <c r="O1594" s="802"/>
      <c r="P1594" s="170"/>
      <c r="Q1594" s="9"/>
      <c r="R1594" s="9"/>
      <c r="T1594" s="9"/>
      <c r="U1594" s="9"/>
      <c r="V1594" s="2"/>
      <c r="W1594" s="2"/>
      <c r="X1594" s="3"/>
      <c r="Y1594" s="80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  <c r="CX1594" s="3"/>
      <c r="CY1594" s="3"/>
      <c r="CZ1594" s="3"/>
      <c r="DA1594" s="3"/>
      <c r="DB1594" s="3"/>
      <c r="DC1594" s="3"/>
      <c r="DD1594" s="3"/>
      <c r="DE1594" s="3"/>
      <c r="DF1594" s="3"/>
      <c r="DG1594" s="3"/>
      <c r="DH1594" s="3"/>
      <c r="DI1594" s="3"/>
      <c r="DJ1594" s="3"/>
      <c r="DK1594" s="3"/>
      <c r="DL1594" s="3"/>
      <c r="DM1594" s="3"/>
      <c r="DN1594" s="3"/>
      <c r="DO1594" s="3"/>
      <c r="DP1594" s="3"/>
      <c r="DQ1594" s="3"/>
      <c r="DR1594" s="3"/>
      <c r="DS1594" s="3"/>
      <c r="DT1594" s="3"/>
      <c r="DU1594" s="3"/>
      <c r="DV1594" s="3"/>
      <c r="DW1594" s="3"/>
      <c r="DX1594" s="3"/>
      <c r="DY1594" s="3"/>
      <c r="DZ1594" s="3"/>
      <c r="EA1594" s="3"/>
      <c r="EB1594" s="3"/>
      <c r="EC1594" s="3"/>
      <c r="ED1594" s="3"/>
      <c r="EE1594" s="3"/>
      <c r="EF1594" s="3"/>
      <c r="EG1594" s="3"/>
      <c r="EH1594" s="3"/>
      <c r="EI1594" s="3"/>
      <c r="EJ1594" s="3"/>
      <c r="EK1594" s="3"/>
      <c r="EL1594" s="3"/>
      <c r="EM1594" s="3"/>
      <c r="EN1594" s="3"/>
      <c r="EO1594" s="3"/>
      <c r="EP1594" s="3"/>
      <c r="EQ1594" s="3"/>
      <c r="ER1594" s="3"/>
      <c r="ES1594" s="3"/>
      <c r="ET1594" s="3"/>
      <c r="EU1594" s="3"/>
      <c r="EV1594" s="3"/>
      <c r="EW1594" s="3"/>
      <c r="EX1594" s="3"/>
      <c r="EY1594" s="3"/>
      <c r="EZ1594" s="3"/>
      <c r="FA1594" s="3"/>
      <c r="FB1594" s="3"/>
      <c r="FC1594" s="3"/>
      <c r="FD1594" s="3"/>
      <c r="FE1594" s="3"/>
      <c r="FF1594" s="3"/>
      <c r="FG1594" s="3"/>
      <c r="FH1594" s="3"/>
      <c r="FI1594" s="3"/>
      <c r="FJ1594" s="3"/>
      <c r="FK1594" s="3"/>
      <c r="FL1594" s="3"/>
      <c r="FM1594" s="3"/>
      <c r="FN1594" s="3"/>
      <c r="FO1594" s="3"/>
      <c r="FP1594" s="3"/>
      <c r="FQ1594" s="3"/>
      <c r="FR1594" s="3"/>
      <c r="FS1594" s="3"/>
      <c r="FT1594" s="3"/>
      <c r="FU1594" s="3"/>
      <c r="FV1594" s="3"/>
      <c r="FW1594" s="3"/>
      <c r="FX1594" s="3"/>
      <c r="FY1594" s="3"/>
      <c r="FZ1594" s="3"/>
      <c r="GA1594" s="3"/>
      <c r="GB1594" s="3"/>
      <c r="GC1594" s="3"/>
      <c r="GD1594" s="3"/>
      <c r="GE1594" s="3"/>
      <c r="GF1594" s="3"/>
      <c r="GG1594" s="3"/>
      <c r="GH1594" s="3"/>
    </row>
    <row r="1595" spans="1:190" s="800" customFormat="1" x14ac:dyDescent="0.2">
      <c r="A1595" s="9"/>
      <c r="B1595" s="1"/>
      <c r="C1595" s="1"/>
      <c r="D1595" s="1"/>
      <c r="E1595" s="55"/>
      <c r="F1595" s="8"/>
      <c r="G1595" s="8"/>
      <c r="I1595" s="2"/>
      <c r="J1595" s="2"/>
      <c r="K1595" s="4"/>
      <c r="L1595" s="9"/>
      <c r="M1595" s="802"/>
      <c r="N1595" s="9"/>
      <c r="O1595" s="802"/>
      <c r="P1595" s="170"/>
      <c r="Q1595" s="9"/>
      <c r="R1595" s="9"/>
      <c r="T1595" s="9"/>
      <c r="U1595" s="9"/>
      <c r="V1595" s="2"/>
      <c r="W1595" s="2"/>
      <c r="X1595" s="3"/>
      <c r="Y1595" s="80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  <c r="CX1595" s="3"/>
      <c r="CY1595" s="3"/>
      <c r="CZ1595" s="3"/>
      <c r="DA1595" s="3"/>
      <c r="DB1595" s="3"/>
      <c r="DC1595" s="3"/>
      <c r="DD1595" s="3"/>
      <c r="DE1595" s="3"/>
      <c r="DF1595" s="3"/>
      <c r="DG1595" s="3"/>
      <c r="DH1595" s="3"/>
      <c r="DI1595" s="3"/>
      <c r="DJ1595" s="3"/>
      <c r="DK1595" s="3"/>
      <c r="DL1595" s="3"/>
      <c r="DM1595" s="3"/>
      <c r="DN1595" s="3"/>
      <c r="DO1595" s="3"/>
      <c r="DP1595" s="3"/>
      <c r="DQ1595" s="3"/>
      <c r="DR1595" s="3"/>
      <c r="DS1595" s="3"/>
      <c r="DT1595" s="3"/>
      <c r="DU1595" s="3"/>
      <c r="DV1595" s="3"/>
      <c r="DW1595" s="3"/>
      <c r="DX1595" s="3"/>
      <c r="DY1595" s="3"/>
      <c r="DZ1595" s="3"/>
      <c r="EA1595" s="3"/>
      <c r="EB1595" s="3"/>
      <c r="EC1595" s="3"/>
      <c r="ED1595" s="3"/>
      <c r="EE1595" s="3"/>
      <c r="EF1595" s="3"/>
      <c r="EG1595" s="3"/>
      <c r="EH1595" s="3"/>
      <c r="EI1595" s="3"/>
      <c r="EJ1595" s="3"/>
      <c r="EK1595" s="3"/>
      <c r="EL1595" s="3"/>
      <c r="EM1595" s="3"/>
      <c r="EN1595" s="3"/>
      <c r="EO1595" s="3"/>
      <c r="EP1595" s="3"/>
      <c r="EQ1595" s="3"/>
      <c r="ER1595" s="3"/>
      <c r="ES1595" s="3"/>
      <c r="ET1595" s="3"/>
      <c r="EU1595" s="3"/>
      <c r="EV1595" s="3"/>
      <c r="EW1595" s="3"/>
      <c r="EX1595" s="3"/>
      <c r="EY1595" s="3"/>
      <c r="EZ1595" s="3"/>
      <c r="FA1595" s="3"/>
      <c r="FB1595" s="3"/>
      <c r="FC1595" s="3"/>
      <c r="FD1595" s="3"/>
      <c r="FE1595" s="3"/>
      <c r="FF1595" s="3"/>
      <c r="FG1595" s="3"/>
      <c r="FH1595" s="3"/>
      <c r="FI1595" s="3"/>
      <c r="FJ1595" s="3"/>
      <c r="FK1595" s="3"/>
      <c r="FL1595" s="3"/>
      <c r="FM1595" s="3"/>
      <c r="FN1595" s="3"/>
      <c r="FO1595" s="3"/>
      <c r="FP1595" s="3"/>
      <c r="FQ1595" s="3"/>
      <c r="FR1595" s="3"/>
      <c r="FS1595" s="3"/>
      <c r="FT1595" s="3"/>
      <c r="FU1595" s="3"/>
      <c r="FV1595" s="3"/>
      <c r="FW1595" s="3"/>
      <c r="FX1595" s="3"/>
      <c r="FY1595" s="3"/>
      <c r="FZ1595" s="3"/>
      <c r="GA1595" s="3"/>
      <c r="GB1595" s="3"/>
      <c r="GC1595" s="3"/>
      <c r="GD1595" s="3"/>
      <c r="GE1595" s="3"/>
      <c r="GF1595" s="3"/>
      <c r="GG1595" s="3"/>
      <c r="GH1595" s="3"/>
    </row>
    <row r="1596" spans="1:190" s="800" customFormat="1" x14ac:dyDescent="0.2">
      <c r="A1596" s="9"/>
      <c r="B1596" s="1"/>
      <c r="C1596" s="1"/>
      <c r="D1596" s="1"/>
      <c r="E1596" s="55"/>
      <c r="F1596" s="8"/>
      <c r="G1596" s="8"/>
      <c r="I1596" s="2"/>
      <c r="J1596" s="2"/>
      <c r="K1596" s="4"/>
      <c r="L1596" s="9"/>
      <c r="M1596" s="802"/>
      <c r="N1596" s="9"/>
      <c r="O1596" s="802"/>
      <c r="P1596" s="170"/>
      <c r="Q1596" s="9"/>
      <c r="R1596" s="9"/>
      <c r="T1596" s="9"/>
      <c r="U1596" s="9"/>
      <c r="V1596" s="2"/>
      <c r="W1596" s="2"/>
      <c r="X1596" s="3"/>
      <c r="Y1596" s="80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  <c r="CX1596" s="3"/>
      <c r="CY1596" s="3"/>
      <c r="CZ1596" s="3"/>
      <c r="DA1596" s="3"/>
      <c r="DB1596" s="3"/>
      <c r="DC1596" s="3"/>
      <c r="DD1596" s="3"/>
      <c r="DE1596" s="3"/>
      <c r="DF1596" s="3"/>
      <c r="DG1596" s="3"/>
      <c r="DH1596" s="3"/>
      <c r="DI1596" s="3"/>
      <c r="DJ1596" s="3"/>
      <c r="DK1596" s="3"/>
      <c r="DL1596" s="3"/>
      <c r="DM1596" s="3"/>
      <c r="DN1596" s="3"/>
      <c r="DO1596" s="3"/>
      <c r="DP1596" s="3"/>
      <c r="DQ1596" s="3"/>
      <c r="DR1596" s="3"/>
      <c r="DS1596" s="3"/>
      <c r="DT1596" s="3"/>
      <c r="DU1596" s="3"/>
      <c r="DV1596" s="3"/>
      <c r="DW1596" s="3"/>
      <c r="DX1596" s="3"/>
      <c r="DY1596" s="3"/>
      <c r="DZ1596" s="3"/>
      <c r="EA1596" s="3"/>
      <c r="EB1596" s="3"/>
      <c r="EC1596" s="3"/>
      <c r="ED1596" s="3"/>
      <c r="EE1596" s="3"/>
      <c r="EF1596" s="3"/>
      <c r="EG1596" s="3"/>
      <c r="EH1596" s="3"/>
      <c r="EI1596" s="3"/>
      <c r="EJ1596" s="3"/>
      <c r="EK1596" s="3"/>
      <c r="EL1596" s="3"/>
      <c r="EM1596" s="3"/>
      <c r="EN1596" s="3"/>
      <c r="EO1596" s="3"/>
      <c r="EP1596" s="3"/>
      <c r="EQ1596" s="3"/>
      <c r="ER1596" s="3"/>
      <c r="ES1596" s="3"/>
      <c r="ET1596" s="3"/>
      <c r="EU1596" s="3"/>
      <c r="EV1596" s="3"/>
      <c r="EW1596" s="3"/>
      <c r="EX1596" s="3"/>
      <c r="EY1596" s="3"/>
      <c r="EZ1596" s="3"/>
      <c r="FA1596" s="3"/>
      <c r="FB1596" s="3"/>
      <c r="FC1596" s="3"/>
      <c r="FD1596" s="3"/>
      <c r="FE1596" s="3"/>
      <c r="FF1596" s="3"/>
      <c r="FG1596" s="3"/>
      <c r="FH1596" s="3"/>
      <c r="FI1596" s="3"/>
      <c r="FJ1596" s="3"/>
      <c r="FK1596" s="3"/>
      <c r="FL1596" s="3"/>
      <c r="FM1596" s="3"/>
      <c r="FN1596" s="3"/>
      <c r="FO1596" s="3"/>
      <c r="FP1596" s="3"/>
      <c r="FQ1596" s="3"/>
      <c r="FR1596" s="3"/>
      <c r="FS1596" s="3"/>
      <c r="FT1596" s="3"/>
      <c r="FU1596" s="3"/>
      <c r="FV1596" s="3"/>
      <c r="FW1596" s="3"/>
      <c r="FX1596" s="3"/>
      <c r="FY1596" s="3"/>
      <c r="FZ1596" s="3"/>
      <c r="GA1596" s="3"/>
      <c r="GB1596" s="3"/>
      <c r="GC1596" s="3"/>
      <c r="GD1596" s="3"/>
      <c r="GE1596" s="3"/>
      <c r="GF1596" s="3"/>
      <c r="GG1596" s="3"/>
      <c r="GH1596" s="3"/>
    </row>
    <row r="1597" spans="1:190" s="800" customFormat="1" x14ac:dyDescent="0.2">
      <c r="A1597" s="9"/>
      <c r="B1597" s="1"/>
      <c r="C1597" s="1"/>
      <c r="D1597" s="1"/>
      <c r="E1597" s="55"/>
      <c r="F1597" s="8"/>
      <c r="G1597" s="8"/>
      <c r="I1597" s="2"/>
      <c r="J1597" s="2"/>
      <c r="K1597" s="4"/>
      <c r="L1597" s="9"/>
      <c r="M1597" s="802"/>
      <c r="N1597" s="9"/>
      <c r="O1597" s="802"/>
      <c r="P1597" s="170"/>
      <c r="Q1597" s="9"/>
      <c r="R1597" s="9"/>
      <c r="T1597" s="9"/>
      <c r="U1597" s="9"/>
      <c r="V1597" s="2"/>
      <c r="W1597" s="2"/>
      <c r="X1597" s="3"/>
      <c r="Y1597" s="80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  <c r="CX1597" s="3"/>
      <c r="CY1597" s="3"/>
      <c r="CZ1597" s="3"/>
      <c r="DA1597" s="3"/>
      <c r="DB1597" s="3"/>
      <c r="DC1597" s="3"/>
      <c r="DD1597" s="3"/>
      <c r="DE1597" s="3"/>
      <c r="DF1597" s="3"/>
      <c r="DG1597" s="3"/>
      <c r="DH1597" s="3"/>
      <c r="DI1597" s="3"/>
      <c r="DJ1597" s="3"/>
      <c r="DK1597" s="3"/>
      <c r="DL1597" s="3"/>
      <c r="DM1597" s="3"/>
      <c r="DN1597" s="3"/>
      <c r="DO1597" s="3"/>
      <c r="DP1597" s="3"/>
      <c r="DQ1597" s="3"/>
      <c r="DR1597" s="3"/>
      <c r="DS1597" s="3"/>
      <c r="DT1597" s="3"/>
      <c r="DU1597" s="3"/>
      <c r="DV1597" s="3"/>
      <c r="DW1597" s="3"/>
      <c r="DX1597" s="3"/>
      <c r="DY1597" s="3"/>
      <c r="DZ1597" s="3"/>
      <c r="EA1597" s="3"/>
      <c r="EB1597" s="3"/>
      <c r="EC1597" s="3"/>
      <c r="ED1597" s="3"/>
      <c r="EE1597" s="3"/>
      <c r="EF1597" s="3"/>
      <c r="EG1597" s="3"/>
      <c r="EH1597" s="3"/>
      <c r="EI1597" s="3"/>
      <c r="EJ1597" s="3"/>
      <c r="EK1597" s="3"/>
      <c r="EL1597" s="3"/>
      <c r="EM1597" s="3"/>
      <c r="EN1597" s="3"/>
      <c r="EO1597" s="3"/>
      <c r="EP1597" s="3"/>
      <c r="EQ1597" s="3"/>
      <c r="ER1597" s="3"/>
      <c r="ES1597" s="3"/>
      <c r="ET1597" s="3"/>
      <c r="EU1597" s="3"/>
      <c r="EV1597" s="3"/>
      <c r="EW1597" s="3"/>
      <c r="EX1597" s="3"/>
      <c r="EY1597" s="3"/>
      <c r="EZ1597" s="3"/>
      <c r="FA1597" s="3"/>
      <c r="FB1597" s="3"/>
      <c r="FC1597" s="3"/>
      <c r="FD1597" s="3"/>
      <c r="FE1597" s="3"/>
      <c r="FF1597" s="3"/>
      <c r="FG1597" s="3"/>
      <c r="FH1597" s="3"/>
      <c r="FI1597" s="3"/>
      <c r="FJ1597" s="3"/>
      <c r="FK1597" s="3"/>
      <c r="FL1597" s="3"/>
      <c r="FM1597" s="3"/>
      <c r="FN1597" s="3"/>
      <c r="FO1597" s="3"/>
      <c r="FP1597" s="3"/>
      <c r="FQ1597" s="3"/>
      <c r="FR1597" s="3"/>
      <c r="FS1597" s="3"/>
      <c r="FT1597" s="3"/>
      <c r="FU1597" s="3"/>
      <c r="FV1597" s="3"/>
      <c r="FW1597" s="3"/>
      <c r="FX1597" s="3"/>
      <c r="FY1597" s="3"/>
      <c r="FZ1597" s="3"/>
      <c r="GA1597" s="3"/>
      <c r="GB1597" s="3"/>
      <c r="GC1597" s="3"/>
      <c r="GD1597" s="3"/>
      <c r="GE1597" s="3"/>
      <c r="GF1597" s="3"/>
      <c r="GG1597" s="3"/>
      <c r="GH1597" s="3"/>
    </row>
    <row r="1598" spans="1:190" s="800" customFormat="1" x14ac:dyDescent="0.2">
      <c r="A1598" s="9"/>
      <c r="B1598" s="1"/>
      <c r="C1598" s="1"/>
      <c r="D1598" s="1"/>
      <c r="E1598" s="55"/>
      <c r="F1598" s="8"/>
      <c r="G1598" s="8"/>
      <c r="I1598" s="2"/>
      <c r="J1598" s="2"/>
      <c r="K1598" s="4"/>
      <c r="L1598" s="9"/>
      <c r="M1598" s="802"/>
      <c r="N1598" s="9"/>
      <c r="O1598" s="802"/>
      <c r="P1598" s="170"/>
      <c r="Q1598" s="9"/>
      <c r="R1598" s="9"/>
      <c r="T1598" s="9"/>
      <c r="U1598" s="9"/>
      <c r="V1598" s="2"/>
      <c r="W1598" s="2"/>
      <c r="X1598" s="3"/>
      <c r="Y1598" s="80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  <c r="CX1598" s="3"/>
      <c r="CY1598" s="3"/>
      <c r="CZ1598" s="3"/>
      <c r="DA1598" s="3"/>
      <c r="DB1598" s="3"/>
      <c r="DC1598" s="3"/>
      <c r="DD1598" s="3"/>
      <c r="DE1598" s="3"/>
      <c r="DF1598" s="3"/>
      <c r="DG1598" s="3"/>
      <c r="DH1598" s="3"/>
      <c r="DI1598" s="3"/>
      <c r="DJ1598" s="3"/>
      <c r="DK1598" s="3"/>
      <c r="DL1598" s="3"/>
      <c r="DM1598" s="3"/>
      <c r="DN1598" s="3"/>
      <c r="DO1598" s="3"/>
      <c r="DP1598" s="3"/>
      <c r="DQ1598" s="3"/>
      <c r="DR1598" s="3"/>
      <c r="DS1598" s="3"/>
      <c r="DT1598" s="3"/>
      <c r="DU1598" s="3"/>
      <c r="DV1598" s="3"/>
      <c r="DW1598" s="3"/>
      <c r="DX1598" s="3"/>
      <c r="DY1598" s="3"/>
      <c r="DZ1598" s="3"/>
      <c r="EA1598" s="3"/>
      <c r="EB1598" s="3"/>
      <c r="EC1598" s="3"/>
      <c r="ED1598" s="3"/>
      <c r="EE1598" s="3"/>
      <c r="EF1598" s="3"/>
      <c r="EG1598" s="3"/>
      <c r="EH1598" s="3"/>
      <c r="EI1598" s="3"/>
      <c r="EJ1598" s="3"/>
      <c r="EK1598" s="3"/>
      <c r="EL1598" s="3"/>
      <c r="EM1598" s="3"/>
      <c r="EN1598" s="3"/>
      <c r="EO1598" s="3"/>
      <c r="EP1598" s="3"/>
      <c r="EQ1598" s="3"/>
      <c r="ER1598" s="3"/>
      <c r="ES1598" s="3"/>
      <c r="ET1598" s="3"/>
      <c r="EU1598" s="3"/>
      <c r="EV1598" s="3"/>
      <c r="EW1598" s="3"/>
      <c r="EX1598" s="3"/>
      <c r="EY1598" s="3"/>
      <c r="EZ1598" s="3"/>
      <c r="FA1598" s="3"/>
      <c r="FB1598" s="3"/>
      <c r="FC1598" s="3"/>
      <c r="FD1598" s="3"/>
      <c r="FE1598" s="3"/>
      <c r="FF1598" s="3"/>
      <c r="FG1598" s="3"/>
      <c r="FH1598" s="3"/>
      <c r="FI1598" s="3"/>
      <c r="FJ1598" s="3"/>
      <c r="FK1598" s="3"/>
      <c r="FL1598" s="3"/>
      <c r="FM1598" s="3"/>
      <c r="FN1598" s="3"/>
      <c r="FO1598" s="3"/>
      <c r="FP1598" s="3"/>
      <c r="FQ1598" s="3"/>
      <c r="FR1598" s="3"/>
      <c r="FS1598" s="3"/>
      <c r="FT1598" s="3"/>
      <c r="FU1598" s="3"/>
      <c r="FV1598" s="3"/>
      <c r="FW1598" s="3"/>
      <c r="FX1598" s="3"/>
      <c r="FY1598" s="3"/>
      <c r="FZ1598" s="3"/>
      <c r="GA1598" s="3"/>
      <c r="GB1598" s="3"/>
      <c r="GC1598" s="3"/>
      <c r="GD1598" s="3"/>
      <c r="GE1598" s="3"/>
      <c r="GF1598" s="3"/>
      <c r="GG1598" s="3"/>
      <c r="GH1598" s="3"/>
    </row>
    <row r="1599" spans="1:190" s="800" customFormat="1" x14ac:dyDescent="0.2">
      <c r="A1599" s="9"/>
      <c r="B1599" s="1"/>
      <c r="C1599" s="1"/>
      <c r="D1599" s="1"/>
      <c r="E1599" s="55"/>
      <c r="F1599" s="8"/>
      <c r="G1599" s="8"/>
      <c r="I1599" s="2"/>
      <c r="J1599" s="2"/>
      <c r="K1599" s="4"/>
      <c r="L1599" s="9"/>
      <c r="M1599" s="802"/>
      <c r="N1599" s="9"/>
      <c r="O1599" s="802"/>
      <c r="P1599" s="170"/>
      <c r="Q1599" s="9"/>
      <c r="R1599" s="9"/>
      <c r="T1599" s="9"/>
      <c r="U1599" s="9"/>
      <c r="V1599" s="2"/>
      <c r="W1599" s="2"/>
      <c r="X1599" s="3"/>
      <c r="Y1599" s="80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  <c r="CX1599" s="3"/>
      <c r="CY1599" s="3"/>
      <c r="CZ1599" s="3"/>
      <c r="DA1599" s="3"/>
      <c r="DB1599" s="3"/>
      <c r="DC1599" s="3"/>
      <c r="DD1599" s="3"/>
      <c r="DE1599" s="3"/>
      <c r="DF1599" s="3"/>
      <c r="DG1599" s="3"/>
      <c r="DH1599" s="3"/>
      <c r="DI1599" s="3"/>
      <c r="DJ1599" s="3"/>
      <c r="DK1599" s="3"/>
      <c r="DL1599" s="3"/>
      <c r="DM1599" s="3"/>
      <c r="DN1599" s="3"/>
      <c r="DO1599" s="3"/>
      <c r="DP1599" s="3"/>
      <c r="DQ1599" s="3"/>
      <c r="DR1599" s="3"/>
      <c r="DS1599" s="3"/>
      <c r="DT1599" s="3"/>
      <c r="DU1599" s="3"/>
      <c r="DV1599" s="3"/>
      <c r="DW1599" s="3"/>
      <c r="DX1599" s="3"/>
      <c r="DY1599" s="3"/>
      <c r="DZ1599" s="3"/>
      <c r="EA1599" s="3"/>
      <c r="EB1599" s="3"/>
      <c r="EC1599" s="3"/>
      <c r="ED1599" s="3"/>
      <c r="EE1599" s="3"/>
      <c r="EF1599" s="3"/>
      <c r="EG1599" s="3"/>
      <c r="EH1599" s="3"/>
      <c r="EI1599" s="3"/>
      <c r="EJ1599" s="3"/>
      <c r="EK1599" s="3"/>
      <c r="EL1599" s="3"/>
      <c r="EM1599" s="3"/>
      <c r="EN1599" s="3"/>
      <c r="EO1599" s="3"/>
      <c r="EP1599" s="3"/>
      <c r="EQ1599" s="3"/>
      <c r="ER1599" s="3"/>
      <c r="ES1599" s="3"/>
      <c r="ET1599" s="3"/>
      <c r="EU1599" s="3"/>
      <c r="EV1599" s="3"/>
      <c r="EW1599" s="3"/>
      <c r="EX1599" s="3"/>
      <c r="EY1599" s="3"/>
      <c r="EZ1599" s="3"/>
      <c r="FA1599" s="3"/>
      <c r="FB1599" s="3"/>
      <c r="FC1599" s="3"/>
      <c r="FD1599" s="3"/>
      <c r="FE1599" s="3"/>
      <c r="FF1599" s="3"/>
      <c r="FG1599" s="3"/>
      <c r="FH1599" s="3"/>
      <c r="FI1599" s="3"/>
      <c r="FJ1599" s="3"/>
      <c r="FK1599" s="3"/>
      <c r="FL1599" s="3"/>
      <c r="FM1599" s="3"/>
      <c r="FN1599" s="3"/>
      <c r="FO1599" s="3"/>
      <c r="FP1599" s="3"/>
      <c r="FQ1599" s="3"/>
      <c r="FR1599" s="3"/>
      <c r="FS1599" s="3"/>
      <c r="FT1599" s="3"/>
      <c r="FU1599" s="3"/>
      <c r="FV1599" s="3"/>
      <c r="FW1599" s="3"/>
      <c r="FX1599" s="3"/>
      <c r="FY1599" s="3"/>
      <c r="FZ1599" s="3"/>
      <c r="GA1599" s="3"/>
      <c r="GB1599" s="3"/>
      <c r="GC1599" s="3"/>
      <c r="GD1599" s="3"/>
      <c r="GE1599" s="3"/>
      <c r="GF1599" s="3"/>
      <c r="GG1599" s="3"/>
      <c r="GH1599" s="3"/>
    </row>
    <row r="1600" spans="1:190" s="800" customFormat="1" x14ac:dyDescent="0.2">
      <c r="A1600" s="9"/>
      <c r="B1600" s="1"/>
      <c r="C1600" s="1"/>
      <c r="D1600" s="1"/>
      <c r="E1600" s="55"/>
      <c r="F1600" s="8"/>
      <c r="G1600" s="8"/>
      <c r="I1600" s="2"/>
      <c r="J1600" s="2"/>
      <c r="K1600" s="4"/>
      <c r="L1600" s="9"/>
      <c r="M1600" s="802"/>
      <c r="N1600" s="9"/>
      <c r="O1600" s="802"/>
      <c r="P1600" s="170"/>
      <c r="Q1600" s="9"/>
      <c r="R1600" s="9"/>
      <c r="T1600" s="9"/>
      <c r="U1600" s="9"/>
      <c r="V1600" s="2"/>
      <c r="W1600" s="2"/>
      <c r="X1600" s="3"/>
      <c r="Y1600" s="80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  <c r="CX1600" s="3"/>
      <c r="CY1600" s="3"/>
      <c r="CZ1600" s="3"/>
      <c r="DA1600" s="3"/>
      <c r="DB1600" s="3"/>
      <c r="DC1600" s="3"/>
      <c r="DD1600" s="3"/>
      <c r="DE1600" s="3"/>
      <c r="DF1600" s="3"/>
      <c r="DG1600" s="3"/>
      <c r="DH1600" s="3"/>
      <c r="DI1600" s="3"/>
      <c r="DJ1600" s="3"/>
      <c r="DK1600" s="3"/>
      <c r="DL1600" s="3"/>
      <c r="DM1600" s="3"/>
      <c r="DN1600" s="3"/>
      <c r="DO1600" s="3"/>
      <c r="DP1600" s="3"/>
      <c r="DQ1600" s="3"/>
      <c r="DR1600" s="3"/>
      <c r="DS1600" s="3"/>
      <c r="DT1600" s="3"/>
      <c r="DU1600" s="3"/>
      <c r="DV1600" s="3"/>
      <c r="DW1600" s="3"/>
      <c r="DX1600" s="3"/>
      <c r="DY1600" s="3"/>
      <c r="DZ1600" s="3"/>
      <c r="EA1600" s="3"/>
      <c r="EB1600" s="3"/>
      <c r="EC1600" s="3"/>
      <c r="ED1600" s="3"/>
      <c r="EE1600" s="3"/>
      <c r="EF1600" s="3"/>
      <c r="EG1600" s="3"/>
      <c r="EH1600" s="3"/>
      <c r="EI1600" s="3"/>
      <c r="EJ1600" s="3"/>
      <c r="EK1600" s="3"/>
      <c r="EL1600" s="3"/>
      <c r="EM1600" s="3"/>
      <c r="EN1600" s="3"/>
      <c r="EO1600" s="3"/>
      <c r="EP1600" s="3"/>
      <c r="EQ1600" s="3"/>
      <c r="ER1600" s="3"/>
      <c r="ES1600" s="3"/>
      <c r="ET1600" s="3"/>
      <c r="EU1600" s="3"/>
      <c r="EV1600" s="3"/>
      <c r="EW1600" s="3"/>
      <c r="EX1600" s="3"/>
      <c r="EY1600" s="3"/>
      <c r="EZ1600" s="3"/>
      <c r="FA1600" s="3"/>
      <c r="FB1600" s="3"/>
      <c r="FC1600" s="3"/>
      <c r="FD1600" s="3"/>
      <c r="FE1600" s="3"/>
      <c r="FF1600" s="3"/>
      <c r="FG1600" s="3"/>
      <c r="FH1600" s="3"/>
      <c r="FI1600" s="3"/>
      <c r="FJ1600" s="3"/>
      <c r="FK1600" s="3"/>
      <c r="FL1600" s="3"/>
      <c r="FM1600" s="3"/>
      <c r="FN1600" s="3"/>
      <c r="FO1600" s="3"/>
      <c r="FP1600" s="3"/>
      <c r="FQ1600" s="3"/>
      <c r="FR1600" s="3"/>
      <c r="FS1600" s="3"/>
      <c r="FT1600" s="3"/>
      <c r="FU1600" s="3"/>
      <c r="FV1600" s="3"/>
      <c r="FW1600" s="3"/>
      <c r="FX1600" s="3"/>
      <c r="FY1600" s="3"/>
      <c r="FZ1600" s="3"/>
      <c r="GA1600" s="3"/>
      <c r="GB1600" s="3"/>
      <c r="GC1600" s="3"/>
      <c r="GD1600" s="3"/>
      <c r="GE1600" s="3"/>
      <c r="GF1600" s="3"/>
      <c r="GG1600" s="3"/>
      <c r="GH1600" s="3"/>
    </row>
    <row r="1601" spans="1:190" s="800" customFormat="1" x14ac:dyDescent="0.2">
      <c r="A1601" s="9"/>
      <c r="B1601" s="1"/>
      <c r="C1601" s="1"/>
      <c r="D1601" s="1"/>
      <c r="E1601" s="55"/>
      <c r="F1601" s="8"/>
      <c r="G1601" s="8"/>
      <c r="I1601" s="2"/>
      <c r="J1601" s="2"/>
      <c r="K1601" s="4"/>
      <c r="L1601" s="9"/>
      <c r="M1601" s="802"/>
      <c r="N1601" s="9"/>
      <c r="O1601" s="802"/>
      <c r="P1601" s="170"/>
      <c r="Q1601" s="9"/>
      <c r="R1601" s="9"/>
      <c r="T1601" s="9"/>
      <c r="U1601" s="9"/>
      <c r="V1601" s="2"/>
      <c r="W1601" s="2"/>
      <c r="X1601" s="3"/>
      <c r="Y1601" s="80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  <c r="CX1601" s="3"/>
      <c r="CY1601" s="3"/>
      <c r="CZ1601" s="3"/>
      <c r="DA1601" s="3"/>
      <c r="DB1601" s="3"/>
      <c r="DC1601" s="3"/>
      <c r="DD1601" s="3"/>
      <c r="DE1601" s="3"/>
      <c r="DF1601" s="3"/>
      <c r="DG1601" s="3"/>
      <c r="DH1601" s="3"/>
      <c r="DI1601" s="3"/>
      <c r="DJ1601" s="3"/>
      <c r="DK1601" s="3"/>
      <c r="DL1601" s="3"/>
      <c r="DM1601" s="3"/>
      <c r="DN1601" s="3"/>
      <c r="DO1601" s="3"/>
      <c r="DP1601" s="3"/>
      <c r="DQ1601" s="3"/>
      <c r="DR1601" s="3"/>
      <c r="DS1601" s="3"/>
      <c r="DT1601" s="3"/>
      <c r="DU1601" s="3"/>
      <c r="DV1601" s="3"/>
      <c r="DW1601" s="3"/>
      <c r="DX1601" s="3"/>
      <c r="DY1601" s="3"/>
      <c r="DZ1601" s="3"/>
      <c r="EA1601" s="3"/>
      <c r="EB1601" s="3"/>
      <c r="EC1601" s="3"/>
      <c r="ED1601" s="3"/>
      <c r="EE1601" s="3"/>
      <c r="EF1601" s="3"/>
      <c r="EG1601" s="3"/>
      <c r="EH1601" s="3"/>
      <c r="EI1601" s="3"/>
      <c r="EJ1601" s="3"/>
      <c r="EK1601" s="3"/>
      <c r="EL1601" s="3"/>
      <c r="EM1601" s="3"/>
      <c r="EN1601" s="3"/>
      <c r="EO1601" s="3"/>
      <c r="EP1601" s="3"/>
      <c r="EQ1601" s="3"/>
      <c r="ER1601" s="3"/>
      <c r="ES1601" s="3"/>
      <c r="ET1601" s="3"/>
      <c r="EU1601" s="3"/>
      <c r="EV1601" s="3"/>
      <c r="EW1601" s="3"/>
      <c r="EX1601" s="3"/>
      <c r="EY1601" s="3"/>
      <c r="EZ1601" s="3"/>
      <c r="FA1601" s="3"/>
      <c r="FB1601" s="3"/>
      <c r="FC1601" s="3"/>
      <c r="FD1601" s="3"/>
      <c r="FE1601" s="3"/>
      <c r="FF1601" s="3"/>
      <c r="FG1601" s="3"/>
      <c r="FH1601" s="3"/>
      <c r="FI1601" s="3"/>
      <c r="FJ1601" s="3"/>
      <c r="FK1601" s="3"/>
      <c r="FL1601" s="3"/>
      <c r="FM1601" s="3"/>
      <c r="FN1601" s="3"/>
      <c r="FO1601" s="3"/>
      <c r="FP1601" s="3"/>
      <c r="FQ1601" s="3"/>
      <c r="FR1601" s="3"/>
      <c r="FS1601" s="3"/>
      <c r="FT1601" s="3"/>
      <c r="FU1601" s="3"/>
      <c r="FV1601" s="3"/>
      <c r="FW1601" s="3"/>
      <c r="FX1601" s="3"/>
      <c r="FY1601" s="3"/>
      <c r="FZ1601" s="3"/>
      <c r="GA1601" s="3"/>
      <c r="GB1601" s="3"/>
      <c r="GC1601" s="3"/>
      <c r="GD1601" s="3"/>
      <c r="GE1601" s="3"/>
      <c r="GF1601" s="3"/>
      <c r="GG1601" s="3"/>
      <c r="GH1601" s="3"/>
    </row>
    <row r="1602" spans="1:190" s="800" customFormat="1" x14ac:dyDescent="0.2">
      <c r="A1602" s="9"/>
      <c r="B1602" s="1"/>
      <c r="C1602" s="1"/>
      <c r="D1602" s="1"/>
      <c r="E1602" s="55"/>
      <c r="F1602" s="8"/>
      <c r="G1602" s="8"/>
      <c r="I1602" s="2"/>
      <c r="J1602" s="2"/>
      <c r="K1602" s="4"/>
      <c r="L1602" s="9"/>
      <c r="M1602" s="802"/>
      <c r="N1602" s="9"/>
      <c r="O1602" s="802"/>
      <c r="P1602" s="170"/>
      <c r="Q1602" s="9"/>
      <c r="R1602" s="9"/>
      <c r="T1602" s="9"/>
      <c r="U1602" s="9"/>
      <c r="V1602" s="2"/>
      <c r="W1602" s="2"/>
      <c r="X1602" s="3"/>
      <c r="Y1602" s="80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  <c r="CX1602" s="3"/>
      <c r="CY1602" s="3"/>
      <c r="CZ1602" s="3"/>
      <c r="DA1602" s="3"/>
      <c r="DB1602" s="3"/>
      <c r="DC1602" s="3"/>
      <c r="DD1602" s="3"/>
      <c r="DE1602" s="3"/>
      <c r="DF1602" s="3"/>
      <c r="DG1602" s="3"/>
      <c r="DH1602" s="3"/>
      <c r="DI1602" s="3"/>
      <c r="DJ1602" s="3"/>
      <c r="DK1602" s="3"/>
      <c r="DL1602" s="3"/>
      <c r="DM1602" s="3"/>
      <c r="DN1602" s="3"/>
      <c r="DO1602" s="3"/>
      <c r="DP1602" s="3"/>
      <c r="DQ1602" s="3"/>
      <c r="DR1602" s="3"/>
      <c r="DS1602" s="3"/>
      <c r="DT1602" s="3"/>
      <c r="DU1602" s="3"/>
      <c r="DV1602" s="3"/>
      <c r="DW1602" s="3"/>
      <c r="DX1602" s="3"/>
      <c r="DY1602" s="3"/>
      <c r="DZ1602" s="3"/>
      <c r="EA1602" s="3"/>
      <c r="EB1602" s="3"/>
      <c r="EC1602" s="3"/>
      <c r="ED1602" s="3"/>
      <c r="EE1602" s="3"/>
      <c r="EF1602" s="3"/>
      <c r="EG1602" s="3"/>
      <c r="EH1602" s="3"/>
      <c r="EI1602" s="3"/>
      <c r="EJ1602" s="3"/>
      <c r="EK1602" s="3"/>
      <c r="EL1602" s="3"/>
      <c r="EM1602" s="3"/>
      <c r="EN1602" s="3"/>
      <c r="EO1602" s="3"/>
      <c r="EP1602" s="3"/>
      <c r="EQ1602" s="3"/>
      <c r="ER1602" s="3"/>
      <c r="ES1602" s="3"/>
      <c r="ET1602" s="3"/>
      <c r="EU1602" s="3"/>
      <c r="EV1602" s="3"/>
      <c r="EW1602" s="3"/>
      <c r="EX1602" s="3"/>
      <c r="EY1602" s="3"/>
      <c r="EZ1602" s="3"/>
      <c r="FA1602" s="3"/>
      <c r="FB1602" s="3"/>
      <c r="FC1602" s="3"/>
      <c r="FD1602" s="3"/>
      <c r="FE1602" s="3"/>
      <c r="FF1602" s="3"/>
      <c r="FG1602" s="3"/>
      <c r="FH1602" s="3"/>
      <c r="FI1602" s="3"/>
      <c r="FJ1602" s="3"/>
      <c r="FK1602" s="3"/>
      <c r="FL1602" s="3"/>
      <c r="FM1602" s="3"/>
      <c r="FN1602" s="3"/>
      <c r="FO1602" s="3"/>
      <c r="FP1602" s="3"/>
      <c r="FQ1602" s="3"/>
      <c r="FR1602" s="3"/>
      <c r="FS1602" s="3"/>
      <c r="FT1602" s="3"/>
      <c r="FU1602" s="3"/>
      <c r="FV1602" s="3"/>
      <c r="FW1602" s="3"/>
      <c r="FX1602" s="3"/>
      <c r="FY1602" s="3"/>
      <c r="FZ1602" s="3"/>
      <c r="GA1602" s="3"/>
      <c r="GB1602" s="3"/>
      <c r="GC1602" s="3"/>
      <c r="GD1602" s="3"/>
      <c r="GE1602" s="3"/>
      <c r="GF1602" s="3"/>
      <c r="GG1602" s="3"/>
      <c r="GH1602" s="3"/>
    </row>
    <row r="1603" spans="1:190" s="800" customFormat="1" x14ac:dyDescent="0.2">
      <c r="A1603" s="9"/>
      <c r="B1603" s="1"/>
      <c r="C1603" s="1"/>
      <c r="D1603" s="1"/>
      <c r="E1603" s="55"/>
      <c r="F1603" s="8"/>
      <c r="G1603" s="8"/>
      <c r="I1603" s="2"/>
      <c r="J1603" s="2"/>
      <c r="K1603" s="4"/>
      <c r="L1603" s="9"/>
      <c r="M1603" s="802"/>
      <c r="N1603" s="9"/>
      <c r="O1603" s="802"/>
      <c r="P1603" s="170"/>
      <c r="Q1603" s="9"/>
      <c r="R1603" s="9"/>
      <c r="T1603" s="9"/>
      <c r="U1603" s="9"/>
      <c r="V1603" s="2"/>
      <c r="W1603" s="2"/>
      <c r="X1603" s="3"/>
      <c r="Y1603" s="80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  <c r="CX1603" s="3"/>
      <c r="CY1603" s="3"/>
      <c r="CZ1603" s="3"/>
      <c r="DA1603" s="3"/>
      <c r="DB1603" s="3"/>
      <c r="DC1603" s="3"/>
      <c r="DD1603" s="3"/>
      <c r="DE1603" s="3"/>
      <c r="DF1603" s="3"/>
      <c r="DG1603" s="3"/>
      <c r="DH1603" s="3"/>
      <c r="DI1603" s="3"/>
      <c r="DJ1603" s="3"/>
      <c r="DK1603" s="3"/>
      <c r="DL1603" s="3"/>
      <c r="DM1603" s="3"/>
      <c r="DN1603" s="3"/>
      <c r="DO1603" s="3"/>
      <c r="DP1603" s="3"/>
      <c r="DQ1603" s="3"/>
      <c r="DR1603" s="3"/>
      <c r="DS1603" s="3"/>
      <c r="DT1603" s="3"/>
      <c r="DU1603" s="3"/>
      <c r="DV1603" s="3"/>
      <c r="DW1603" s="3"/>
      <c r="DX1603" s="3"/>
      <c r="DY1603" s="3"/>
      <c r="DZ1603" s="3"/>
      <c r="EA1603" s="3"/>
      <c r="EB1603" s="3"/>
      <c r="EC1603" s="3"/>
      <c r="ED1603" s="3"/>
      <c r="EE1603" s="3"/>
      <c r="EF1603" s="3"/>
      <c r="EG1603" s="3"/>
      <c r="EH1603" s="3"/>
      <c r="EI1603" s="3"/>
      <c r="EJ1603" s="3"/>
      <c r="EK1603" s="3"/>
      <c r="EL1603" s="3"/>
      <c r="EM1603" s="3"/>
      <c r="EN1603" s="3"/>
      <c r="EO1603" s="3"/>
      <c r="EP1603" s="3"/>
      <c r="EQ1603" s="3"/>
      <c r="ER1603" s="3"/>
      <c r="ES1603" s="3"/>
      <c r="ET1603" s="3"/>
      <c r="EU1603" s="3"/>
      <c r="EV1603" s="3"/>
      <c r="EW1603" s="3"/>
      <c r="EX1603" s="3"/>
      <c r="EY1603" s="3"/>
      <c r="EZ1603" s="3"/>
      <c r="FA1603" s="3"/>
      <c r="FB1603" s="3"/>
      <c r="FC1603" s="3"/>
      <c r="FD1603" s="3"/>
      <c r="FE1603" s="3"/>
      <c r="FF1603" s="3"/>
      <c r="FG1603" s="3"/>
      <c r="FH1603" s="3"/>
      <c r="FI1603" s="3"/>
      <c r="FJ1603" s="3"/>
      <c r="FK1603" s="3"/>
      <c r="FL1603" s="3"/>
      <c r="FM1603" s="3"/>
      <c r="FN1603" s="3"/>
      <c r="FO1603" s="3"/>
      <c r="FP1603" s="3"/>
      <c r="FQ1603" s="3"/>
      <c r="FR1603" s="3"/>
      <c r="FS1603" s="3"/>
      <c r="FT1603" s="3"/>
      <c r="FU1603" s="3"/>
      <c r="FV1603" s="3"/>
      <c r="FW1603" s="3"/>
      <c r="FX1603" s="3"/>
      <c r="FY1603" s="3"/>
      <c r="FZ1603" s="3"/>
      <c r="GA1603" s="3"/>
      <c r="GB1603" s="3"/>
      <c r="GC1603" s="3"/>
      <c r="GD1603" s="3"/>
      <c r="GE1603" s="3"/>
      <c r="GF1603" s="3"/>
      <c r="GG1603" s="3"/>
      <c r="GH1603" s="3"/>
    </row>
    <row r="1604" spans="1:190" s="800" customFormat="1" x14ac:dyDescent="0.2">
      <c r="A1604" s="9"/>
      <c r="B1604" s="1"/>
      <c r="C1604" s="1"/>
      <c r="D1604" s="1"/>
      <c r="E1604" s="55"/>
      <c r="F1604" s="8"/>
      <c r="G1604" s="8"/>
      <c r="I1604" s="2"/>
      <c r="J1604" s="2"/>
      <c r="K1604" s="4"/>
      <c r="L1604" s="9"/>
      <c r="M1604" s="802"/>
      <c r="N1604" s="9"/>
      <c r="O1604" s="802"/>
      <c r="P1604" s="170"/>
      <c r="Q1604" s="9"/>
      <c r="R1604" s="9"/>
      <c r="T1604" s="9"/>
      <c r="U1604" s="9"/>
      <c r="V1604" s="2"/>
      <c r="W1604" s="2"/>
      <c r="X1604" s="3"/>
      <c r="Y1604" s="80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  <c r="CX1604" s="3"/>
      <c r="CY1604" s="3"/>
      <c r="CZ1604" s="3"/>
      <c r="DA1604" s="3"/>
      <c r="DB1604" s="3"/>
      <c r="DC1604" s="3"/>
      <c r="DD1604" s="3"/>
      <c r="DE1604" s="3"/>
      <c r="DF1604" s="3"/>
      <c r="DG1604" s="3"/>
      <c r="DH1604" s="3"/>
      <c r="DI1604" s="3"/>
      <c r="DJ1604" s="3"/>
      <c r="DK1604" s="3"/>
      <c r="DL1604" s="3"/>
      <c r="DM1604" s="3"/>
      <c r="DN1604" s="3"/>
      <c r="DO1604" s="3"/>
      <c r="DP1604" s="3"/>
      <c r="DQ1604" s="3"/>
      <c r="DR1604" s="3"/>
      <c r="DS1604" s="3"/>
      <c r="DT1604" s="3"/>
      <c r="DU1604" s="3"/>
      <c r="DV1604" s="3"/>
      <c r="DW1604" s="3"/>
      <c r="DX1604" s="3"/>
      <c r="DY1604" s="3"/>
      <c r="DZ1604" s="3"/>
      <c r="EA1604" s="3"/>
      <c r="EB1604" s="3"/>
      <c r="EC1604" s="3"/>
      <c r="ED1604" s="3"/>
      <c r="EE1604" s="3"/>
      <c r="EF1604" s="3"/>
      <c r="EG1604" s="3"/>
      <c r="EH1604" s="3"/>
      <c r="EI1604" s="3"/>
      <c r="EJ1604" s="3"/>
      <c r="EK1604" s="3"/>
      <c r="EL1604" s="3"/>
      <c r="EM1604" s="3"/>
      <c r="EN1604" s="3"/>
      <c r="EO1604" s="3"/>
      <c r="EP1604" s="3"/>
      <c r="EQ1604" s="3"/>
      <c r="ER1604" s="3"/>
      <c r="ES1604" s="3"/>
      <c r="ET1604" s="3"/>
      <c r="EU1604" s="3"/>
      <c r="EV1604" s="3"/>
      <c r="EW1604" s="3"/>
      <c r="EX1604" s="3"/>
      <c r="EY1604" s="3"/>
      <c r="EZ1604" s="3"/>
      <c r="FA1604" s="3"/>
      <c r="FB1604" s="3"/>
      <c r="FC1604" s="3"/>
      <c r="FD1604" s="3"/>
      <c r="FE1604" s="3"/>
      <c r="FF1604" s="3"/>
      <c r="FG1604" s="3"/>
      <c r="FH1604" s="3"/>
      <c r="FI1604" s="3"/>
      <c r="FJ1604" s="3"/>
      <c r="FK1604" s="3"/>
      <c r="FL1604" s="3"/>
      <c r="FM1604" s="3"/>
      <c r="FN1604" s="3"/>
      <c r="FO1604" s="3"/>
      <c r="FP1604" s="3"/>
      <c r="FQ1604" s="3"/>
      <c r="FR1604" s="3"/>
      <c r="FS1604" s="3"/>
      <c r="FT1604" s="3"/>
      <c r="FU1604" s="3"/>
      <c r="FV1604" s="3"/>
      <c r="FW1604" s="3"/>
      <c r="FX1604" s="3"/>
      <c r="FY1604" s="3"/>
      <c r="FZ1604" s="3"/>
      <c r="GA1604" s="3"/>
      <c r="GB1604" s="3"/>
      <c r="GC1604" s="3"/>
      <c r="GD1604" s="3"/>
      <c r="GE1604" s="3"/>
      <c r="GF1604" s="3"/>
      <c r="GG1604" s="3"/>
      <c r="GH1604" s="3"/>
    </row>
    <row r="1605" spans="1:190" s="800" customFormat="1" x14ac:dyDescent="0.2">
      <c r="A1605" s="9"/>
      <c r="B1605" s="1"/>
      <c r="C1605" s="1"/>
      <c r="D1605" s="1"/>
      <c r="E1605" s="55"/>
      <c r="F1605" s="8"/>
      <c r="G1605" s="8"/>
      <c r="I1605" s="2"/>
      <c r="J1605" s="2"/>
      <c r="K1605" s="4"/>
      <c r="L1605" s="9"/>
      <c r="M1605" s="802"/>
      <c r="N1605" s="9"/>
      <c r="O1605" s="802"/>
      <c r="P1605" s="170"/>
      <c r="Q1605" s="9"/>
      <c r="R1605" s="9"/>
      <c r="T1605" s="9"/>
      <c r="U1605" s="9"/>
      <c r="V1605" s="2"/>
      <c r="W1605" s="2"/>
      <c r="X1605" s="3"/>
      <c r="Y1605" s="80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  <c r="CX1605" s="3"/>
      <c r="CY1605" s="3"/>
      <c r="CZ1605" s="3"/>
      <c r="DA1605" s="3"/>
      <c r="DB1605" s="3"/>
      <c r="DC1605" s="3"/>
      <c r="DD1605" s="3"/>
      <c r="DE1605" s="3"/>
      <c r="DF1605" s="3"/>
      <c r="DG1605" s="3"/>
      <c r="DH1605" s="3"/>
      <c r="DI1605" s="3"/>
      <c r="DJ1605" s="3"/>
      <c r="DK1605" s="3"/>
      <c r="DL1605" s="3"/>
      <c r="DM1605" s="3"/>
      <c r="DN1605" s="3"/>
      <c r="DO1605" s="3"/>
      <c r="DP1605" s="3"/>
      <c r="DQ1605" s="3"/>
      <c r="DR1605" s="3"/>
      <c r="DS1605" s="3"/>
      <c r="DT1605" s="3"/>
      <c r="DU1605" s="3"/>
      <c r="DV1605" s="3"/>
      <c r="DW1605" s="3"/>
      <c r="DX1605" s="3"/>
      <c r="DY1605" s="3"/>
      <c r="DZ1605" s="3"/>
      <c r="EA1605" s="3"/>
      <c r="EB1605" s="3"/>
      <c r="EC1605" s="3"/>
      <c r="ED1605" s="3"/>
      <c r="EE1605" s="3"/>
      <c r="EF1605" s="3"/>
      <c r="EG1605" s="3"/>
      <c r="EH1605" s="3"/>
      <c r="EI1605" s="3"/>
      <c r="EJ1605" s="3"/>
      <c r="EK1605" s="3"/>
      <c r="EL1605" s="3"/>
      <c r="EM1605" s="3"/>
      <c r="EN1605" s="3"/>
      <c r="EO1605" s="3"/>
      <c r="EP1605" s="3"/>
      <c r="EQ1605" s="3"/>
      <c r="ER1605" s="3"/>
      <c r="ES1605" s="3"/>
      <c r="ET1605" s="3"/>
      <c r="EU1605" s="3"/>
      <c r="EV1605" s="3"/>
      <c r="EW1605" s="3"/>
      <c r="EX1605" s="3"/>
      <c r="EY1605" s="3"/>
      <c r="EZ1605" s="3"/>
      <c r="FA1605" s="3"/>
      <c r="FB1605" s="3"/>
      <c r="FC1605" s="3"/>
      <c r="FD1605" s="3"/>
      <c r="FE1605" s="3"/>
      <c r="FF1605" s="3"/>
      <c r="FG1605" s="3"/>
      <c r="FH1605" s="3"/>
      <c r="FI1605" s="3"/>
      <c r="FJ1605" s="3"/>
      <c r="FK1605" s="3"/>
      <c r="FL1605" s="3"/>
      <c r="FM1605" s="3"/>
      <c r="FN1605" s="3"/>
      <c r="FO1605" s="3"/>
      <c r="FP1605" s="3"/>
      <c r="FQ1605" s="3"/>
      <c r="FR1605" s="3"/>
      <c r="FS1605" s="3"/>
      <c r="FT1605" s="3"/>
      <c r="FU1605" s="3"/>
      <c r="FV1605" s="3"/>
      <c r="FW1605" s="3"/>
      <c r="FX1605" s="3"/>
      <c r="FY1605" s="3"/>
      <c r="FZ1605" s="3"/>
      <c r="GA1605" s="3"/>
      <c r="GB1605" s="3"/>
      <c r="GC1605" s="3"/>
      <c r="GD1605" s="3"/>
      <c r="GE1605" s="3"/>
      <c r="GF1605" s="3"/>
      <c r="GG1605" s="3"/>
      <c r="GH1605" s="3"/>
    </row>
    <row r="1606" spans="1:190" s="800" customFormat="1" x14ac:dyDescent="0.2">
      <c r="A1606" s="9"/>
      <c r="B1606" s="1"/>
      <c r="C1606" s="1"/>
      <c r="D1606" s="1"/>
      <c r="E1606" s="55"/>
      <c r="F1606" s="8"/>
      <c r="G1606" s="8"/>
      <c r="I1606" s="2"/>
      <c r="J1606" s="2"/>
      <c r="K1606" s="4"/>
      <c r="L1606" s="9"/>
      <c r="M1606" s="802"/>
      <c r="N1606" s="9"/>
      <c r="O1606" s="802"/>
      <c r="P1606" s="170"/>
      <c r="Q1606" s="9"/>
      <c r="R1606" s="9"/>
      <c r="T1606" s="9"/>
      <c r="U1606" s="9"/>
      <c r="V1606" s="2"/>
      <c r="W1606" s="2"/>
      <c r="X1606" s="3"/>
      <c r="Y1606" s="80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  <c r="CX1606" s="3"/>
      <c r="CY1606" s="3"/>
      <c r="CZ1606" s="3"/>
      <c r="DA1606" s="3"/>
      <c r="DB1606" s="3"/>
      <c r="DC1606" s="3"/>
      <c r="DD1606" s="3"/>
      <c r="DE1606" s="3"/>
      <c r="DF1606" s="3"/>
      <c r="DG1606" s="3"/>
      <c r="DH1606" s="3"/>
      <c r="DI1606" s="3"/>
      <c r="DJ1606" s="3"/>
      <c r="DK1606" s="3"/>
      <c r="DL1606" s="3"/>
      <c r="DM1606" s="3"/>
      <c r="DN1606" s="3"/>
      <c r="DO1606" s="3"/>
      <c r="DP1606" s="3"/>
      <c r="DQ1606" s="3"/>
      <c r="DR1606" s="3"/>
      <c r="DS1606" s="3"/>
      <c r="DT1606" s="3"/>
      <c r="DU1606" s="3"/>
      <c r="DV1606" s="3"/>
      <c r="DW1606" s="3"/>
      <c r="DX1606" s="3"/>
      <c r="DY1606" s="3"/>
      <c r="DZ1606" s="3"/>
      <c r="EA1606" s="3"/>
      <c r="EB1606" s="3"/>
      <c r="EC1606" s="3"/>
      <c r="ED1606" s="3"/>
      <c r="EE1606" s="3"/>
      <c r="EF1606" s="3"/>
      <c r="EG1606" s="3"/>
      <c r="EH1606" s="3"/>
      <c r="EI1606" s="3"/>
      <c r="EJ1606" s="3"/>
      <c r="EK1606" s="3"/>
      <c r="EL1606" s="3"/>
      <c r="EM1606" s="3"/>
      <c r="EN1606" s="3"/>
      <c r="EO1606" s="3"/>
      <c r="EP1606" s="3"/>
      <c r="EQ1606" s="3"/>
      <c r="ER1606" s="3"/>
      <c r="ES1606" s="3"/>
      <c r="ET1606" s="3"/>
      <c r="EU1606" s="3"/>
      <c r="EV1606" s="3"/>
      <c r="EW1606" s="3"/>
      <c r="EX1606" s="3"/>
      <c r="EY1606" s="3"/>
      <c r="EZ1606" s="3"/>
      <c r="FA1606" s="3"/>
      <c r="FB1606" s="3"/>
      <c r="FC1606" s="3"/>
      <c r="FD1606" s="3"/>
      <c r="FE1606" s="3"/>
      <c r="FF1606" s="3"/>
      <c r="FG1606" s="3"/>
      <c r="FH1606" s="3"/>
      <c r="FI1606" s="3"/>
      <c r="FJ1606" s="3"/>
      <c r="FK1606" s="3"/>
      <c r="FL1606" s="3"/>
      <c r="FM1606" s="3"/>
      <c r="FN1606" s="3"/>
      <c r="FO1606" s="3"/>
      <c r="FP1606" s="3"/>
      <c r="FQ1606" s="3"/>
      <c r="FR1606" s="3"/>
      <c r="FS1606" s="3"/>
      <c r="FT1606" s="3"/>
      <c r="FU1606" s="3"/>
      <c r="FV1606" s="3"/>
      <c r="FW1606" s="3"/>
      <c r="FX1606" s="3"/>
      <c r="FY1606" s="3"/>
      <c r="FZ1606" s="3"/>
      <c r="GA1606" s="3"/>
      <c r="GB1606" s="3"/>
      <c r="GC1606" s="3"/>
      <c r="GD1606" s="3"/>
      <c r="GE1606" s="3"/>
      <c r="GF1606" s="3"/>
      <c r="GG1606" s="3"/>
      <c r="GH1606" s="3"/>
    </row>
    <row r="1607" spans="1:190" s="800" customFormat="1" x14ac:dyDescent="0.2">
      <c r="A1607" s="9"/>
      <c r="B1607" s="1"/>
      <c r="C1607" s="1"/>
      <c r="D1607" s="1"/>
      <c r="E1607" s="55"/>
      <c r="F1607" s="8"/>
      <c r="G1607" s="8"/>
      <c r="I1607" s="2"/>
      <c r="J1607" s="2"/>
      <c r="K1607" s="4"/>
      <c r="L1607" s="9"/>
      <c r="M1607" s="802"/>
      <c r="N1607" s="9"/>
      <c r="O1607" s="802"/>
      <c r="P1607" s="170"/>
      <c r="Q1607" s="9"/>
      <c r="R1607" s="9"/>
      <c r="T1607" s="9"/>
      <c r="U1607" s="9"/>
      <c r="V1607" s="2"/>
      <c r="W1607" s="2"/>
      <c r="X1607" s="3"/>
      <c r="Y1607" s="80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  <c r="CX1607" s="3"/>
      <c r="CY1607" s="3"/>
      <c r="CZ1607" s="3"/>
      <c r="DA1607" s="3"/>
      <c r="DB1607" s="3"/>
      <c r="DC1607" s="3"/>
      <c r="DD1607" s="3"/>
      <c r="DE1607" s="3"/>
      <c r="DF1607" s="3"/>
      <c r="DG1607" s="3"/>
      <c r="DH1607" s="3"/>
      <c r="DI1607" s="3"/>
      <c r="DJ1607" s="3"/>
      <c r="DK1607" s="3"/>
      <c r="DL1607" s="3"/>
      <c r="DM1607" s="3"/>
      <c r="DN1607" s="3"/>
      <c r="DO1607" s="3"/>
      <c r="DP1607" s="3"/>
      <c r="DQ1607" s="3"/>
      <c r="DR1607" s="3"/>
      <c r="DS1607" s="3"/>
      <c r="DT1607" s="3"/>
      <c r="DU1607" s="3"/>
      <c r="DV1607" s="3"/>
      <c r="DW1607" s="3"/>
      <c r="DX1607" s="3"/>
      <c r="DY1607" s="3"/>
      <c r="DZ1607" s="3"/>
      <c r="EA1607" s="3"/>
      <c r="EB1607" s="3"/>
      <c r="EC1607" s="3"/>
      <c r="ED1607" s="3"/>
      <c r="EE1607" s="3"/>
      <c r="EF1607" s="3"/>
      <c r="EG1607" s="3"/>
      <c r="EH1607" s="3"/>
      <c r="EI1607" s="3"/>
      <c r="EJ1607" s="3"/>
      <c r="EK1607" s="3"/>
      <c r="EL1607" s="3"/>
      <c r="EM1607" s="3"/>
      <c r="EN1607" s="3"/>
      <c r="EO1607" s="3"/>
      <c r="EP1607" s="3"/>
      <c r="EQ1607" s="3"/>
      <c r="ER1607" s="3"/>
      <c r="ES1607" s="3"/>
      <c r="ET1607" s="3"/>
      <c r="EU1607" s="3"/>
      <c r="EV1607" s="3"/>
      <c r="EW1607" s="3"/>
      <c r="EX1607" s="3"/>
      <c r="EY1607" s="3"/>
      <c r="EZ1607" s="3"/>
      <c r="FA1607" s="3"/>
      <c r="FB1607" s="3"/>
      <c r="FC1607" s="3"/>
      <c r="FD1607" s="3"/>
      <c r="FE1607" s="3"/>
      <c r="FF1607" s="3"/>
      <c r="FG1607" s="3"/>
      <c r="FH1607" s="3"/>
      <c r="FI1607" s="3"/>
      <c r="FJ1607" s="3"/>
      <c r="FK1607" s="3"/>
      <c r="FL1607" s="3"/>
      <c r="FM1607" s="3"/>
      <c r="FN1607" s="3"/>
      <c r="FO1607" s="3"/>
      <c r="FP1607" s="3"/>
      <c r="FQ1607" s="3"/>
      <c r="FR1607" s="3"/>
      <c r="FS1607" s="3"/>
      <c r="FT1607" s="3"/>
      <c r="FU1607" s="3"/>
      <c r="FV1607" s="3"/>
      <c r="FW1607" s="3"/>
      <c r="FX1607" s="3"/>
      <c r="FY1607" s="3"/>
      <c r="FZ1607" s="3"/>
      <c r="GA1607" s="3"/>
      <c r="GB1607" s="3"/>
      <c r="GC1607" s="3"/>
      <c r="GD1607" s="3"/>
      <c r="GE1607" s="3"/>
      <c r="GF1607" s="3"/>
      <c r="GG1607" s="3"/>
      <c r="GH1607" s="3"/>
    </row>
    <row r="1608" spans="1:190" s="800" customFormat="1" x14ac:dyDescent="0.2">
      <c r="A1608" s="9"/>
      <c r="B1608" s="1"/>
      <c r="C1608" s="1"/>
      <c r="D1608" s="1"/>
      <c r="E1608" s="55"/>
      <c r="F1608" s="8"/>
      <c r="G1608" s="8"/>
      <c r="I1608" s="2"/>
      <c r="J1608" s="2"/>
      <c r="K1608" s="4"/>
      <c r="L1608" s="9"/>
      <c r="M1608" s="802"/>
      <c r="N1608" s="9"/>
      <c r="O1608" s="802"/>
      <c r="P1608" s="170"/>
      <c r="Q1608" s="9"/>
      <c r="R1608" s="9"/>
      <c r="T1608" s="9"/>
      <c r="U1608" s="9"/>
      <c r="V1608" s="2"/>
      <c r="W1608" s="2"/>
      <c r="X1608" s="3"/>
      <c r="Y1608" s="80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  <c r="CX1608" s="3"/>
      <c r="CY1608" s="3"/>
      <c r="CZ1608" s="3"/>
      <c r="DA1608" s="3"/>
      <c r="DB1608" s="3"/>
      <c r="DC1608" s="3"/>
      <c r="DD1608" s="3"/>
      <c r="DE1608" s="3"/>
      <c r="DF1608" s="3"/>
      <c r="DG1608" s="3"/>
      <c r="DH1608" s="3"/>
      <c r="DI1608" s="3"/>
      <c r="DJ1608" s="3"/>
      <c r="DK1608" s="3"/>
      <c r="DL1608" s="3"/>
      <c r="DM1608" s="3"/>
      <c r="DN1608" s="3"/>
      <c r="DO1608" s="3"/>
      <c r="DP1608" s="3"/>
      <c r="DQ1608" s="3"/>
      <c r="DR1608" s="3"/>
      <c r="DS1608" s="3"/>
      <c r="DT1608" s="3"/>
      <c r="DU1608" s="3"/>
      <c r="DV1608" s="3"/>
      <c r="DW1608" s="3"/>
      <c r="DX1608" s="3"/>
      <c r="DY1608" s="3"/>
      <c r="DZ1608" s="3"/>
      <c r="EA1608" s="3"/>
      <c r="EB1608" s="3"/>
      <c r="EC1608" s="3"/>
      <c r="ED1608" s="3"/>
      <c r="EE1608" s="3"/>
      <c r="EF1608" s="3"/>
      <c r="EG1608" s="3"/>
      <c r="EH1608" s="3"/>
      <c r="EI1608" s="3"/>
      <c r="EJ1608" s="3"/>
      <c r="EK1608" s="3"/>
      <c r="EL1608" s="3"/>
      <c r="EM1608" s="3"/>
      <c r="EN1608" s="3"/>
      <c r="EO1608" s="3"/>
      <c r="EP1608" s="3"/>
      <c r="EQ1608" s="3"/>
      <c r="ER1608" s="3"/>
      <c r="ES1608" s="3"/>
      <c r="ET1608" s="3"/>
      <c r="EU1608" s="3"/>
      <c r="EV1608" s="3"/>
      <c r="EW1608" s="3"/>
      <c r="EX1608" s="3"/>
      <c r="EY1608" s="3"/>
      <c r="EZ1608" s="3"/>
      <c r="FA1608" s="3"/>
      <c r="FB1608" s="3"/>
      <c r="FC1608" s="3"/>
      <c r="FD1608" s="3"/>
      <c r="FE1608" s="3"/>
      <c r="FF1608" s="3"/>
      <c r="FG1608" s="3"/>
      <c r="FH1608" s="3"/>
      <c r="FI1608" s="3"/>
      <c r="FJ1608" s="3"/>
      <c r="FK1608" s="3"/>
      <c r="FL1608" s="3"/>
      <c r="FM1608" s="3"/>
      <c r="FN1608" s="3"/>
      <c r="FO1608" s="3"/>
      <c r="FP1608" s="3"/>
      <c r="FQ1608" s="3"/>
      <c r="FR1608" s="3"/>
      <c r="FS1608" s="3"/>
      <c r="FT1608" s="3"/>
      <c r="FU1608" s="3"/>
      <c r="FV1608" s="3"/>
      <c r="FW1608" s="3"/>
      <c r="FX1608" s="3"/>
      <c r="FY1608" s="3"/>
      <c r="FZ1608" s="3"/>
      <c r="GA1608" s="3"/>
      <c r="GB1608" s="3"/>
      <c r="GC1608" s="3"/>
      <c r="GD1608" s="3"/>
      <c r="GE1608" s="3"/>
      <c r="GF1608" s="3"/>
      <c r="GG1608" s="3"/>
      <c r="GH1608" s="3"/>
    </row>
    <row r="1609" spans="1:190" s="800" customFormat="1" x14ac:dyDescent="0.2">
      <c r="A1609" s="9"/>
      <c r="B1609" s="1"/>
      <c r="C1609" s="1"/>
      <c r="D1609" s="1"/>
      <c r="E1609" s="55"/>
      <c r="F1609" s="8"/>
      <c r="G1609" s="8"/>
      <c r="I1609" s="2"/>
      <c r="J1609" s="2"/>
      <c r="K1609" s="4"/>
      <c r="L1609" s="9"/>
      <c r="M1609" s="802"/>
      <c r="N1609" s="9"/>
      <c r="O1609" s="802"/>
      <c r="P1609" s="170"/>
      <c r="Q1609" s="9"/>
      <c r="R1609" s="9"/>
      <c r="T1609" s="9"/>
      <c r="U1609" s="9"/>
      <c r="V1609" s="2"/>
      <c r="W1609" s="2"/>
      <c r="X1609" s="3"/>
      <c r="Y1609" s="80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  <c r="CX1609" s="3"/>
      <c r="CY1609" s="3"/>
      <c r="CZ1609" s="3"/>
      <c r="DA1609" s="3"/>
      <c r="DB1609" s="3"/>
      <c r="DC1609" s="3"/>
      <c r="DD1609" s="3"/>
      <c r="DE1609" s="3"/>
      <c r="DF1609" s="3"/>
      <c r="DG1609" s="3"/>
      <c r="DH1609" s="3"/>
      <c r="DI1609" s="3"/>
      <c r="DJ1609" s="3"/>
      <c r="DK1609" s="3"/>
      <c r="DL1609" s="3"/>
      <c r="DM1609" s="3"/>
      <c r="DN1609" s="3"/>
      <c r="DO1609" s="3"/>
      <c r="DP1609" s="3"/>
      <c r="DQ1609" s="3"/>
      <c r="DR1609" s="3"/>
      <c r="DS1609" s="3"/>
      <c r="DT1609" s="3"/>
      <c r="DU1609" s="3"/>
      <c r="DV1609" s="3"/>
      <c r="DW1609" s="3"/>
      <c r="DX1609" s="3"/>
      <c r="DY1609" s="3"/>
      <c r="DZ1609" s="3"/>
      <c r="EA1609" s="3"/>
      <c r="EB1609" s="3"/>
      <c r="EC1609" s="3"/>
      <c r="ED1609" s="3"/>
      <c r="EE1609" s="3"/>
      <c r="EF1609" s="3"/>
      <c r="EG1609" s="3"/>
      <c r="EH1609" s="3"/>
      <c r="EI1609" s="3"/>
      <c r="EJ1609" s="3"/>
      <c r="EK1609" s="3"/>
      <c r="EL1609" s="3"/>
      <c r="EM1609" s="3"/>
      <c r="EN1609" s="3"/>
      <c r="EO1609" s="3"/>
      <c r="EP1609" s="3"/>
      <c r="EQ1609" s="3"/>
      <c r="ER1609" s="3"/>
      <c r="ES1609" s="3"/>
      <c r="ET1609" s="3"/>
      <c r="EU1609" s="3"/>
      <c r="EV1609" s="3"/>
      <c r="EW1609" s="3"/>
      <c r="EX1609" s="3"/>
      <c r="EY1609" s="3"/>
      <c r="EZ1609" s="3"/>
      <c r="FA1609" s="3"/>
      <c r="FB1609" s="3"/>
      <c r="FC1609" s="3"/>
      <c r="FD1609" s="3"/>
      <c r="FE1609" s="3"/>
      <c r="FF1609" s="3"/>
      <c r="FG1609" s="3"/>
      <c r="FH1609" s="3"/>
      <c r="FI1609" s="3"/>
      <c r="FJ1609" s="3"/>
      <c r="FK1609" s="3"/>
      <c r="FL1609" s="3"/>
      <c r="FM1609" s="3"/>
      <c r="FN1609" s="3"/>
      <c r="FO1609" s="3"/>
      <c r="FP1609" s="3"/>
      <c r="FQ1609" s="3"/>
      <c r="FR1609" s="3"/>
      <c r="FS1609" s="3"/>
      <c r="FT1609" s="3"/>
      <c r="FU1609" s="3"/>
      <c r="FV1609" s="3"/>
      <c r="FW1609" s="3"/>
      <c r="FX1609" s="3"/>
      <c r="FY1609" s="3"/>
      <c r="FZ1609" s="3"/>
      <c r="GA1609" s="3"/>
      <c r="GB1609" s="3"/>
      <c r="GC1609" s="3"/>
      <c r="GD1609" s="3"/>
      <c r="GE1609" s="3"/>
      <c r="GF1609" s="3"/>
      <c r="GG1609" s="3"/>
      <c r="GH1609" s="3"/>
    </row>
    <row r="1610" spans="1:190" s="800" customFormat="1" x14ac:dyDescent="0.2">
      <c r="A1610" s="9"/>
      <c r="B1610" s="1"/>
      <c r="C1610" s="1"/>
      <c r="D1610" s="1"/>
      <c r="E1610" s="55"/>
      <c r="F1610" s="8"/>
      <c r="G1610" s="8"/>
      <c r="I1610" s="2"/>
      <c r="J1610" s="2"/>
      <c r="K1610" s="4"/>
      <c r="L1610" s="9"/>
      <c r="M1610" s="802"/>
      <c r="N1610" s="9"/>
      <c r="O1610" s="802"/>
      <c r="P1610" s="170"/>
      <c r="Q1610" s="9"/>
      <c r="R1610" s="9"/>
      <c r="T1610" s="9"/>
      <c r="U1610" s="9"/>
      <c r="V1610" s="2"/>
      <c r="W1610" s="2"/>
      <c r="X1610" s="3"/>
      <c r="Y1610" s="80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  <c r="CX1610" s="3"/>
      <c r="CY1610" s="3"/>
      <c r="CZ1610" s="3"/>
      <c r="DA1610" s="3"/>
      <c r="DB1610" s="3"/>
      <c r="DC1610" s="3"/>
      <c r="DD1610" s="3"/>
      <c r="DE1610" s="3"/>
      <c r="DF1610" s="3"/>
      <c r="DG1610" s="3"/>
      <c r="DH1610" s="3"/>
      <c r="DI1610" s="3"/>
      <c r="DJ1610" s="3"/>
      <c r="DK1610" s="3"/>
      <c r="DL1610" s="3"/>
      <c r="DM1610" s="3"/>
      <c r="DN1610" s="3"/>
      <c r="DO1610" s="3"/>
      <c r="DP1610" s="3"/>
      <c r="DQ1610" s="3"/>
      <c r="DR1610" s="3"/>
      <c r="DS1610" s="3"/>
      <c r="DT1610" s="3"/>
      <c r="DU1610" s="3"/>
      <c r="DV1610" s="3"/>
      <c r="DW1610" s="3"/>
      <c r="DX1610" s="3"/>
      <c r="DY1610" s="3"/>
      <c r="DZ1610" s="3"/>
      <c r="EA1610" s="3"/>
      <c r="EB1610" s="3"/>
      <c r="EC1610" s="3"/>
      <c r="ED1610" s="3"/>
      <c r="EE1610" s="3"/>
      <c r="EF1610" s="3"/>
      <c r="EG1610" s="3"/>
      <c r="EH1610" s="3"/>
      <c r="EI1610" s="3"/>
      <c r="EJ1610" s="3"/>
      <c r="EK1610" s="3"/>
      <c r="EL1610" s="3"/>
      <c r="EM1610" s="3"/>
      <c r="EN1610" s="3"/>
      <c r="EO1610" s="3"/>
      <c r="EP1610" s="3"/>
      <c r="EQ1610" s="3"/>
      <c r="ER1610" s="3"/>
      <c r="ES1610" s="3"/>
      <c r="ET1610" s="3"/>
      <c r="EU1610" s="3"/>
      <c r="EV1610" s="3"/>
      <c r="EW1610" s="3"/>
      <c r="EX1610" s="3"/>
      <c r="EY1610" s="3"/>
      <c r="EZ1610" s="3"/>
      <c r="FA1610" s="3"/>
      <c r="FB1610" s="3"/>
      <c r="FC1610" s="3"/>
      <c r="FD1610" s="3"/>
      <c r="FE1610" s="3"/>
      <c r="FF1610" s="3"/>
      <c r="FG1610" s="3"/>
      <c r="FH1610" s="3"/>
      <c r="FI1610" s="3"/>
      <c r="FJ1610" s="3"/>
      <c r="FK1610" s="3"/>
      <c r="FL1610" s="3"/>
      <c r="FM1610" s="3"/>
      <c r="FN1610" s="3"/>
      <c r="FO1610" s="3"/>
      <c r="FP1610" s="3"/>
      <c r="FQ1610" s="3"/>
      <c r="FR1610" s="3"/>
      <c r="FS1610" s="3"/>
      <c r="FT1610" s="3"/>
      <c r="FU1610" s="3"/>
      <c r="FV1610" s="3"/>
      <c r="FW1610" s="3"/>
      <c r="FX1610" s="3"/>
      <c r="FY1610" s="3"/>
      <c r="FZ1610" s="3"/>
      <c r="GA1610" s="3"/>
      <c r="GB1610" s="3"/>
      <c r="GC1610" s="3"/>
      <c r="GD1610" s="3"/>
      <c r="GE1610" s="3"/>
      <c r="GF1610" s="3"/>
      <c r="GG1610" s="3"/>
      <c r="GH1610" s="3"/>
    </row>
    <row r="1611" spans="1:190" s="800" customFormat="1" x14ac:dyDescent="0.2">
      <c r="A1611" s="9"/>
      <c r="B1611" s="1"/>
      <c r="C1611" s="1"/>
      <c r="D1611" s="1"/>
      <c r="E1611" s="55"/>
      <c r="F1611" s="8"/>
      <c r="G1611" s="8"/>
      <c r="I1611" s="2"/>
      <c r="J1611" s="2"/>
      <c r="K1611" s="4"/>
      <c r="L1611" s="9"/>
      <c r="M1611" s="802"/>
      <c r="N1611" s="9"/>
      <c r="O1611" s="802"/>
      <c r="P1611" s="170"/>
      <c r="Q1611" s="9"/>
      <c r="R1611" s="9"/>
      <c r="T1611" s="9"/>
      <c r="U1611" s="9"/>
      <c r="V1611" s="2"/>
      <c r="W1611" s="2"/>
      <c r="X1611" s="3"/>
      <c r="Y1611" s="80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  <c r="CX1611" s="3"/>
      <c r="CY1611" s="3"/>
      <c r="CZ1611" s="3"/>
      <c r="DA1611" s="3"/>
      <c r="DB1611" s="3"/>
      <c r="DC1611" s="3"/>
      <c r="DD1611" s="3"/>
      <c r="DE1611" s="3"/>
      <c r="DF1611" s="3"/>
      <c r="DG1611" s="3"/>
      <c r="DH1611" s="3"/>
      <c r="DI1611" s="3"/>
      <c r="DJ1611" s="3"/>
      <c r="DK1611" s="3"/>
      <c r="DL1611" s="3"/>
      <c r="DM1611" s="3"/>
      <c r="DN1611" s="3"/>
      <c r="DO1611" s="3"/>
      <c r="DP1611" s="3"/>
      <c r="DQ1611" s="3"/>
      <c r="DR1611" s="3"/>
      <c r="DS1611" s="3"/>
      <c r="DT1611" s="3"/>
      <c r="DU1611" s="3"/>
      <c r="DV1611" s="3"/>
      <c r="DW1611" s="3"/>
      <c r="DX1611" s="3"/>
      <c r="DY1611" s="3"/>
      <c r="DZ1611" s="3"/>
      <c r="EA1611" s="3"/>
      <c r="EB1611" s="3"/>
      <c r="EC1611" s="3"/>
      <c r="ED1611" s="3"/>
      <c r="EE1611" s="3"/>
      <c r="EF1611" s="3"/>
      <c r="EG1611" s="3"/>
      <c r="EH1611" s="3"/>
      <c r="EI1611" s="3"/>
      <c r="EJ1611" s="3"/>
      <c r="EK1611" s="3"/>
      <c r="EL1611" s="3"/>
      <c r="EM1611" s="3"/>
      <c r="EN1611" s="3"/>
      <c r="EO1611" s="3"/>
      <c r="EP1611" s="3"/>
      <c r="EQ1611" s="3"/>
      <c r="ER1611" s="3"/>
      <c r="ES1611" s="3"/>
      <c r="ET1611" s="3"/>
      <c r="EU1611" s="3"/>
      <c r="EV1611" s="3"/>
      <c r="EW1611" s="3"/>
      <c r="EX1611" s="3"/>
      <c r="EY1611" s="3"/>
      <c r="EZ1611" s="3"/>
      <c r="FA1611" s="3"/>
      <c r="FB1611" s="3"/>
      <c r="FC1611" s="3"/>
      <c r="FD1611" s="3"/>
      <c r="FE1611" s="3"/>
      <c r="FF1611" s="3"/>
      <c r="FG1611" s="3"/>
      <c r="FH1611" s="3"/>
      <c r="FI1611" s="3"/>
      <c r="FJ1611" s="3"/>
      <c r="FK1611" s="3"/>
      <c r="FL1611" s="3"/>
      <c r="FM1611" s="3"/>
      <c r="FN1611" s="3"/>
      <c r="FO1611" s="3"/>
      <c r="FP1611" s="3"/>
      <c r="FQ1611" s="3"/>
      <c r="FR1611" s="3"/>
      <c r="FS1611" s="3"/>
      <c r="FT1611" s="3"/>
      <c r="FU1611" s="3"/>
      <c r="FV1611" s="3"/>
      <c r="FW1611" s="3"/>
      <c r="FX1611" s="3"/>
      <c r="FY1611" s="3"/>
      <c r="FZ1611" s="3"/>
      <c r="GA1611" s="3"/>
      <c r="GB1611" s="3"/>
      <c r="GC1611" s="3"/>
      <c r="GD1611" s="3"/>
      <c r="GE1611" s="3"/>
      <c r="GF1611" s="3"/>
      <c r="GG1611" s="3"/>
      <c r="GH1611" s="3"/>
    </row>
    <row r="1612" spans="1:190" s="800" customFormat="1" x14ac:dyDescent="0.2">
      <c r="A1612" s="9"/>
      <c r="B1612" s="1"/>
      <c r="C1612" s="1"/>
      <c r="D1612" s="1"/>
      <c r="E1612" s="55"/>
      <c r="F1612" s="8"/>
      <c r="G1612" s="8"/>
      <c r="I1612" s="2"/>
      <c r="J1612" s="2"/>
      <c r="K1612" s="4"/>
      <c r="L1612" s="9"/>
      <c r="M1612" s="802"/>
      <c r="N1612" s="9"/>
      <c r="O1612" s="802"/>
      <c r="P1612" s="170"/>
      <c r="Q1612" s="9"/>
      <c r="R1612" s="9"/>
      <c r="T1612" s="9"/>
      <c r="U1612" s="9"/>
      <c r="V1612" s="2"/>
      <c r="W1612" s="2"/>
      <c r="X1612" s="3"/>
      <c r="Y1612" s="80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  <c r="CX1612" s="3"/>
      <c r="CY1612" s="3"/>
      <c r="CZ1612" s="3"/>
      <c r="DA1612" s="3"/>
      <c r="DB1612" s="3"/>
      <c r="DC1612" s="3"/>
      <c r="DD1612" s="3"/>
      <c r="DE1612" s="3"/>
      <c r="DF1612" s="3"/>
      <c r="DG1612" s="3"/>
      <c r="DH1612" s="3"/>
      <c r="DI1612" s="3"/>
      <c r="DJ1612" s="3"/>
      <c r="DK1612" s="3"/>
      <c r="DL1612" s="3"/>
      <c r="DM1612" s="3"/>
      <c r="DN1612" s="3"/>
      <c r="DO1612" s="3"/>
      <c r="DP1612" s="3"/>
      <c r="DQ1612" s="3"/>
      <c r="DR1612" s="3"/>
      <c r="DS1612" s="3"/>
      <c r="DT1612" s="3"/>
      <c r="DU1612" s="3"/>
      <c r="DV1612" s="3"/>
      <c r="DW1612" s="3"/>
      <c r="DX1612" s="3"/>
      <c r="DY1612" s="3"/>
      <c r="DZ1612" s="3"/>
      <c r="EA1612" s="3"/>
      <c r="EB1612" s="3"/>
      <c r="EC1612" s="3"/>
      <c r="ED1612" s="3"/>
      <c r="EE1612" s="3"/>
      <c r="EF1612" s="3"/>
      <c r="EG1612" s="3"/>
      <c r="EH1612" s="3"/>
      <c r="EI1612" s="3"/>
      <c r="EJ1612" s="3"/>
      <c r="EK1612" s="3"/>
      <c r="EL1612" s="3"/>
      <c r="EM1612" s="3"/>
      <c r="EN1612" s="3"/>
      <c r="EO1612" s="3"/>
      <c r="EP1612" s="3"/>
      <c r="EQ1612" s="3"/>
      <c r="ER1612" s="3"/>
      <c r="ES1612" s="3"/>
      <c r="ET1612" s="3"/>
      <c r="EU1612" s="3"/>
      <c r="EV1612" s="3"/>
      <c r="EW1612" s="3"/>
      <c r="EX1612" s="3"/>
      <c r="EY1612" s="3"/>
      <c r="EZ1612" s="3"/>
      <c r="FA1612" s="3"/>
      <c r="FB1612" s="3"/>
      <c r="FC1612" s="3"/>
      <c r="FD1612" s="3"/>
      <c r="FE1612" s="3"/>
      <c r="FF1612" s="3"/>
      <c r="FG1612" s="3"/>
      <c r="FH1612" s="3"/>
      <c r="FI1612" s="3"/>
      <c r="FJ1612" s="3"/>
      <c r="FK1612" s="3"/>
      <c r="FL1612" s="3"/>
      <c r="FM1612" s="3"/>
      <c r="FN1612" s="3"/>
      <c r="FO1612" s="3"/>
      <c r="FP1612" s="3"/>
      <c r="FQ1612" s="3"/>
      <c r="FR1612" s="3"/>
      <c r="FS1612" s="3"/>
      <c r="FT1612" s="3"/>
      <c r="FU1612" s="3"/>
      <c r="FV1612" s="3"/>
      <c r="FW1612" s="3"/>
      <c r="FX1612" s="3"/>
      <c r="FY1612" s="3"/>
      <c r="FZ1612" s="3"/>
      <c r="GA1612" s="3"/>
      <c r="GB1612" s="3"/>
      <c r="GC1612" s="3"/>
      <c r="GD1612" s="3"/>
      <c r="GE1612" s="3"/>
      <c r="GF1612" s="3"/>
      <c r="GG1612" s="3"/>
      <c r="GH1612" s="3"/>
    </row>
    <row r="1613" spans="1:190" s="800" customFormat="1" x14ac:dyDescent="0.2">
      <c r="A1613" s="9"/>
      <c r="B1613" s="1"/>
      <c r="C1613" s="1"/>
      <c r="D1613" s="1"/>
      <c r="E1613" s="55"/>
      <c r="F1613" s="8"/>
      <c r="G1613" s="8"/>
      <c r="I1613" s="2"/>
      <c r="J1613" s="2"/>
      <c r="K1613" s="4"/>
      <c r="L1613" s="9"/>
      <c r="M1613" s="802"/>
      <c r="N1613" s="9"/>
      <c r="O1613" s="802"/>
      <c r="P1613" s="170"/>
      <c r="Q1613" s="9"/>
      <c r="R1613" s="9"/>
      <c r="T1613" s="9"/>
      <c r="U1613" s="9"/>
      <c r="V1613" s="2"/>
      <c r="W1613" s="2"/>
      <c r="X1613" s="3"/>
      <c r="Y1613" s="80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  <c r="CX1613" s="3"/>
      <c r="CY1613" s="3"/>
      <c r="CZ1613" s="3"/>
      <c r="DA1613" s="3"/>
      <c r="DB1613" s="3"/>
      <c r="DC1613" s="3"/>
      <c r="DD1613" s="3"/>
      <c r="DE1613" s="3"/>
      <c r="DF1613" s="3"/>
      <c r="DG1613" s="3"/>
      <c r="DH1613" s="3"/>
      <c r="DI1613" s="3"/>
      <c r="DJ1613" s="3"/>
      <c r="DK1613" s="3"/>
      <c r="DL1613" s="3"/>
      <c r="DM1613" s="3"/>
      <c r="DN1613" s="3"/>
      <c r="DO1613" s="3"/>
      <c r="DP1613" s="3"/>
      <c r="DQ1613" s="3"/>
      <c r="DR1613" s="3"/>
      <c r="DS1613" s="3"/>
      <c r="DT1613" s="3"/>
      <c r="DU1613" s="3"/>
      <c r="DV1613" s="3"/>
      <c r="DW1613" s="3"/>
      <c r="DX1613" s="3"/>
      <c r="DY1613" s="3"/>
      <c r="DZ1613" s="3"/>
      <c r="EA1613" s="3"/>
      <c r="EB1613" s="3"/>
      <c r="EC1613" s="3"/>
      <c r="ED1613" s="3"/>
      <c r="EE1613" s="3"/>
      <c r="EF1613" s="3"/>
      <c r="EG1613" s="3"/>
      <c r="EH1613" s="3"/>
      <c r="EI1613" s="3"/>
      <c r="EJ1613" s="3"/>
      <c r="EK1613" s="3"/>
      <c r="EL1613" s="3"/>
      <c r="EM1613" s="3"/>
      <c r="EN1613" s="3"/>
      <c r="EO1613" s="3"/>
      <c r="EP1613" s="3"/>
      <c r="EQ1613" s="3"/>
      <c r="ER1613" s="3"/>
      <c r="ES1613" s="3"/>
      <c r="ET1613" s="3"/>
      <c r="EU1613" s="3"/>
      <c r="EV1613" s="3"/>
      <c r="EW1613" s="3"/>
      <c r="EX1613" s="3"/>
      <c r="EY1613" s="3"/>
      <c r="EZ1613" s="3"/>
      <c r="FA1613" s="3"/>
      <c r="FB1613" s="3"/>
      <c r="FC1613" s="3"/>
      <c r="FD1613" s="3"/>
      <c r="FE1613" s="3"/>
      <c r="FF1613" s="3"/>
      <c r="FG1613" s="3"/>
      <c r="FH1613" s="3"/>
      <c r="FI1613" s="3"/>
      <c r="FJ1613" s="3"/>
      <c r="FK1613" s="3"/>
      <c r="FL1613" s="3"/>
      <c r="FM1613" s="3"/>
      <c r="FN1613" s="3"/>
      <c r="FO1613" s="3"/>
      <c r="FP1613" s="3"/>
      <c r="FQ1613" s="3"/>
      <c r="FR1613" s="3"/>
      <c r="FS1613" s="3"/>
      <c r="FT1613" s="3"/>
      <c r="FU1613" s="3"/>
      <c r="FV1613" s="3"/>
      <c r="FW1613" s="3"/>
      <c r="FX1613" s="3"/>
      <c r="FY1613" s="3"/>
      <c r="FZ1613" s="3"/>
      <c r="GA1613" s="3"/>
      <c r="GB1613" s="3"/>
      <c r="GC1613" s="3"/>
      <c r="GD1613" s="3"/>
      <c r="GE1613" s="3"/>
      <c r="GF1613" s="3"/>
      <c r="GG1613" s="3"/>
      <c r="GH1613" s="3"/>
    </row>
    <row r="1614" spans="1:190" s="800" customFormat="1" x14ac:dyDescent="0.2">
      <c r="A1614" s="9"/>
      <c r="B1614" s="1"/>
      <c r="C1614" s="1"/>
      <c r="D1614" s="1"/>
      <c r="E1614" s="55"/>
      <c r="F1614" s="8"/>
      <c r="G1614" s="8"/>
      <c r="I1614" s="2"/>
      <c r="J1614" s="2"/>
      <c r="K1614" s="4"/>
      <c r="L1614" s="9"/>
      <c r="M1614" s="802"/>
      <c r="N1614" s="9"/>
      <c r="O1614" s="802"/>
      <c r="P1614" s="170"/>
      <c r="Q1614" s="9"/>
      <c r="R1614" s="9"/>
      <c r="T1614" s="9"/>
      <c r="U1614" s="9"/>
      <c r="V1614" s="2"/>
      <c r="W1614" s="2"/>
      <c r="X1614" s="3"/>
      <c r="Y1614" s="80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  <c r="CX1614" s="3"/>
      <c r="CY1614" s="3"/>
      <c r="CZ1614" s="3"/>
      <c r="DA1614" s="3"/>
      <c r="DB1614" s="3"/>
      <c r="DC1614" s="3"/>
      <c r="DD1614" s="3"/>
      <c r="DE1614" s="3"/>
      <c r="DF1614" s="3"/>
      <c r="DG1614" s="3"/>
      <c r="DH1614" s="3"/>
      <c r="DI1614" s="3"/>
      <c r="DJ1614" s="3"/>
      <c r="DK1614" s="3"/>
      <c r="DL1614" s="3"/>
      <c r="DM1614" s="3"/>
      <c r="DN1614" s="3"/>
      <c r="DO1614" s="3"/>
      <c r="DP1614" s="3"/>
      <c r="DQ1614" s="3"/>
      <c r="DR1614" s="3"/>
      <c r="DS1614" s="3"/>
      <c r="DT1614" s="3"/>
      <c r="DU1614" s="3"/>
      <c r="DV1614" s="3"/>
      <c r="DW1614" s="3"/>
      <c r="DX1614" s="3"/>
      <c r="DY1614" s="3"/>
      <c r="DZ1614" s="3"/>
      <c r="EA1614" s="3"/>
      <c r="EB1614" s="3"/>
      <c r="EC1614" s="3"/>
      <c r="ED1614" s="3"/>
      <c r="EE1614" s="3"/>
      <c r="EF1614" s="3"/>
      <c r="EG1614" s="3"/>
      <c r="EH1614" s="3"/>
      <c r="EI1614" s="3"/>
      <c r="EJ1614" s="3"/>
      <c r="EK1614" s="3"/>
      <c r="EL1614" s="3"/>
      <c r="EM1614" s="3"/>
      <c r="EN1614" s="3"/>
      <c r="EO1614" s="3"/>
      <c r="EP1614" s="3"/>
      <c r="EQ1614" s="3"/>
      <c r="ER1614" s="3"/>
      <c r="ES1614" s="3"/>
      <c r="ET1614" s="3"/>
      <c r="EU1614" s="3"/>
      <c r="EV1614" s="3"/>
      <c r="EW1614" s="3"/>
      <c r="EX1614" s="3"/>
      <c r="EY1614" s="3"/>
      <c r="EZ1614" s="3"/>
      <c r="FA1614" s="3"/>
      <c r="FB1614" s="3"/>
      <c r="FC1614" s="3"/>
      <c r="FD1614" s="3"/>
      <c r="FE1614" s="3"/>
      <c r="FF1614" s="3"/>
      <c r="FG1614" s="3"/>
      <c r="FH1614" s="3"/>
      <c r="FI1614" s="3"/>
      <c r="FJ1614" s="3"/>
      <c r="FK1614" s="3"/>
      <c r="FL1614" s="3"/>
      <c r="FM1614" s="3"/>
      <c r="FN1614" s="3"/>
      <c r="FO1614" s="3"/>
      <c r="FP1614" s="3"/>
      <c r="FQ1614" s="3"/>
      <c r="FR1614" s="3"/>
      <c r="FS1614" s="3"/>
      <c r="FT1614" s="3"/>
      <c r="FU1614" s="3"/>
      <c r="FV1614" s="3"/>
      <c r="FW1614" s="3"/>
      <c r="FX1614" s="3"/>
      <c r="FY1614" s="3"/>
      <c r="FZ1614" s="3"/>
      <c r="GA1614" s="3"/>
      <c r="GB1614" s="3"/>
      <c r="GC1614" s="3"/>
      <c r="GD1614" s="3"/>
      <c r="GE1614" s="3"/>
      <c r="GF1614" s="3"/>
      <c r="GG1614" s="3"/>
      <c r="GH1614" s="3"/>
    </row>
    <row r="1615" spans="1:190" s="800" customFormat="1" x14ac:dyDescent="0.2">
      <c r="A1615" s="9"/>
      <c r="B1615" s="1"/>
      <c r="C1615" s="1"/>
      <c r="D1615" s="1"/>
      <c r="E1615" s="55"/>
      <c r="F1615" s="8"/>
      <c r="G1615" s="8"/>
      <c r="I1615" s="2"/>
      <c r="J1615" s="2"/>
      <c r="K1615" s="4"/>
      <c r="L1615" s="9"/>
      <c r="M1615" s="802"/>
      <c r="N1615" s="9"/>
      <c r="O1615" s="802"/>
      <c r="P1615" s="170"/>
      <c r="Q1615" s="9"/>
      <c r="R1615" s="9"/>
      <c r="T1615" s="9"/>
      <c r="U1615" s="9"/>
      <c r="V1615" s="2"/>
      <c r="W1615" s="2"/>
      <c r="X1615" s="3"/>
      <c r="Y1615" s="80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  <c r="CX1615" s="3"/>
      <c r="CY1615" s="3"/>
      <c r="CZ1615" s="3"/>
      <c r="DA1615" s="3"/>
      <c r="DB1615" s="3"/>
      <c r="DC1615" s="3"/>
      <c r="DD1615" s="3"/>
      <c r="DE1615" s="3"/>
      <c r="DF1615" s="3"/>
      <c r="DG1615" s="3"/>
      <c r="DH1615" s="3"/>
      <c r="DI1615" s="3"/>
      <c r="DJ1615" s="3"/>
      <c r="DK1615" s="3"/>
      <c r="DL1615" s="3"/>
      <c r="DM1615" s="3"/>
      <c r="DN1615" s="3"/>
      <c r="DO1615" s="3"/>
      <c r="DP1615" s="3"/>
      <c r="DQ1615" s="3"/>
      <c r="DR1615" s="3"/>
      <c r="DS1615" s="3"/>
      <c r="DT1615" s="3"/>
      <c r="DU1615" s="3"/>
      <c r="DV1615" s="3"/>
      <c r="DW1615" s="3"/>
      <c r="DX1615" s="3"/>
      <c r="DY1615" s="3"/>
      <c r="DZ1615" s="3"/>
      <c r="EA1615" s="3"/>
      <c r="EB1615" s="3"/>
      <c r="EC1615" s="3"/>
      <c r="ED1615" s="3"/>
      <c r="EE1615" s="3"/>
      <c r="EF1615" s="3"/>
      <c r="EG1615" s="3"/>
      <c r="EH1615" s="3"/>
      <c r="EI1615" s="3"/>
      <c r="EJ1615" s="3"/>
      <c r="EK1615" s="3"/>
      <c r="EL1615" s="3"/>
      <c r="EM1615" s="3"/>
      <c r="EN1615" s="3"/>
      <c r="EO1615" s="3"/>
      <c r="EP1615" s="3"/>
      <c r="EQ1615" s="3"/>
      <c r="ER1615" s="3"/>
      <c r="ES1615" s="3"/>
      <c r="ET1615" s="3"/>
      <c r="EU1615" s="3"/>
      <c r="EV1615" s="3"/>
      <c r="EW1615" s="3"/>
      <c r="EX1615" s="3"/>
      <c r="EY1615" s="3"/>
      <c r="EZ1615" s="3"/>
      <c r="FA1615" s="3"/>
      <c r="FB1615" s="3"/>
      <c r="FC1615" s="3"/>
      <c r="FD1615" s="3"/>
      <c r="FE1615" s="3"/>
      <c r="FF1615" s="3"/>
      <c r="FG1615" s="3"/>
      <c r="FH1615" s="3"/>
      <c r="FI1615" s="3"/>
      <c r="FJ1615" s="3"/>
      <c r="FK1615" s="3"/>
      <c r="FL1615" s="3"/>
      <c r="FM1615" s="3"/>
      <c r="FN1615" s="3"/>
      <c r="FO1615" s="3"/>
      <c r="FP1615" s="3"/>
      <c r="FQ1615" s="3"/>
      <c r="FR1615" s="3"/>
      <c r="FS1615" s="3"/>
      <c r="FT1615" s="3"/>
      <c r="FU1615" s="3"/>
      <c r="FV1615" s="3"/>
      <c r="FW1615" s="3"/>
      <c r="FX1615" s="3"/>
      <c r="FY1615" s="3"/>
      <c r="FZ1615" s="3"/>
      <c r="GA1615" s="3"/>
      <c r="GB1615" s="3"/>
      <c r="GC1615" s="3"/>
      <c r="GD1615" s="3"/>
      <c r="GE1615" s="3"/>
      <c r="GF1615" s="3"/>
      <c r="GG1615" s="3"/>
      <c r="GH1615" s="3"/>
    </row>
    <row r="1616" spans="1:190" s="800" customFormat="1" x14ac:dyDescent="0.2">
      <c r="A1616" s="9"/>
      <c r="B1616" s="1"/>
      <c r="C1616" s="1"/>
      <c r="D1616" s="1"/>
      <c r="E1616" s="55"/>
      <c r="F1616" s="8"/>
      <c r="G1616" s="8"/>
      <c r="I1616" s="2"/>
      <c r="J1616" s="2"/>
      <c r="K1616" s="4"/>
      <c r="L1616" s="9"/>
      <c r="M1616" s="802"/>
      <c r="N1616" s="9"/>
      <c r="O1616" s="802"/>
      <c r="P1616" s="170"/>
      <c r="Q1616" s="9"/>
      <c r="R1616" s="9"/>
      <c r="T1616" s="9"/>
      <c r="U1616" s="9"/>
      <c r="V1616" s="2"/>
      <c r="W1616" s="2"/>
      <c r="X1616" s="3"/>
      <c r="Y1616" s="80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  <c r="CX1616" s="3"/>
      <c r="CY1616" s="3"/>
      <c r="CZ1616" s="3"/>
      <c r="DA1616" s="3"/>
      <c r="DB1616" s="3"/>
      <c r="DC1616" s="3"/>
      <c r="DD1616" s="3"/>
      <c r="DE1616" s="3"/>
      <c r="DF1616" s="3"/>
      <c r="DG1616" s="3"/>
      <c r="DH1616" s="3"/>
      <c r="DI1616" s="3"/>
      <c r="DJ1616" s="3"/>
      <c r="DK1616" s="3"/>
      <c r="DL1616" s="3"/>
      <c r="DM1616" s="3"/>
      <c r="DN1616" s="3"/>
      <c r="DO1616" s="3"/>
      <c r="DP1616" s="3"/>
      <c r="DQ1616" s="3"/>
      <c r="DR1616" s="3"/>
      <c r="DS1616" s="3"/>
      <c r="DT1616" s="3"/>
      <c r="DU1616" s="3"/>
      <c r="DV1616" s="3"/>
      <c r="DW1616" s="3"/>
      <c r="DX1616" s="3"/>
      <c r="DY1616" s="3"/>
      <c r="DZ1616" s="3"/>
      <c r="EA1616" s="3"/>
      <c r="EB1616" s="3"/>
      <c r="EC1616" s="3"/>
      <c r="ED1616" s="3"/>
      <c r="EE1616" s="3"/>
      <c r="EF1616" s="3"/>
      <c r="EG1616" s="3"/>
      <c r="EH1616" s="3"/>
      <c r="EI1616" s="3"/>
      <c r="EJ1616" s="3"/>
      <c r="EK1616" s="3"/>
      <c r="EL1616" s="3"/>
      <c r="EM1616" s="3"/>
      <c r="EN1616" s="3"/>
      <c r="EO1616" s="3"/>
      <c r="EP1616" s="3"/>
      <c r="EQ1616" s="3"/>
      <c r="ER1616" s="3"/>
      <c r="ES1616" s="3"/>
      <c r="ET1616" s="3"/>
      <c r="EU1616" s="3"/>
      <c r="EV1616" s="3"/>
      <c r="EW1616" s="3"/>
      <c r="EX1616" s="3"/>
      <c r="EY1616" s="3"/>
      <c r="EZ1616" s="3"/>
      <c r="FA1616" s="3"/>
      <c r="FB1616" s="3"/>
      <c r="FC1616" s="3"/>
      <c r="FD1616" s="3"/>
      <c r="FE1616" s="3"/>
      <c r="FF1616" s="3"/>
      <c r="FG1616" s="3"/>
      <c r="FH1616" s="3"/>
      <c r="FI1616" s="3"/>
      <c r="FJ1616" s="3"/>
      <c r="FK1616" s="3"/>
      <c r="FL1616" s="3"/>
      <c r="FM1616" s="3"/>
      <c r="FN1616" s="3"/>
      <c r="FO1616" s="3"/>
      <c r="FP1616" s="3"/>
      <c r="FQ1616" s="3"/>
      <c r="FR1616" s="3"/>
      <c r="FS1616" s="3"/>
      <c r="FT1616" s="3"/>
      <c r="FU1616" s="3"/>
      <c r="FV1616" s="3"/>
      <c r="FW1616" s="3"/>
      <c r="FX1616" s="3"/>
      <c r="FY1616" s="3"/>
      <c r="FZ1616" s="3"/>
      <c r="GA1616" s="3"/>
      <c r="GB1616" s="3"/>
      <c r="GC1616" s="3"/>
      <c r="GD1616" s="3"/>
      <c r="GE1616" s="3"/>
      <c r="GF1616" s="3"/>
      <c r="GG1616" s="3"/>
      <c r="GH1616" s="3"/>
    </row>
    <row r="1617" spans="1:190" s="800" customFormat="1" x14ac:dyDescent="0.2">
      <c r="A1617" s="9"/>
      <c r="B1617" s="1"/>
      <c r="C1617" s="1"/>
      <c r="D1617" s="1"/>
      <c r="E1617" s="55"/>
      <c r="F1617" s="8"/>
      <c r="G1617" s="8"/>
      <c r="I1617" s="2"/>
      <c r="J1617" s="2"/>
      <c r="K1617" s="4"/>
      <c r="L1617" s="9"/>
      <c r="M1617" s="802"/>
      <c r="N1617" s="9"/>
      <c r="O1617" s="802"/>
      <c r="P1617" s="170"/>
      <c r="Q1617" s="9"/>
      <c r="R1617" s="9"/>
      <c r="T1617" s="9"/>
      <c r="U1617" s="9"/>
      <c r="V1617" s="2"/>
      <c r="W1617" s="2"/>
      <c r="X1617" s="3"/>
      <c r="Y1617" s="80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  <c r="CX1617" s="3"/>
      <c r="CY1617" s="3"/>
      <c r="CZ1617" s="3"/>
      <c r="DA1617" s="3"/>
      <c r="DB1617" s="3"/>
      <c r="DC1617" s="3"/>
      <c r="DD1617" s="3"/>
      <c r="DE1617" s="3"/>
      <c r="DF1617" s="3"/>
      <c r="DG1617" s="3"/>
      <c r="DH1617" s="3"/>
      <c r="DI1617" s="3"/>
      <c r="DJ1617" s="3"/>
      <c r="DK1617" s="3"/>
      <c r="DL1617" s="3"/>
      <c r="DM1617" s="3"/>
      <c r="DN1617" s="3"/>
      <c r="DO1617" s="3"/>
      <c r="DP1617" s="3"/>
      <c r="DQ1617" s="3"/>
      <c r="DR1617" s="3"/>
      <c r="DS1617" s="3"/>
      <c r="DT1617" s="3"/>
      <c r="DU1617" s="3"/>
      <c r="DV1617" s="3"/>
      <c r="DW1617" s="3"/>
      <c r="DX1617" s="3"/>
      <c r="DY1617" s="3"/>
      <c r="DZ1617" s="3"/>
      <c r="EA1617" s="3"/>
      <c r="EB1617" s="3"/>
      <c r="EC1617" s="3"/>
      <c r="ED1617" s="3"/>
      <c r="EE1617" s="3"/>
      <c r="EF1617" s="3"/>
      <c r="EG1617" s="3"/>
      <c r="EH1617" s="3"/>
      <c r="EI1617" s="3"/>
      <c r="EJ1617" s="3"/>
      <c r="EK1617" s="3"/>
      <c r="EL1617" s="3"/>
      <c r="EM1617" s="3"/>
      <c r="EN1617" s="3"/>
      <c r="EO1617" s="3"/>
      <c r="EP1617" s="3"/>
      <c r="EQ1617" s="3"/>
      <c r="ER1617" s="3"/>
      <c r="ES1617" s="3"/>
      <c r="ET1617" s="3"/>
      <c r="EU1617" s="3"/>
      <c r="EV1617" s="3"/>
      <c r="EW1617" s="3"/>
      <c r="EX1617" s="3"/>
      <c r="EY1617" s="3"/>
      <c r="EZ1617" s="3"/>
      <c r="FA1617" s="3"/>
      <c r="FB1617" s="3"/>
      <c r="FC1617" s="3"/>
      <c r="FD1617" s="3"/>
      <c r="FE1617" s="3"/>
      <c r="FF1617" s="3"/>
      <c r="FG1617" s="3"/>
      <c r="FH1617" s="3"/>
      <c r="FI1617" s="3"/>
      <c r="FJ1617" s="3"/>
      <c r="FK1617" s="3"/>
      <c r="FL1617" s="3"/>
      <c r="FM1617" s="3"/>
      <c r="FN1617" s="3"/>
      <c r="FO1617" s="3"/>
      <c r="FP1617" s="3"/>
      <c r="FQ1617" s="3"/>
      <c r="FR1617" s="3"/>
      <c r="FS1617" s="3"/>
      <c r="FT1617" s="3"/>
      <c r="FU1617" s="3"/>
      <c r="FV1617" s="3"/>
      <c r="FW1617" s="3"/>
      <c r="FX1617" s="3"/>
      <c r="FY1617" s="3"/>
      <c r="FZ1617" s="3"/>
      <c r="GA1617" s="3"/>
      <c r="GB1617" s="3"/>
      <c r="GC1617" s="3"/>
      <c r="GD1617" s="3"/>
      <c r="GE1617" s="3"/>
      <c r="GF1617" s="3"/>
      <c r="GG1617" s="3"/>
      <c r="GH1617" s="3"/>
    </row>
    <row r="1618" spans="1:190" s="800" customFormat="1" x14ac:dyDescent="0.2">
      <c r="A1618" s="9"/>
      <c r="B1618" s="1"/>
      <c r="C1618" s="1"/>
      <c r="D1618" s="1"/>
      <c r="E1618" s="55"/>
      <c r="F1618" s="8"/>
      <c r="G1618" s="8"/>
      <c r="I1618" s="2"/>
      <c r="J1618" s="2"/>
      <c r="K1618" s="4"/>
      <c r="L1618" s="9"/>
      <c r="M1618" s="802"/>
      <c r="N1618" s="9"/>
      <c r="O1618" s="802"/>
      <c r="P1618" s="170"/>
      <c r="Q1618" s="9"/>
      <c r="R1618" s="9"/>
      <c r="T1618" s="9"/>
      <c r="U1618" s="9"/>
      <c r="V1618" s="2"/>
      <c r="W1618" s="2"/>
      <c r="X1618" s="3"/>
      <c r="Y1618" s="80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  <c r="CX1618" s="3"/>
      <c r="CY1618" s="3"/>
      <c r="CZ1618" s="3"/>
      <c r="DA1618" s="3"/>
      <c r="DB1618" s="3"/>
      <c r="DC1618" s="3"/>
      <c r="DD1618" s="3"/>
      <c r="DE1618" s="3"/>
      <c r="DF1618" s="3"/>
      <c r="DG1618" s="3"/>
      <c r="DH1618" s="3"/>
      <c r="DI1618" s="3"/>
      <c r="DJ1618" s="3"/>
      <c r="DK1618" s="3"/>
      <c r="DL1618" s="3"/>
      <c r="DM1618" s="3"/>
      <c r="DN1618" s="3"/>
      <c r="DO1618" s="3"/>
      <c r="DP1618" s="3"/>
      <c r="DQ1618" s="3"/>
      <c r="DR1618" s="3"/>
      <c r="DS1618" s="3"/>
      <c r="DT1618" s="3"/>
      <c r="DU1618" s="3"/>
      <c r="DV1618" s="3"/>
      <c r="DW1618" s="3"/>
      <c r="DX1618" s="3"/>
      <c r="DY1618" s="3"/>
      <c r="DZ1618" s="3"/>
      <c r="EA1618" s="3"/>
      <c r="EB1618" s="3"/>
      <c r="EC1618" s="3"/>
      <c r="ED1618" s="3"/>
      <c r="EE1618" s="3"/>
      <c r="EF1618" s="3"/>
      <c r="EG1618" s="3"/>
      <c r="EH1618" s="3"/>
      <c r="EI1618" s="3"/>
      <c r="EJ1618" s="3"/>
      <c r="EK1618" s="3"/>
      <c r="EL1618" s="3"/>
      <c r="EM1618" s="3"/>
      <c r="EN1618" s="3"/>
      <c r="EO1618" s="3"/>
      <c r="EP1618" s="3"/>
      <c r="EQ1618" s="3"/>
      <c r="ER1618" s="3"/>
      <c r="ES1618" s="3"/>
      <c r="ET1618" s="3"/>
      <c r="EU1618" s="3"/>
      <c r="EV1618" s="3"/>
      <c r="EW1618" s="3"/>
      <c r="EX1618" s="3"/>
      <c r="EY1618" s="3"/>
      <c r="EZ1618" s="3"/>
      <c r="FA1618" s="3"/>
      <c r="FB1618" s="3"/>
      <c r="FC1618" s="3"/>
      <c r="FD1618" s="3"/>
      <c r="FE1618" s="3"/>
      <c r="FF1618" s="3"/>
      <c r="FG1618" s="3"/>
      <c r="FH1618" s="3"/>
      <c r="FI1618" s="3"/>
      <c r="FJ1618" s="3"/>
      <c r="FK1618" s="3"/>
      <c r="FL1618" s="3"/>
      <c r="FM1618" s="3"/>
      <c r="FN1618" s="3"/>
      <c r="FO1618" s="3"/>
      <c r="FP1618" s="3"/>
      <c r="FQ1618" s="3"/>
      <c r="FR1618" s="3"/>
      <c r="FS1618" s="3"/>
      <c r="FT1618" s="3"/>
      <c r="FU1618" s="3"/>
      <c r="FV1618" s="3"/>
      <c r="FW1618" s="3"/>
      <c r="FX1618" s="3"/>
      <c r="FY1618" s="3"/>
      <c r="FZ1618" s="3"/>
      <c r="GA1618" s="3"/>
      <c r="GB1618" s="3"/>
      <c r="GC1618" s="3"/>
      <c r="GD1618" s="3"/>
      <c r="GE1618" s="3"/>
      <c r="GF1618" s="3"/>
      <c r="GG1618" s="3"/>
      <c r="GH1618" s="3"/>
    </row>
    <row r="1619" spans="1:190" s="800" customFormat="1" x14ac:dyDescent="0.2">
      <c r="A1619" s="9"/>
      <c r="B1619" s="1"/>
      <c r="C1619" s="1"/>
      <c r="D1619" s="1"/>
      <c r="E1619" s="55"/>
      <c r="F1619" s="8"/>
      <c r="G1619" s="8"/>
      <c r="I1619" s="2"/>
      <c r="J1619" s="2"/>
      <c r="K1619" s="4"/>
      <c r="L1619" s="9"/>
      <c r="M1619" s="802"/>
      <c r="N1619" s="9"/>
      <c r="O1619" s="802"/>
      <c r="P1619" s="170"/>
      <c r="Q1619" s="9"/>
      <c r="R1619" s="9"/>
      <c r="T1619" s="9"/>
      <c r="U1619" s="9"/>
      <c r="V1619" s="2"/>
      <c r="W1619" s="2"/>
      <c r="X1619" s="3"/>
      <c r="Y1619" s="80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  <c r="CX1619" s="3"/>
      <c r="CY1619" s="3"/>
      <c r="CZ1619" s="3"/>
      <c r="DA1619" s="3"/>
      <c r="DB1619" s="3"/>
      <c r="DC1619" s="3"/>
      <c r="DD1619" s="3"/>
      <c r="DE1619" s="3"/>
      <c r="DF1619" s="3"/>
      <c r="DG1619" s="3"/>
      <c r="DH1619" s="3"/>
      <c r="DI1619" s="3"/>
      <c r="DJ1619" s="3"/>
      <c r="DK1619" s="3"/>
      <c r="DL1619" s="3"/>
      <c r="DM1619" s="3"/>
      <c r="DN1619" s="3"/>
      <c r="DO1619" s="3"/>
      <c r="DP1619" s="3"/>
      <c r="DQ1619" s="3"/>
      <c r="DR1619" s="3"/>
      <c r="DS1619" s="3"/>
      <c r="DT1619" s="3"/>
      <c r="DU1619" s="3"/>
      <c r="DV1619" s="3"/>
      <c r="DW1619" s="3"/>
      <c r="DX1619" s="3"/>
      <c r="DY1619" s="3"/>
      <c r="DZ1619" s="3"/>
      <c r="EA1619" s="3"/>
      <c r="EB1619" s="3"/>
      <c r="EC1619" s="3"/>
      <c r="ED1619" s="3"/>
      <c r="EE1619" s="3"/>
      <c r="EF1619" s="3"/>
      <c r="EG1619" s="3"/>
      <c r="EH1619" s="3"/>
      <c r="EI1619" s="3"/>
      <c r="EJ1619" s="3"/>
      <c r="EK1619" s="3"/>
      <c r="EL1619" s="3"/>
      <c r="EM1619" s="3"/>
      <c r="EN1619" s="3"/>
      <c r="EO1619" s="3"/>
      <c r="EP1619" s="3"/>
      <c r="EQ1619" s="3"/>
      <c r="ER1619" s="3"/>
      <c r="ES1619" s="3"/>
      <c r="ET1619" s="3"/>
      <c r="EU1619" s="3"/>
      <c r="EV1619" s="3"/>
      <c r="EW1619" s="3"/>
      <c r="EX1619" s="3"/>
      <c r="EY1619" s="3"/>
      <c r="EZ1619" s="3"/>
      <c r="FA1619" s="3"/>
      <c r="FB1619" s="3"/>
      <c r="FC1619" s="3"/>
      <c r="FD1619" s="3"/>
      <c r="FE1619" s="3"/>
      <c r="FF1619" s="3"/>
      <c r="FG1619" s="3"/>
      <c r="FH1619" s="3"/>
      <c r="FI1619" s="3"/>
      <c r="FJ1619" s="3"/>
      <c r="FK1619" s="3"/>
      <c r="FL1619" s="3"/>
      <c r="FM1619" s="3"/>
      <c r="FN1619" s="3"/>
      <c r="FO1619" s="3"/>
      <c r="FP1619" s="3"/>
      <c r="FQ1619" s="3"/>
      <c r="FR1619" s="3"/>
      <c r="FS1619" s="3"/>
      <c r="FT1619" s="3"/>
      <c r="FU1619" s="3"/>
      <c r="FV1619" s="3"/>
      <c r="FW1619" s="3"/>
      <c r="FX1619" s="3"/>
      <c r="FY1619" s="3"/>
      <c r="FZ1619" s="3"/>
      <c r="GA1619" s="3"/>
      <c r="GB1619" s="3"/>
      <c r="GC1619" s="3"/>
      <c r="GD1619" s="3"/>
      <c r="GE1619" s="3"/>
      <c r="GF1619" s="3"/>
      <c r="GG1619" s="3"/>
      <c r="GH1619" s="3"/>
    </row>
    <row r="1620" spans="1:190" s="800" customFormat="1" x14ac:dyDescent="0.2">
      <c r="A1620" s="9"/>
      <c r="B1620" s="1"/>
      <c r="C1620" s="1"/>
      <c r="D1620" s="1"/>
      <c r="E1620" s="55"/>
      <c r="F1620" s="8"/>
      <c r="G1620" s="8"/>
      <c r="I1620" s="2"/>
      <c r="J1620" s="2"/>
      <c r="K1620" s="4"/>
      <c r="L1620" s="9"/>
      <c r="M1620" s="802"/>
      <c r="N1620" s="9"/>
      <c r="O1620" s="802"/>
      <c r="P1620" s="170"/>
      <c r="Q1620" s="9"/>
      <c r="R1620" s="9"/>
      <c r="T1620" s="9"/>
      <c r="U1620" s="9"/>
      <c r="V1620" s="2"/>
      <c r="W1620" s="2"/>
      <c r="X1620" s="3"/>
      <c r="Y1620" s="80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  <c r="CX1620" s="3"/>
      <c r="CY1620" s="3"/>
      <c r="CZ1620" s="3"/>
      <c r="DA1620" s="3"/>
      <c r="DB1620" s="3"/>
      <c r="DC1620" s="3"/>
      <c r="DD1620" s="3"/>
      <c r="DE1620" s="3"/>
      <c r="DF1620" s="3"/>
      <c r="DG1620" s="3"/>
      <c r="DH1620" s="3"/>
      <c r="DI1620" s="3"/>
      <c r="DJ1620" s="3"/>
      <c r="DK1620" s="3"/>
      <c r="DL1620" s="3"/>
      <c r="DM1620" s="3"/>
      <c r="DN1620" s="3"/>
      <c r="DO1620" s="3"/>
      <c r="DP1620" s="3"/>
      <c r="DQ1620" s="3"/>
      <c r="DR1620" s="3"/>
      <c r="DS1620" s="3"/>
      <c r="DT1620" s="3"/>
      <c r="DU1620" s="3"/>
      <c r="DV1620" s="3"/>
      <c r="DW1620" s="3"/>
      <c r="DX1620" s="3"/>
      <c r="DY1620" s="3"/>
      <c r="DZ1620" s="3"/>
      <c r="EA1620" s="3"/>
      <c r="EB1620" s="3"/>
      <c r="EC1620" s="3"/>
      <c r="ED1620" s="3"/>
      <c r="EE1620" s="3"/>
      <c r="EF1620" s="3"/>
      <c r="EG1620" s="3"/>
      <c r="EH1620" s="3"/>
      <c r="EI1620" s="3"/>
      <c r="EJ1620" s="3"/>
      <c r="EK1620" s="3"/>
      <c r="EL1620" s="3"/>
      <c r="EM1620" s="3"/>
      <c r="EN1620" s="3"/>
      <c r="EO1620" s="3"/>
      <c r="EP1620" s="3"/>
      <c r="EQ1620" s="3"/>
      <c r="ER1620" s="3"/>
      <c r="ES1620" s="3"/>
      <c r="ET1620" s="3"/>
      <c r="EU1620" s="3"/>
      <c r="EV1620" s="3"/>
      <c r="EW1620" s="3"/>
      <c r="EX1620" s="3"/>
      <c r="EY1620" s="3"/>
      <c r="EZ1620" s="3"/>
      <c r="FA1620" s="3"/>
      <c r="FB1620" s="3"/>
      <c r="FC1620" s="3"/>
      <c r="FD1620" s="3"/>
      <c r="FE1620" s="3"/>
      <c r="FF1620" s="3"/>
      <c r="FG1620" s="3"/>
      <c r="FH1620" s="3"/>
      <c r="FI1620" s="3"/>
      <c r="FJ1620" s="3"/>
      <c r="FK1620" s="3"/>
      <c r="FL1620" s="3"/>
      <c r="FM1620" s="3"/>
      <c r="FN1620" s="3"/>
      <c r="FO1620" s="3"/>
      <c r="FP1620" s="3"/>
      <c r="FQ1620" s="3"/>
      <c r="FR1620" s="3"/>
      <c r="FS1620" s="3"/>
      <c r="FT1620" s="3"/>
      <c r="FU1620" s="3"/>
      <c r="FV1620" s="3"/>
      <c r="FW1620" s="3"/>
      <c r="FX1620" s="3"/>
      <c r="FY1620" s="3"/>
      <c r="FZ1620" s="3"/>
      <c r="GA1620" s="3"/>
      <c r="GB1620" s="3"/>
      <c r="GC1620" s="3"/>
      <c r="GD1620" s="3"/>
      <c r="GE1620" s="3"/>
      <c r="GF1620" s="3"/>
      <c r="GG1620" s="3"/>
      <c r="GH1620" s="3"/>
    </row>
    <row r="1621" spans="1:190" s="800" customFormat="1" x14ac:dyDescent="0.2">
      <c r="A1621" s="9"/>
      <c r="B1621" s="1"/>
      <c r="C1621" s="1"/>
      <c r="D1621" s="1"/>
      <c r="E1621" s="55"/>
      <c r="F1621" s="8"/>
      <c r="G1621" s="8"/>
      <c r="I1621" s="2"/>
      <c r="J1621" s="2"/>
      <c r="K1621" s="4"/>
      <c r="L1621" s="9"/>
      <c r="M1621" s="802"/>
      <c r="N1621" s="9"/>
      <c r="O1621" s="802"/>
      <c r="P1621" s="170"/>
      <c r="Q1621" s="9"/>
      <c r="R1621" s="9"/>
      <c r="T1621" s="9"/>
      <c r="U1621" s="9"/>
      <c r="V1621" s="2"/>
      <c r="W1621" s="2"/>
      <c r="X1621" s="3"/>
      <c r="Y1621" s="80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  <c r="CX1621" s="3"/>
      <c r="CY1621" s="3"/>
      <c r="CZ1621" s="3"/>
      <c r="DA1621" s="3"/>
      <c r="DB1621" s="3"/>
      <c r="DC1621" s="3"/>
      <c r="DD1621" s="3"/>
      <c r="DE1621" s="3"/>
      <c r="DF1621" s="3"/>
      <c r="DG1621" s="3"/>
      <c r="DH1621" s="3"/>
      <c r="DI1621" s="3"/>
      <c r="DJ1621" s="3"/>
      <c r="DK1621" s="3"/>
      <c r="DL1621" s="3"/>
      <c r="DM1621" s="3"/>
      <c r="DN1621" s="3"/>
      <c r="DO1621" s="3"/>
      <c r="DP1621" s="3"/>
      <c r="DQ1621" s="3"/>
      <c r="DR1621" s="3"/>
      <c r="DS1621" s="3"/>
      <c r="DT1621" s="3"/>
      <c r="DU1621" s="3"/>
      <c r="DV1621" s="3"/>
      <c r="DW1621" s="3"/>
      <c r="DX1621" s="3"/>
      <c r="DY1621" s="3"/>
      <c r="DZ1621" s="3"/>
      <c r="EA1621" s="3"/>
      <c r="EB1621" s="3"/>
      <c r="EC1621" s="3"/>
      <c r="ED1621" s="3"/>
      <c r="EE1621" s="3"/>
      <c r="EF1621" s="3"/>
      <c r="EG1621" s="3"/>
      <c r="EH1621" s="3"/>
      <c r="EI1621" s="3"/>
      <c r="EJ1621" s="3"/>
      <c r="EK1621" s="3"/>
      <c r="EL1621" s="3"/>
      <c r="EM1621" s="3"/>
      <c r="EN1621" s="3"/>
      <c r="EO1621" s="3"/>
      <c r="EP1621" s="3"/>
      <c r="EQ1621" s="3"/>
      <c r="ER1621" s="3"/>
      <c r="ES1621" s="3"/>
      <c r="ET1621" s="3"/>
      <c r="EU1621" s="3"/>
      <c r="EV1621" s="3"/>
      <c r="EW1621" s="3"/>
      <c r="EX1621" s="3"/>
      <c r="EY1621" s="3"/>
      <c r="EZ1621" s="3"/>
      <c r="FA1621" s="3"/>
      <c r="FB1621" s="3"/>
      <c r="FC1621" s="3"/>
      <c r="FD1621" s="3"/>
      <c r="FE1621" s="3"/>
      <c r="FF1621" s="3"/>
      <c r="FG1621" s="3"/>
      <c r="FH1621" s="3"/>
      <c r="FI1621" s="3"/>
      <c r="FJ1621" s="3"/>
      <c r="FK1621" s="3"/>
      <c r="FL1621" s="3"/>
      <c r="FM1621" s="3"/>
      <c r="FN1621" s="3"/>
      <c r="FO1621" s="3"/>
      <c r="FP1621" s="3"/>
      <c r="FQ1621" s="3"/>
      <c r="FR1621" s="3"/>
      <c r="FS1621" s="3"/>
      <c r="FT1621" s="3"/>
      <c r="FU1621" s="3"/>
      <c r="FV1621" s="3"/>
      <c r="FW1621" s="3"/>
      <c r="FX1621" s="3"/>
      <c r="FY1621" s="3"/>
      <c r="FZ1621" s="3"/>
      <c r="GA1621" s="3"/>
      <c r="GB1621" s="3"/>
      <c r="GC1621" s="3"/>
      <c r="GD1621" s="3"/>
      <c r="GE1621" s="3"/>
      <c r="GF1621" s="3"/>
      <c r="GG1621" s="3"/>
      <c r="GH1621" s="3"/>
    </row>
    <row r="1622" spans="1:190" s="800" customFormat="1" x14ac:dyDescent="0.2">
      <c r="A1622" s="9"/>
      <c r="B1622" s="1"/>
      <c r="C1622" s="1"/>
      <c r="D1622" s="1"/>
      <c r="E1622" s="55"/>
      <c r="F1622" s="8"/>
      <c r="G1622" s="8"/>
      <c r="I1622" s="2"/>
      <c r="J1622" s="2"/>
      <c r="K1622" s="4"/>
      <c r="L1622" s="9"/>
      <c r="M1622" s="802"/>
      <c r="N1622" s="9"/>
      <c r="O1622" s="802"/>
      <c r="P1622" s="170"/>
      <c r="Q1622" s="9"/>
      <c r="R1622" s="9"/>
      <c r="T1622" s="9"/>
      <c r="U1622" s="9"/>
      <c r="V1622" s="2"/>
      <c r="W1622" s="2"/>
      <c r="X1622" s="3"/>
      <c r="Y1622" s="80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  <c r="CX1622" s="3"/>
      <c r="CY1622" s="3"/>
      <c r="CZ1622" s="3"/>
      <c r="DA1622" s="3"/>
      <c r="DB1622" s="3"/>
      <c r="DC1622" s="3"/>
      <c r="DD1622" s="3"/>
      <c r="DE1622" s="3"/>
      <c r="DF1622" s="3"/>
      <c r="DG1622" s="3"/>
      <c r="DH1622" s="3"/>
      <c r="DI1622" s="3"/>
      <c r="DJ1622" s="3"/>
      <c r="DK1622" s="3"/>
      <c r="DL1622" s="3"/>
      <c r="DM1622" s="3"/>
      <c r="DN1622" s="3"/>
      <c r="DO1622" s="3"/>
      <c r="DP1622" s="3"/>
      <c r="DQ1622" s="3"/>
      <c r="DR1622" s="3"/>
      <c r="DS1622" s="3"/>
      <c r="DT1622" s="3"/>
      <c r="DU1622" s="3"/>
      <c r="DV1622" s="3"/>
      <c r="DW1622" s="3"/>
      <c r="DX1622" s="3"/>
      <c r="DY1622" s="3"/>
      <c r="DZ1622" s="3"/>
      <c r="EA1622" s="3"/>
      <c r="EB1622" s="3"/>
      <c r="EC1622" s="3"/>
      <c r="ED1622" s="3"/>
      <c r="EE1622" s="3"/>
      <c r="EF1622" s="3"/>
      <c r="EG1622" s="3"/>
      <c r="EH1622" s="3"/>
      <c r="EI1622" s="3"/>
      <c r="EJ1622" s="3"/>
      <c r="EK1622" s="3"/>
      <c r="EL1622" s="3"/>
      <c r="EM1622" s="3"/>
      <c r="EN1622" s="3"/>
      <c r="EO1622" s="3"/>
      <c r="EP1622" s="3"/>
      <c r="EQ1622" s="3"/>
      <c r="ER1622" s="3"/>
      <c r="ES1622" s="3"/>
      <c r="ET1622" s="3"/>
      <c r="EU1622" s="3"/>
      <c r="EV1622" s="3"/>
      <c r="EW1622" s="3"/>
      <c r="EX1622" s="3"/>
      <c r="EY1622" s="3"/>
      <c r="EZ1622" s="3"/>
      <c r="FA1622" s="3"/>
      <c r="FB1622" s="3"/>
      <c r="FC1622" s="3"/>
      <c r="FD1622" s="3"/>
      <c r="FE1622" s="3"/>
      <c r="FF1622" s="3"/>
      <c r="FG1622" s="3"/>
      <c r="FH1622" s="3"/>
      <c r="FI1622" s="3"/>
      <c r="FJ1622" s="3"/>
      <c r="FK1622" s="3"/>
      <c r="FL1622" s="3"/>
      <c r="FM1622" s="3"/>
      <c r="FN1622" s="3"/>
      <c r="FO1622" s="3"/>
      <c r="FP1622" s="3"/>
      <c r="FQ1622" s="3"/>
      <c r="FR1622" s="3"/>
      <c r="FS1622" s="3"/>
      <c r="FT1622" s="3"/>
      <c r="FU1622" s="3"/>
      <c r="FV1622" s="3"/>
      <c r="FW1622" s="3"/>
      <c r="FX1622" s="3"/>
      <c r="FY1622" s="3"/>
      <c r="FZ1622" s="3"/>
      <c r="GA1622" s="3"/>
      <c r="GB1622" s="3"/>
      <c r="GC1622" s="3"/>
      <c r="GD1622" s="3"/>
      <c r="GE1622" s="3"/>
      <c r="GF1622" s="3"/>
      <c r="GG1622" s="3"/>
      <c r="GH1622" s="3"/>
    </row>
    <row r="1623" spans="1:190" s="800" customFormat="1" x14ac:dyDescent="0.2">
      <c r="A1623" s="9"/>
      <c r="B1623" s="1"/>
      <c r="C1623" s="1"/>
      <c r="D1623" s="1"/>
      <c r="E1623" s="55"/>
      <c r="F1623" s="8"/>
      <c r="G1623" s="8"/>
      <c r="I1623" s="2"/>
      <c r="J1623" s="2"/>
      <c r="K1623" s="4"/>
      <c r="L1623" s="9"/>
      <c r="M1623" s="802"/>
      <c r="N1623" s="9"/>
      <c r="O1623" s="802"/>
      <c r="P1623" s="170"/>
      <c r="Q1623" s="9"/>
      <c r="R1623" s="9"/>
      <c r="T1623" s="9"/>
      <c r="U1623" s="9"/>
      <c r="V1623" s="2"/>
      <c r="W1623" s="2"/>
      <c r="X1623" s="3"/>
      <c r="Y1623" s="80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  <c r="CX1623" s="3"/>
      <c r="CY1623" s="3"/>
      <c r="CZ1623" s="3"/>
      <c r="DA1623" s="3"/>
      <c r="DB1623" s="3"/>
      <c r="DC1623" s="3"/>
      <c r="DD1623" s="3"/>
      <c r="DE1623" s="3"/>
      <c r="DF1623" s="3"/>
      <c r="DG1623" s="3"/>
      <c r="DH1623" s="3"/>
      <c r="DI1623" s="3"/>
      <c r="DJ1623" s="3"/>
      <c r="DK1623" s="3"/>
      <c r="DL1623" s="3"/>
      <c r="DM1623" s="3"/>
      <c r="DN1623" s="3"/>
      <c r="DO1623" s="3"/>
      <c r="DP1623" s="3"/>
      <c r="DQ1623" s="3"/>
      <c r="DR1623" s="3"/>
      <c r="DS1623" s="3"/>
      <c r="DT1623" s="3"/>
      <c r="DU1623" s="3"/>
      <c r="DV1623" s="3"/>
      <c r="DW1623" s="3"/>
      <c r="DX1623" s="3"/>
      <c r="DY1623" s="3"/>
      <c r="DZ1623" s="3"/>
      <c r="EA1623" s="3"/>
      <c r="EB1623" s="3"/>
      <c r="EC1623" s="3"/>
      <c r="ED1623" s="3"/>
      <c r="EE1623" s="3"/>
      <c r="EF1623" s="3"/>
      <c r="EG1623" s="3"/>
      <c r="EH1623" s="3"/>
      <c r="EI1623" s="3"/>
      <c r="EJ1623" s="3"/>
      <c r="EK1623" s="3"/>
      <c r="EL1623" s="3"/>
      <c r="EM1623" s="3"/>
      <c r="EN1623" s="3"/>
      <c r="EO1623" s="3"/>
      <c r="EP1623" s="3"/>
      <c r="EQ1623" s="3"/>
      <c r="ER1623" s="3"/>
      <c r="ES1623" s="3"/>
      <c r="ET1623" s="3"/>
      <c r="EU1623" s="3"/>
      <c r="EV1623" s="3"/>
      <c r="EW1623" s="3"/>
      <c r="EX1623" s="3"/>
      <c r="EY1623" s="3"/>
      <c r="EZ1623" s="3"/>
      <c r="FA1623" s="3"/>
      <c r="FB1623" s="3"/>
      <c r="FC1623" s="3"/>
      <c r="FD1623" s="3"/>
      <c r="FE1623" s="3"/>
      <c r="FF1623" s="3"/>
      <c r="FG1623" s="3"/>
      <c r="FH1623" s="3"/>
      <c r="FI1623" s="3"/>
      <c r="FJ1623" s="3"/>
      <c r="FK1623" s="3"/>
      <c r="FL1623" s="3"/>
      <c r="FM1623" s="3"/>
      <c r="FN1623" s="3"/>
      <c r="FO1623" s="3"/>
      <c r="FP1623" s="3"/>
      <c r="FQ1623" s="3"/>
      <c r="FR1623" s="3"/>
      <c r="FS1623" s="3"/>
      <c r="FT1623" s="3"/>
      <c r="FU1623" s="3"/>
      <c r="FV1623" s="3"/>
      <c r="FW1623" s="3"/>
      <c r="FX1623" s="3"/>
      <c r="FY1623" s="3"/>
      <c r="FZ1623" s="3"/>
      <c r="GA1623" s="3"/>
      <c r="GB1623" s="3"/>
      <c r="GC1623" s="3"/>
      <c r="GD1623" s="3"/>
      <c r="GE1623" s="3"/>
      <c r="GF1623" s="3"/>
      <c r="GG1623" s="3"/>
      <c r="GH1623" s="3"/>
    </row>
    <row r="1624" spans="1:190" s="800" customFormat="1" x14ac:dyDescent="0.2">
      <c r="A1624" s="9"/>
      <c r="B1624" s="1"/>
      <c r="C1624" s="1"/>
      <c r="D1624" s="1"/>
      <c r="E1624" s="55"/>
      <c r="F1624" s="8"/>
      <c r="G1624" s="8"/>
      <c r="I1624" s="2"/>
      <c r="J1624" s="2"/>
      <c r="K1624" s="4"/>
      <c r="L1624" s="9"/>
      <c r="M1624" s="802"/>
      <c r="N1624" s="9"/>
      <c r="O1624" s="802"/>
      <c r="P1624" s="170"/>
      <c r="Q1624" s="9"/>
      <c r="R1624" s="9"/>
      <c r="T1624" s="9"/>
      <c r="U1624" s="9"/>
      <c r="V1624" s="2"/>
      <c r="W1624" s="2"/>
      <c r="X1624" s="3"/>
      <c r="Y1624" s="80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  <c r="CX1624" s="3"/>
      <c r="CY1624" s="3"/>
      <c r="CZ1624" s="3"/>
      <c r="DA1624" s="3"/>
      <c r="DB1624" s="3"/>
      <c r="DC1624" s="3"/>
      <c r="DD1624" s="3"/>
      <c r="DE1624" s="3"/>
      <c r="DF1624" s="3"/>
      <c r="DG1624" s="3"/>
      <c r="DH1624" s="3"/>
      <c r="DI1624" s="3"/>
      <c r="DJ1624" s="3"/>
      <c r="DK1624" s="3"/>
      <c r="DL1624" s="3"/>
      <c r="DM1624" s="3"/>
      <c r="DN1624" s="3"/>
      <c r="DO1624" s="3"/>
      <c r="DP1624" s="3"/>
      <c r="DQ1624" s="3"/>
      <c r="DR1624" s="3"/>
      <c r="DS1624" s="3"/>
      <c r="DT1624" s="3"/>
      <c r="DU1624" s="3"/>
      <c r="DV1624" s="3"/>
      <c r="DW1624" s="3"/>
      <c r="DX1624" s="3"/>
      <c r="DY1624" s="3"/>
      <c r="DZ1624" s="3"/>
      <c r="EA1624" s="3"/>
      <c r="EB1624" s="3"/>
      <c r="EC1624" s="3"/>
      <c r="ED1624" s="3"/>
      <c r="EE1624" s="3"/>
      <c r="EF1624" s="3"/>
      <c r="EG1624" s="3"/>
      <c r="EH1624" s="3"/>
      <c r="EI1624" s="3"/>
      <c r="EJ1624" s="3"/>
      <c r="EK1624" s="3"/>
      <c r="EL1624" s="3"/>
      <c r="EM1624" s="3"/>
      <c r="EN1624" s="3"/>
      <c r="EO1624" s="3"/>
      <c r="EP1624" s="3"/>
      <c r="EQ1624" s="3"/>
      <c r="ER1624" s="3"/>
      <c r="ES1624" s="3"/>
      <c r="ET1624" s="3"/>
      <c r="EU1624" s="3"/>
      <c r="EV1624" s="3"/>
      <c r="EW1624" s="3"/>
      <c r="EX1624" s="3"/>
      <c r="EY1624" s="3"/>
      <c r="EZ1624" s="3"/>
      <c r="FA1624" s="3"/>
      <c r="FB1624" s="3"/>
      <c r="FC1624" s="3"/>
      <c r="FD1624" s="3"/>
      <c r="FE1624" s="3"/>
      <c r="FF1624" s="3"/>
      <c r="FG1624" s="3"/>
      <c r="FH1624" s="3"/>
      <c r="FI1624" s="3"/>
      <c r="FJ1624" s="3"/>
      <c r="FK1624" s="3"/>
      <c r="FL1624" s="3"/>
      <c r="FM1624" s="3"/>
      <c r="FN1624" s="3"/>
      <c r="FO1624" s="3"/>
      <c r="FP1624" s="3"/>
      <c r="FQ1624" s="3"/>
      <c r="FR1624" s="3"/>
      <c r="FS1624" s="3"/>
      <c r="FT1624" s="3"/>
      <c r="FU1624" s="3"/>
      <c r="FV1624" s="3"/>
      <c r="FW1624" s="3"/>
      <c r="FX1624" s="3"/>
      <c r="FY1624" s="3"/>
      <c r="FZ1624" s="3"/>
      <c r="GA1624" s="3"/>
      <c r="GB1624" s="3"/>
      <c r="GC1624" s="3"/>
      <c r="GD1624" s="3"/>
      <c r="GE1624" s="3"/>
      <c r="GF1624" s="3"/>
      <c r="GG1624" s="3"/>
      <c r="GH1624" s="3"/>
    </row>
    <row r="1625" spans="1:190" s="800" customFormat="1" x14ac:dyDescent="0.2">
      <c r="A1625" s="9"/>
      <c r="B1625" s="1"/>
      <c r="C1625" s="1"/>
      <c r="D1625" s="1"/>
      <c r="E1625" s="55"/>
      <c r="F1625" s="8"/>
      <c r="G1625" s="8"/>
      <c r="I1625" s="2"/>
      <c r="J1625" s="2"/>
      <c r="K1625" s="4"/>
      <c r="L1625" s="9"/>
      <c r="M1625" s="802"/>
      <c r="N1625" s="9"/>
      <c r="O1625" s="802"/>
      <c r="P1625" s="170"/>
      <c r="Q1625" s="9"/>
      <c r="R1625" s="9"/>
      <c r="T1625" s="9"/>
      <c r="U1625" s="9"/>
      <c r="V1625" s="2"/>
      <c r="W1625" s="2"/>
      <c r="X1625" s="3"/>
      <c r="Y1625" s="80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  <c r="CX1625" s="3"/>
      <c r="CY1625" s="3"/>
      <c r="CZ1625" s="3"/>
      <c r="DA1625" s="3"/>
      <c r="DB1625" s="3"/>
      <c r="DC1625" s="3"/>
      <c r="DD1625" s="3"/>
      <c r="DE1625" s="3"/>
      <c r="DF1625" s="3"/>
      <c r="DG1625" s="3"/>
      <c r="DH1625" s="3"/>
      <c r="DI1625" s="3"/>
      <c r="DJ1625" s="3"/>
      <c r="DK1625" s="3"/>
      <c r="DL1625" s="3"/>
      <c r="DM1625" s="3"/>
      <c r="DN1625" s="3"/>
      <c r="DO1625" s="3"/>
      <c r="DP1625" s="3"/>
      <c r="DQ1625" s="3"/>
      <c r="DR1625" s="3"/>
      <c r="DS1625" s="3"/>
      <c r="DT1625" s="3"/>
      <c r="DU1625" s="3"/>
      <c r="DV1625" s="3"/>
      <c r="DW1625" s="3"/>
      <c r="DX1625" s="3"/>
      <c r="DY1625" s="3"/>
      <c r="DZ1625" s="3"/>
      <c r="EA1625" s="3"/>
      <c r="EB1625" s="3"/>
      <c r="EC1625" s="3"/>
      <c r="ED1625" s="3"/>
      <c r="EE1625" s="3"/>
      <c r="EF1625" s="3"/>
      <c r="EG1625" s="3"/>
      <c r="EH1625" s="3"/>
      <c r="EI1625" s="3"/>
      <c r="EJ1625" s="3"/>
      <c r="EK1625" s="3"/>
      <c r="EL1625" s="3"/>
      <c r="EM1625" s="3"/>
      <c r="EN1625" s="3"/>
      <c r="EO1625" s="3"/>
      <c r="EP1625" s="3"/>
      <c r="EQ1625" s="3"/>
      <c r="ER1625" s="3"/>
      <c r="ES1625" s="3"/>
      <c r="ET1625" s="3"/>
      <c r="EU1625" s="3"/>
      <c r="EV1625" s="3"/>
      <c r="EW1625" s="3"/>
      <c r="EX1625" s="3"/>
      <c r="EY1625" s="3"/>
      <c r="EZ1625" s="3"/>
      <c r="FA1625" s="3"/>
      <c r="FB1625" s="3"/>
      <c r="FC1625" s="3"/>
      <c r="FD1625" s="3"/>
      <c r="FE1625" s="3"/>
      <c r="FF1625" s="3"/>
      <c r="FG1625" s="3"/>
      <c r="FH1625" s="3"/>
      <c r="FI1625" s="3"/>
      <c r="FJ1625" s="3"/>
      <c r="FK1625" s="3"/>
      <c r="FL1625" s="3"/>
      <c r="FM1625" s="3"/>
      <c r="FN1625" s="3"/>
      <c r="FO1625" s="3"/>
      <c r="FP1625" s="3"/>
      <c r="FQ1625" s="3"/>
      <c r="FR1625" s="3"/>
      <c r="FS1625" s="3"/>
      <c r="FT1625" s="3"/>
      <c r="FU1625" s="3"/>
      <c r="FV1625" s="3"/>
      <c r="FW1625" s="3"/>
      <c r="FX1625" s="3"/>
      <c r="FY1625" s="3"/>
      <c r="FZ1625" s="3"/>
      <c r="GA1625" s="3"/>
      <c r="GB1625" s="3"/>
      <c r="GC1625" s="3"/>
      <c r="GD1625" s="3"/>
      <c r="GE1625" s="3"/>
      <c r="GF1625" s="3"/>
      <c r="GG1625" s="3"/>
      <c r="GH1625" s="3"/>
    </row>
    <row r="1626" spans="1:190" s="800" customFormat="1" x14ac:dyDescent="0.2">
      <c r="A1626" s="9"/>
      <c r="B1626" s="1"/>
      <c r="C1626" s="1"/>
      <c r="D1626" s="1"/>
      <c r="E1626" s="55"/>
      <c r="F1626" s="8"/>
      <c r="G1626" s="8"/>
      <c r="I1626" s="2"/>
      <c r="J1626" s="2"/>
      <c r="K1626" s="4"/>
      <c r="L1626" s="9"/>
      <c r="M1626" s="802"/>
      <c r="N1626" s="9"/>
      <c r="O1626" s="802"/>
      <c r="P1626" s="170"/>
      <c r="Q1626" s="9"/>
      <c r="R1626" s="9"/>
      <c r="T1626" s="9"/>
      <c r="U1626" s="9"/>
      <c r="V1626" s="2"/>
      <c r="W1626" s="2"/>
      <c r="X1626" s="3"/>
      <c r="Y1626" s="80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  <c r="CX1626" s="3"/>
      <c r="CY1626" s="3"/>
      <c r="CZ1626" s="3"/>
      <c r="DA1626" s="3"/>
      <c r="DB1626" s="3"/>
      <c r="DC1626" s="3"/>
      <c r="DD1626" s="3"/>
      <c r="DE1626" s="3"/>
      <c r="DF1626" s="3"/>
      <c r="DG1626" s="3"/>
      <c r="DH1626" s="3"/>
      <c r="DI1626" s="3"/>
      <c r="DJ1626" s="3"/>
      <c r="DK1626" s="3"/>
      <c r="DL1626" s="3"/>
      <c r="DM1626" s="3"/>
      <c r="DN1626" s="3"/>
      <c r="DO1626" s="3"/>
      <c r="DP1626" s="3"/>
      <c r="DQ1626" s="3"/>
      <c r="DR1626" s="3"/>
      <c r="DS1626" s="3"/>
      <c r="DT1626" s="3"/>
      <c r="DU1626" s="3"/>
      <c r="DV1626" s="3"/>
      <c r="DW1626" s="3"/>
      <c r="DX1626" s="3"/>
      <c r="DY1626" s="3"/>
      <c r="DZ1626" s="3"/>
      <c r="EA1626" s="3"/>
      <c r="EB1626" s="3"/>
      <c r="EC1626" s="3"/>
      <c r="ED1626" s="3"/>
      <c r="EE1626" s="3"/>
      <c r="EF1626" s="3"/>
      <c r="EG1626" s="3"/>
      <c r="EH1626" s="3"/>
      <c r="EI1626" s="3"/>
      <c r="EJ1626" s="3"/>
      <c r="EK1626" s="3"/>
      <c r="EL1626" s="3"/>
      <c r="EM1626" s="3"/>
      <c r="EN1626" s="3"/>
      <c r="EO1626" s="3"/>
      <c r="EP1626" s="3"/>
      <c r="EQ1626" s="3"/>
      <c r="ER1626" s="3"/>
      <c r="ES1626" s="3"/>
      <c r="ET1626" s="3"/>
      <c r="EU1626" s="3"/>
      <c r="EV1626" s="3"/>
      <c r="EW1626" s="3"/>
      <c r="EX1626" s="3"/>
      <c r="EY1626" s="3"/>
      <c r="EZ1626" s="3"/>
      <c r="FA1626" s="3"/>
      <c r="FB1626" s="3"/>
      <c r="FC1626" s="3"/>
      <c r="FD1626" s="3"/>
      <c r="FE1626" s="3"/>
      <c r="FF1626" s="3"/>
      <c r="FG1626" s="3"/>
      <c r="FH1626" s="3"/>
      <c r="FI1626" s="3"/>
      <c r="FJ1626" s="3"/>
      <c r="FK1626" s="3"/>
      <c r="FL1626" s="3"/>
      <c r="FM1626" s="3"/>
      <c r="FN1626" s="3"/>
      <c r="FO1626" s="3"/>
      <c r="FP1626" s="3"/>
      <c r="FQ1626" s="3"/>
      <c r="FR1626" s="3"/>
      <c r="FS1626" s="3"/>
      <c r="FT1626" s="3"/>
      <c r="FU1626" s="3"/>
      <c r="FV1626" s="3"/>
      <c r="FW1626" s="3"/>
      <c r="FX1626" s="3"/>
      <c r="FY1626" s="3"/>
      <c r="FZ1626" s="3"/>
      <c r="GA1626" s="3"/>
      <c r="GB1626" s="3"/>
      <c r="GC1626" s="3"/>
      <c r="GD1626" s="3"/>
      <c r="GE1626" s="3"/>
      <c r="GF1626" s="3"/>
      <c r="GG1626" s="3"/>
      <c r="GH1626" s="3"/>
    </row>
    <row r="1627" spans="1:190" s="800" customFormat="1" x14ac:dyDescent="0.2">
      <c r="A1627" s="9"/>
      <c r="B1627" s="1"/>
      <c r="C1627" s="1"/>
      <c r="D1627" s="1"/>
      <c r="E1627" s="55"/>
      <c r="F1627" s="8"/>
      <c r="G1627" s="8"/>
      <c r="I1627" s="2"/>
      <c r="J1627" s="2"/>
      <c r="K1627" s="4"/>
      <c r="L1627" s="9"/>
      <c r="M1627" s="802"/>
      <c r="N1627" s="9"/>
      <c r="O1627" s="802"/>
      <c r="P1627" s="170"/>
      <c r="Q1627" s="9"/>
      <c r="R1627" s="9"/>
      <c r="T1627" s="9"/>
      <c r="U1627" s="9"/>
      <c r="V1627" s="2"/>
      <c r="W1627" s="2"/>
      <c r="X1627" s="3"/>
      <c r="Y1627" s="80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  <c r="CX1627" s="3"/>
      <c r="CY1627" s="3"/>
      <c r="CZ1627" s="3"/>
      <c r="DA1627" s="3"/>
      <c r="DB1627" s="3"/>
      <c r="DC1627" s="3"/>
      <c r="DD1627" s="3"/>
      <c r="DE1627" s="3"/>
      <c r="DF1627" s="3"/>
      <c r="DG1627" s="3"/>
      <c r="DH1627" s="3"/>
      <c r="DI1627" s="3"/>
      <c r="DJ1627" s="3"/>
      <c r="DK1627" s="3"/>
      <c r="DL1627" s="3"/>
      <c r="DM1627" s="3"/>
      <c r="DN1627" s="3"/>
      <c r="DO1627" s="3"/>
      <c r="DP1627" s="3"/>
      <c r="DQ1627" s="3"/>
      <c r="DR1627" s="3"/>
      <c r="DS1627" s="3"/>
      <c r="DT1627" s="3"/>
      <c r="DU1627" s="3"/>
      <c r="DV1627" s="3"/>
      <c r="DW1627" s="3"/>
      <c r="DX1627" s="3"/>
      <c r="DY1627" s="3"/>
      <c r="DZ1627" s="3"/>
      <c r="EA1627" s="3"/>
      <c r="EB1627" s="3"/>
      <c r="EC1627" s="3"/>
      <c r="ED1627" s="3"/>
      <c r="EE1627" s="3"/>
      <c r="EF1627" s="3"/>
      <c r="EG1627" s="3"/>
      <c r="EH1627" s="3"/>
      <c r="EI1627" s="3"/>
      <c r="EJ1627" s="3"/>
      <c r="EK1627" s="3"/>
      <c r="EL1627" s="3"/>
      <c r="EM1627" s="3"/>
      <c r="EN1627" s="3"/>
      <c r="EO1627" s="3"/>
      <c r="EP1627" s="3"/>
      <c r="EQ1627" s="3"/>
      <c r="ER1627" s="3"/>
      <c r="ES1627" s="3"/>
      <c r="ET1627" s="3"/>
      <c r="EU1627" s="3"/>
      <c r="EV1627" s="3"/>
      <c r="EW1627" s="3"/>
      <c r="EX1627" s="3"/>
      <c r="EY1627" s="3"/>
      <c r="EZ1627" s="3"/>
      <c r="FA1627" s="3"/>
      <c r="FB1627" s="3"/>
      <c r="FC1627" s="3"/>
      <c r="FD1627" s="3"/>
      <c r="FE1627" s="3"/>
      <c r="FF1627" s="3"/>
      <c r="FG1627" s="3"/>
      <c r="FH1627" s="3"/>
      <c r="FI1627" s="3"/>
      <c r="FJ1627" s="3"/>
      <c r="FK1627" s="3"/>
      <c r="FL1627" s="3"/>
      <c r="FM1627" s="3"/>
      <c r="FN1627" s="3"/>
      <c r="FO1627" s="3"/>
      <c r="FP1627" s="3"/>
      <c r="FQ1627" s="3"/>
      <c r="FR1627" s="3"/>
      <c r="FS1627" s="3"/>
      <c r="FT1627" s="3"/>
      <c r="FU1627" s="3"/>
      <c r="FV1627" s="3"/>
      <c r="FW1627" s="3"/>
      <c r="FX1627" s="3"/>
      <c r="FY1627" s="3"/>
      <c r="FZ1627" s="3"/>
      <c r="GA1627" s="3"/>
      <c r="GB1627" s="3"/>
      <c r="GC1627" s="3"/>
      <c r="GD1627" s="3"/>
      <c r="GE1627" s="3"/>
      <c r="GF1627" s="3"/>
      <c r="GG1627" s="3"/>
      <c r="GH1627" s="3"/>
    </row>
    <row r="1628" spans="1:190" s="800" customFormat="1" x14ac:dyDescent="0.2">
      <c r="A1628" s="9"/>
      <c r="B1628" s="1"/>
      <c r="C1628" s="1"/>
      <c r="D1628" s="1"/>
      <c r="E1628" s="55"/>
      <c r="F1628" s="8"/>
      <c r="G1628" s="8"/>
      <c r="I1628" s="2"/>
      <c r="J1628" s="2"/>
      <c r="K1628" s="4"/>
      <c r="L1628" s="9"/>
      <c r="M1628" s="802"/>
      <c r="N1628" s="9"/>
      <c r="O1628" s="802"/>
      <c r="P1628" s="170"/>
      <c r="Q1628" s="9"/>
      <c r="R1628" s="9"/>
      <c r="T1628" s="9"/>
      <c r="U1628" s="9"/>
      <c r="V1628" s="2"/>
      <c r="W1628" s="2"/>
      <c r="X1628" s="3"/>
      <c r="Y1628" s="80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  <c r="CX1628" s="3"/>
      <c r="CY1628" s="3"/>
      <c r="CZ1628" s="3"/>
      <c r="DA1628" s="3"/>
      <c r="DB1628" s="3"/>
      <c r="DC1628" s="3"/>
      <c r="DD1628" s="3"/>
      <c r="DE1628" s="3"/>
      <c r="DF1628" s="3"/>
      <c r="DG1628" s="3"/>
      <c r="DH1628" s="3"/>
      <c r="DI1628" s="3"/>
      <c r="DJ1628" s="3"/>
      <c r="DK1628" s="3"/>
      <c r="DL1628" s="3"/>
      <c r="DM1628" s="3"/>
      <c r="DN1628" s="3"/>
      <c r="DO1628" s="3"/>
      <c r="DP1628" s="3"/>
      <c r="DQ1628" s="3"/>
      <c r="DR1628" s="3"/>
      <c r="DS1628" s="3"/>
      <c r="DT1628" s="3"/>
      <c r="DU1628" s="3"/>
      <c r="DV1628" s="3"/>
      <c r="DW1628" s="3"/>
      <c r="DX1628" s="3"/>
      <c r="DY1628" s="3"/>
      <c r="DZ1628" s="3"/>
      <c r="EA1628" s="3"/>
      <c r="EB1628" s="3"/>
      <c r="EC1628" s="3"/>
      <c r="ED1628" s="3"/>
      <c r="EE1628" s="3"/>
      <c r="EF1628" s="3"/>
      <c r="EG1628" s="3"/>
      <c r="EH1628" s="3"/>
      <c r="EI1628" s="3"/>
      <c r="EJ1628" s="3"/>
      <c r="EK1628" s="3"/>
      <c r="EL1628" s="3"/>
      <c r="EM1628" s="3"/>
      <c r="EN1628" s="3"/>
      <c r="EO1628" s="3"/>
      <c r="EP1628" s="3"/>
      <c r="EQ1628" s="3"/>
      <c r="ER1628" s="3"/>
      <c r="ES1628" s="3"/>
      <c r="ET1628" s="3"/>
      <c r="EU1628" s="3"/>
      <c r="EV1628" s="3"/>
      <c r="EW1628" s="3"/>
      <c r="EX1628" s="3"/>
      <c r="EY1628" s="3"/>
      <c r="EZ1628" s="3"/>
      <c r="FA1628" s="3"/>
      <c r="FB1628" s="3"/>
      <c r="FC1628" s="3"/>
      <c r="FD1628" s="3"/>
      <c r="FE1628" s="3"/>
      <c r="FF1628" s="3"/>
      <c r="FG1628" s="3"/>
      <c r="FH1628" s="3"/>
      <c r="FI1628" s="3"/>
      <c r="FJ1628" s="3"/>
      <c r="FK1628" s="3"/>
      <c r="FL1628" s="3"/>
      <c r="FM1628" s="3"/>
      <c r="FN1628" s="3"/>
      <c r="FO1628" s="3"/>
      <c r="FP1628" s="3"/>
      <c r="FQ1628" s="3"/>
      <c r="FR1628" s="3"/>
      <c r="FS1628" s="3"/>
      <c r="FT1628" s="3"/>
      <c r="FU1628" s="3"/>
      <c r="FV1628" s="3"/>
      <c r="FW1628" s="3"/>
      <c r="FX1628" s="3"/>
      <c r="FY1628" s="3"/>
      <c r="FZ1628" s="3"/>
      <c r="GA1628" s="3"/>
      <c r="GB1628" s="3"/>
      <c r="GC1628" s="3"/>
      <c r="GD1628" s="3"/>
      <c r="GE1628" s="3"/>
      <c r="GF1628" s="3"/>
      <c r="GG1628" s="3"/>
      <c r="GH1628" s="3"/>
    </row>
    <row r="1629" spans="1:190" s="800" customFormat="1" x14ac:dyDescent="0.2">
      <c r="A1629" s="9"/>
      <c r="B1629" s="1"/>
      <c r="C1629" s="1"/>
      <c r="D1629" s="1"/>
      <c r="E1629" s="55"/>
      <c r="F1629" s="8"/>
      <c r="G1629" s="8"/>
      <c r="I1629" s="2"/>
      <c r="J1629" s="2"/>
      <c r="K1629" s="4"/>
      <c r="L1629" s="9"/>
      <c r="M1629" s="802"/>
      <c r="N1629" s="9"/>
      <c r="O1629" s="802"/>
      <c r="P1629" s="170"/>
      <c r="Q1629" s="9"/>
      <c r="R1629" s="9"/>
      <c r="T1629" s="9"/>
      <c r="U1629" s="9"/>
      <c r="V1629" s="2"/>
      <c r="W1629" s="2"/>
      <c r="X1629" s="3"/>
      <c r="Y1629" s="80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  <c r="CX1629" s="3"/>
      <c r="CY1629" s="3"/>
      <c r="CZ1629" s="3"/>
      <c r="DA1629" s="3"/>
      <c r="DB1629" s="3"/>
      <c r="DC1629" s="3"/>
      <c r="DD1629" s="3"/>
      <c r="DE1629" s="3"/>
      <c r="DF1629" s="3"/>
      <c r="DG1629" s="3"/>
      <c r="DH1629" s="3"/>
      <c r="DI1629" s="3"/>
      <c r="DJ1629" s="3"/>
      <c r="DK1629" s="3"/>
      <c r="DL1629" s="3"/>
      <c r="DM1629" s="3"/>
      <c r="DN1629" s="3"/>
      <c r="DO1629" s="3"/>
      <c r="DP1629" s="3"/>
      <c r="DQ1629" s="3"/>
      <c r="DR1629" s="3"/>
      <c r="DS1629" s="3"/>
      <c r="DT1629" s="3"/>
      <c r="DU1629" s="3"/>
      <c r="DV1629" s="3"/>
      <c r="DW1629" s="3"/>
      <c r="DX1629" s="3"/>
      <c r="DY1629" s="3"/>
      <c r="DZ1629" s="3"/>
      <c r="EA1629" s="3"/>
      <c r="EB1629" s="3"/>
      <c r="EC1629" s="3"/>
      <c r="ED1629" s="3"/>
      <c r="EE1629" s="3"/>
      <c r="EF1629" s="3"/>
      <c r="EG1629" s="3"/>
      <c r="EH1629" s="3"/>
      <c r="EI1629" s="3"/>
      <c r="EJ1629" s="3"/>
      <c r="EK1629" s="3"/>
      <c r="EL1629" s="3"/>
      <c r="EM1629" s="3"/>
      <c r="EN1629" s="3"/>
      <c r="EO1629" s="3"/>
      <c r="EP1629" s="3"/>
      <c r="EQ1629" s="3"/>
      <c r="ER1629" s="3"/>
      <c r="ES1629" s="3"/>
      <c r="ET1629" s="3"/>
      <c r="EU1629" s="3"/>
      <c r="EV1629" s="3"/>
      <c r="EW1629" s="3"/>
      <c r="EX1629" s="3"/>
      <c r="EY1629" s="3"/>
      <c r="EZ1629" s="3"/>
      <c r="FA1629" s="3"/>
      <c r="FB1629" s="3"/>
      <c r="FC1629" s="3"/>
      <c r="FD1629" s="3"/>
      <c r="FE1629" s="3"/>
      <c r="FF1629" s="3"/>
      <c r="FG1629" s="3"/>
      <c r="FH1629" s="3"/>
      <c r="FI1629" s="3"/>
      <c r="FJ1629" s="3"/>
      <c r="FK1629" s="3"/>
      <c r="FL1629" s="3"/>
      <c r="FM1629" s="3"/>
      <c r="FN1629" s="3"/>
      <c r="FO1629" s="3"/>
      <c r="FP1629" s="3"/>
      <c r="FQ1629" s="3"/>
      <c r="FR1629" s="3"/>
      <c r="FS1629" s="3"/>
      <c r="FT1629" s="3"/>
      <c r="FU1629" s="3"/>
      <c r="FV1629" s="3"/>
      <c r="FW1629" s="3"/>
      <c r="FX1629" s="3"/>
      <c r="FY1629" s="3"/>
      <c r="FZ1629" s="3"/>
      <c r="GA1629" s="3"/>
      <c r="GB1629" s="3"/>
      <c r="GC1629" s="3"/>
      <c r="GD1629" s="3"/>
      <c r="GE1629" s="3"/>
      <c r="GF1629" s="3"/>
      <c r="GG1629" s="3"/>
      <c r="GH1629" s="3"/>
    </row>
    <row r="1630" spans="1:190" s="800" customFormat="1" x14ac:dyDescent="0.2">
      <c r="A1630" s="9"/>
      <c r="B1630" s="1"/>
      <c r="C1630" s="1"/>
      <c r="D1630" s="1"/>
      <c r="E1630" s="55"/>
      <c r="F1630" s="8"/>
      <c r="G1630" s="8"/>
      <c r="I1630" s="2"/>
      <c r="J1630" s="2"/>
      <c r="K1630" s="4"/>
      <c r="L1630" s="9"/>
      <c r="M1630" s="802"/>
      <c r="N1630" s="9"/>
      <c r="O1630" s="802"/>
      <c r="P1630" s="170"/>
      <c r="Q1630" s="9"/>
      <c r="R1630" s="9"/>
      <c r="T1630" s="9"/>
      <c r="U1630" s="9"/>
      <c r="V1630" s="2"/>
      <c r="W1630" s="2"/>
      <c r="X1630" s="3"/>
      <c r="Y1630" s="80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  <c r="CX1630" s="3"/>
      <c r="CY1630" s="3"/>
      <c r="CZ1630" s="3"/>
      <c r="DA1630" s="3"/>
      <c r="DB1630" s="3"/>
      <c r="DC1630" s="3"/>
      <c r="DD1630" s="3"/>
      <c r="DE1630" s="3"/>
      <c r="DF1630" s="3"/>
      <c r="DG1630" s="3"/>
      <c r="DH1630" s="3"/>
      <c r="DI1630" s="3"/>
      <c r="DJ1630" s="3"/>
      <c r="DK1630" s="3"/>
      <c r="DL1630" s="3"/>
      <c r="DM1630" s="3"/>
      <c r="DN1630" s="3"/>
      <c r="DO1630" s="3"/>
      <c r="DP1630" s="3"/>
      <c r="DQ1630" s="3"/>
      <c r="DR1630" s="3"/>
      <c r="DS1630" s="3"/>
      <c r="DT1630" s="3"/>
      <c r="DU1630" s="3"/>
      <c r="DV1630" s="3"/>
      <c r="DW1630" s="3"/>
      <c r="DX1630" s="3"/>
      <c r="DY1630" s="3"/>
      <c r="DZ1630" s="3"/>
      <c r="EA1630" s="3"/>
      <c r="EB1630" s="3"/>
      <c r="EC1630" s="3"/>
      <c r="ED1630" s="3"/>
      <c r="EE1630" s="3"/>
      <c r="EF1630" s="3"/>
      <c r="EG1630" s="3"/>
      <c r="EH1630" s="3"/>
      <c r="EI1630" s="3"/>
      <c r="EJ1630" s="3"/>
      <c r="EK1630" s="3"/>
      <c r="EL1630" s="3"/>
      <c r="EM1630" s="3"/>
      <c r="EN1630" s="3"/>
      <c r="EO1630" s="3"/>
      <c r="EP1630" s="3"/>
      <c r="EQ1630" s="3"/>
      <c r="ER1630" s="3"/>
      <c r="ES1630" s="3"/>
      <c r="ET1630" s="3"/>
      <c r="EU1630" s="3"/>
      <c r="EV1630" s="3"/>
      <c r="EW1630" s="3"/>
      <c r="EX1630" s="3"/>
      <c r="EY1630" s="3"/>
      <c r="EZ1630" s="3"/>
      <c r="FA1630" s="3"/>
      <c r="FB1630" s="3"/>
      <c r="FC1630" s="3"/>
      <c r="FD1630" s="3"/>
      <c r="FE1630" s="3"/>
      <c r="FF1630" s="3"/>
      <c r="FG1630" s="3"/>
      <c r="FH1630" s="3"/>
      <c r="FI1630" s="3"/>
      <c r="FJ1630" s="3"/>
      <c r="FK1630" s="3"/>
      <c r="FL1630" s="3"/>
      <c r="FM1630" s="3"/>
      <c r="FN1630" s="3"/>
      <c r="FO1630" s="3"/>
      <c r="FP1630" s="3"/>
      <c r="FQ1630" s="3"/>
      <c r="FR1630" s="3"/>
      <c r="FS1630" s="3"/>
      <c r="FT1630" s="3"/>
      <c r="FU1630" s="3"/>
      <c r="FV1630" s="3"/>
      <c r="FW1630" s="3"/>
      <c r="FX1630" s="3"/>
      <c r="FY1630" s="3"/>
      <c r="FZ1630" s="3"/>
      <c r="GA1630" s="3"/>
      <c r="GB1630" s="3"/>
      <c r="GC1630" s="3"/>
      <c r="GD1630" s="3"/>
      <c r="GE1630" s="3"/>
      <c r="GF1630" s="3"/>
      <c r="GG1630" s="3"/>
      <c r="GH1630" s="3"/>
    </row>
    <row r="1631" spans="1:190" s="800" customFormat="1" x14ac:dyDescent="0.2">
      <c r="A1631" s="9"/>
      <c r="B1631" s="1"/>
      <c r="C1631" s="1"/>
      <c r="D1631" s="1"/>
      <c r="E1631" s="55"/>
      <c r="F1631" s="8"/>
      <c r="G1631" s="8"/>
      <c r="I1631" s="2"/>
      <c r="J1631" s="2"/>
      <c r="K1631" s="4"/>
      <c r="L1631" s="9"/>
      <c r="M1631" s="802"/>
      <c r="N1631" s="9"/>
      <c r="O1631" s="802"/>
      <c r="P1631" s="170"/>
      <c r="Q1631" s="9"/>
      <c r="R1631" s="9"/>
      <c r="T1631" s="9"/>
      <c r="U1631" s="9"/>
      <c r="V1631" s="2"/>
      <c r="W1631" s="2"/>
      <c r="X1631" s="3"/>
      <c r="Y1631" s="80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  <c r="CX1631" s="3"/>
      <c r="CY1631" s="3"/>
      <c r="CZ1631" s="3"/>
      <c r="DA1631" s="3"/>
      <c r="DB1631" s="3"/>
      <c r="DC1631" s="3"/>
      <c r="DD1631" s="3"/>
      <c r="DE1631" s="3"/>
      <c r="DF1631" s="3"/>
      <c r="DG1631" s="3"/>
      <c r="DH1631" s="3"/>
      <c r="DI1631" s="3"/>
      <c r="DJ1631" s="3"/>
      <c r="DK1631" s="3"/>
      <c r="DL1631" s="3"/>
      <c r="DM1631" s="3"/>
      <c r="DN1631" s="3"/>
      <c r="DO1631" s="3"/>
      <c r="DP1631" s="3"/>
      <c r="DQ1631" s="3"/>
      <c r="DR1631" s="3"/>
      <c r="DS1631" s="3"/>
      <c r="DT1631" s="3"/>
      <c r="DU1631" s="3"/>
      <c r="DV1631" s="3"/>
      <c r="DW1631" s="3"/>
      <c r="DX1631" s="3"/>
      <c r="DY1631" s="3"/>
      <c r="DZ1631" s="3"/>
      <c r="EA1631" s="3"/>
      <c r="EB1631" s="3"/>
      <c r="EC1631" s="3"/>
      <c r="ED1631" s="3"/>
      <c r="EE1631" s="3"/>
      <c r="EF1631" s="3"/>
      <c r="EG1631" s="3"/>
      <c r="EH1631" s="3"/>
      <c r="EI1631" s="3"/>
      <c r="EJ1631" s="3"/>
      <c r="EK1631" s="3"/>
      <c r="EL1631" s="3"/>
      <c r="EM1631" s="3"/>
      <c r="EN1631" s="3"/>
      <c r="EO1631" s="3"/>
      <c r="EP1631" s="3"/>
      <c r="EQ1631" s="3"/>
      <c r="ER1631" s="3"/>
      <c r="ES1631" s="3"/>
      <c r="ET1631" s="3"/>
      <c r="EU1631" s="3"/>
      <c r="EV1631" s="3"/>
      <c r="EW1631" s="3"/>
      <c r="EX1631" s="3"/>
      <c r="EY1631" s="3"/>
      <c r="EZ1631" s="3"/>
      <c r="FA1631" s="3"/>
      <c r="FB1631" s="3"/>
      <c r="FC1631" s="3"/>
      <c r="FD1631" s="3"/>
      <c r="FE1631" s="3"/>
      <c r="FF1631" s="3"/>
      <c r="FG1631" s="3"/>
      <c r="FH1631" s="3"/>
      <c r="FI1631" s="3"/>
      <c r="FJ1631" s="3"/>
      <c r="FK1631" s="3"/>
      <c r="FL1631" s="3"/>
      <c r="FM1631" s="3"/>
      <c r="FN1631" s="3"/>
      <c r="FO1631" s="3"/>
      <c r="FP1631" s="3"/>
      <c r="FQ1631" s="3"/>
      <c r="FR1631" s="3"/>
      <c r="FS1631" s="3"/>
      <c r="FT1631" s="3"/>
      <c r="FU1631" s="3"/>
      <c r="FV1631" s="3"/>
      <c r="FW1631" s="3"/>
      <c r="FX1631" s="3"/>
      <c r="FY1631" s="3"/>
      <c r="FZ1631" s="3"/>
      <c r="GA1631" s="3"/>
      <c r="GB1631" s="3"/>
      <c r="GC1631" s="3"/>
      <c r="GD1631" s="3"/>
      <c r="GE1631" s="3"/>
      <c r="GF1631" s="3"/>
      <c r="GG1631" s="3"/>
      <c r="GH1631" s="3"/>
    </row>
    <row r="1632" spans="1:190" s="800" customFormat="1" x14ac:dyDescent="0.2">
      <c r="A1632" s="9"/>
      <c r="B1632" s="1"/>
      <c r="C1632" s="1"/>
      <c r="D1632" s="1"/>
      <c r="E1632" s="55"/>
      <c r="F1632" s="8"/>
      <c r="G1632" s="8"/>
      <c r="I1632" s="2"/>
      <c r="J1632" s="2"/>
      <c r="K1632" s="4"/>
      <c r="L1632" s="9"/>
      <c r="M1632" s="802"/>
      <c r="N1632" s="9"/>
      <c r="O1632" s="802"/>
      <c r="P1632" s="170"/>
      <c r="Q1632" s="9"/>
      <c r="R1632" s="9"/>
      <c r="T1632" s="9"/>
      <c r="U1632" s="9"/>
      <c r="V1632" s="2"/>
      <c r="W1632" s="2"/>
      <c r="X1632" s="3"/>
      <c r="Y1632" s="80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  <c r="CX1632" s="3"/>
      <c r="CY1632" s="3"/>
      <c r="CZ1632" s="3"/>
      <c r="DA1632" s="3"/>
      <c r="DB1632" s="3"/>
      <c r="DC1632" s="3"/>
      <c r="DD1632" s="3"/>
      <c r="DE1632" s="3"/>
      <c r="DF1632" s="3"/>
      <c r="DG1632" s="3"/>
      <c r="DH1632" s="3"/>
      <c r="DI1632" s="3"/>
      <c r="DJ1632" s="3"/>
      <c r="DK1632" s="3"/>
      <c r="DL1632" s="3"/>
      <c r="DM1632" s="3"/>
      <c r="DN1632" s="3"/>
      <c r="DO1632" s="3"/>
      <c r="DP1632" s="3"/>
      <c r="DQ1632" s="3"/>
      <c r="DR1632" s="3"/>
      <c r="DS1632" s="3"/>
      <c r="DT1632" s="3"/>
      <c r="DU1632" s="3"/>
      <c r="DV1632" s="3"/>
      <c r="DW1632" s="3"/>
      <c r="DX1632" s="3"/>
      <c r="DY1632" s="3"/>
      <c r="DZ1632" s="3"/>
      <c r="EA1632" s="3"/>
      <c r="EB1632" s="3"/>
      <c r="EC1632" s="3"/>
      <c r="ED1632" s="3"/>
      <c r="EE1632" s="3"/>
      <c r="EF1632" s="3"/>
      <c r="EG1632" s="3"/>
      <c r="EH1632" s="3"/>
      <c r="EI1632" s="3"/>
      <c r="EJ1632" s="3"/>
      <c r="EK1632" s="3"/>
      <c r="EL1632" s="3"/>
      <c r="EM1632" s="3"/>
      <c r="EN1632" s="3"/>
      <c r="EO1632" s="3"/>
      <c r="EP1632" s="3"/>
      <c r="EQ1632" s="3"/>
      <c r="ER1632" s="3"/>
      <c r="ES1632" s="3"/>
      <c r="ET1632" s="3"/>
      <c r="EU1632" s="3"/>
      <c r="EV1632" s="3"/>
      <c r="EW1632" s="3"/>
      <c r="EX1632" s="3"/>
      <c r="EY1632" s="3"/>
      <c r="EZ1632" s="3"/>
      <c r="FA1632" s="3"/>
      <c r="FB1632" s="3"/>
      <c r="FC1632" s="3"/>
      <c r="FD1632" s="3"/>
      <c r="FE1632" s="3"/>
      <c r="FF1632" s="3"/>
      <c r="FG1632" s="3"/>
      <c r="FH1632" s="3"/>
      <c r="FI1632" s="3"/>
      <c r="FJ1632" s="3"/>
      <c r="FK1632" s="3"/>
      <c r="FL1632" s="3"/>
      <c r="FM1632" s="3"/>
      <c r="FN1632" s="3"/>
      <c r="FO1632" s="3"/>
      <c r="FP1632" s="3"/>
      <c r="FQ1632" s="3"/>
      <c r="FR1632" s="3"/>
      <c r="FS1632" s="3"/>
      <c r="FT1632" s="3"/>
      <c r="FU1632" s="3"/>
      <c r="FV1632" s="3"/>
      <c r="FW1632" s="3"/>
      <c r="FX1632" s="3"/>
      <c r="FY1632" s="3"/>
      <c r="FZ1632" s="3"/>
      <c r="GA1632" s="3"/>
      <c r="GB1632" s="3"/>
      <c r="GC1632" s="3"/>
      <c r="GD1632" s="3"/>
      <c r="GE1632" s="3"/>
      <c r="GF1632" s="3"/>
      <c r="GG1632" s="3"/>
      <c r="GH1632" s="3"/>
    </row>
    <row r="1633" spans="1:190" s="800" customFormat="1" x14ac:dyDescent="0.2">
      <c r="A1633" s="9"/>
      <c r="B1633" s="1"/>
      <c r="C1633" s="1"/>
      <c r="D1633" s="1"/>
      <c r="E1633" s="55"/>
      <c r="F1633" s="8"/>
      <c r="G1633" s="8"/>
      <c r="I1633" s="2"/>
      <c r="J1633" s="2"/>
      <c r="K1633" s="4"/>
      <c r="L1633" s="9"/>
      <c r="M1633" s="802"/>
      <c r="N1633" s="9"/>
      <c r="O1633" s="802"/>
      <c r="P1633" s="170"/>
      <c r="Q1633" s="9"/>
      <c r="R1633" s="9"/>
      <c r="T1633" s="9"/>
      <c r="U1633" s="9"/>
      <c r="V1633" s="2"/>
      <c r="W1633" s="2"/>
      <c r="X1633" s="3"/>
      <c r="Y1633" s="80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  <c r="CX1633" s="3"/>
      <c r="CY1633" s="3"/>
      <c r="CZ1633" s="3"/>
      <c r="DA1633" s="3"/>
      <c r="DB1633" s="3"/>
      <c r="DC1633" s="3"/>
      <c r="DD1633" s="3"/>
      <c r="DE1633" s="3"/>
      <c r="DF1633" s="3"/>
      <c r="DG1633" s="3"/>
      <c r="DH1633" s="3"/>
      <c r="DI1633" s="3"/>
      <c r="DJ1633" s="3"/>
      <c r="DK1633" s="3"/>
      <c r="DL1633" s="3"/>
      <c r="DM1633" s="3"/>
      <c r="DN1633" s="3"/>
      <c r="DO1633" s="3"/>
      <c r="DP1633" s="3"/>
      <c r="DQ1633" s="3"/>
      <c r="DR1633" s="3"/>
      <c r="DS1633" s="3"/>
      <c r="DT1633" s="3"/>
      <c r="DU1633" s="3"/>
      <c r="DV1633" s="3"/>
      <c r="DW1633" s="3"/>
      <c r="DX1633" s="3"/>
      <c r="DY1633" s="3"/>
      <c r="DZ1633" s="3"/>
      <c r="EA1633" s="3"/>
      <c r="EB1633" s="3"/>
      <c r="EC1633" s="3"/>
      <c r="ED1633" s="3"/>
      <c r="EE1633" s="3"/>
      <c r="EF1633" s="3"/>
      <c r="EG1633" s="3"/>
      <c r="EH1633" s="3"/>
      <c r="EI1633" s="3"/>
      <c r="EJ1633" s="3"/>
      <c r="EK1633" s="3"/>
      <c r="EL1633" s="3"/>
      <c r="EM1633" s="3"/>
      <c r="EN1633" s="3"/>
      <c r="EO1633" s="3"/>
      <c r="EP1633" s="3"/>
      <c r="EQ1633" s="3"/>
      <c r="ER1633" s="3"/>
      <c r="ES1633" s="3"/>
      <c r="ET1633" s="3"/>
      <c r="EU1633" s="3"/>
      <c r="EV1633" s="3"/>
      <c r="EW1633" s="3"/>
      <c r="EX1633" s="3"/>
      <c r="EY1633" s="3"/>
      <c r="EZ1633" s="3"/>
      <c r="FA1633" s="3"/>
      <c r="FB1633" s="3"/>
      <c r="FC1633" s="3"/>
      <c r="FD1633" s="3"/>
      <c r="FE1633" s="3"/>
      <c r="FF1633" s="3"/>
      <c r="FG1633" s="3"/>
      <c r="FH1633" s="3"/>
      <c r="FI1633" s="3"/>
      <c r="FJ1633" s="3"/>
      <c r="FK1633" s="3"/>
      <c r="FL1633" s="3"/>
      <c r="FM1633" s="3"/>
      <c r="FN1633" s="3"/>
      <c r="FO1633" s="3"/>
      <c r="FP1633" s="3"/>
      <c r="FQ1633" s="3"/>
      <c r="FR1633" s="3"/>
      <c r="FS1633" s="3"/>
      <c r="FT1633" s="3"/>
      <c r="FU1633" s="3"/>
      <c r="FV1633" s="3"/>
      <c r="FW1633" s="3"/>
      <c r="FX1633" s="3"/>
      <c r="FY1633" s="3"/>
      <c r="FZ1633" s="3"/>
      <c r="GA1633" s="3"/>
      <c r="GB1633" s="3"/>
      <c r="GC1633" s="3"/>
      <c r="GD1633" s="3"/>
      <c r="GE1633" s="3"/>
      <c r="GF1633" s="3"/>
      <c r="GG1633" s="3"/>
      <c r="GH1633" s="3"/>
    </row>
    <row r="1634" spans="1:190" s="800" customFormat="1" x14ac:dyDescent="0.2">
      <c r="A1634" s="9"/>
      <c r="B1634" s="1"/>
      <c r="C1634" s="1"/>
      <c r="D1634" s="1"/>
      <c r="E1634" s="55"/>
      <c r="F1634" s="8"/>
      <c r="G1634" s="8"/>
      <c r="I1634" s="2"/>
      <c r="J1634" s="2"/>
      <c r="K1634" s="4"/>
      <c r="L1634" s="9"/>
      <c r="M1634" s="802"/>
      <c r="N1634" s="9"/>
      <c r="O1634" s="802"/>
      <c r="P1634" s="170"/>
      <c r="Q1634" s="9"/>
      <c r="R1634" s="9"/>
      <c r="T1634" s="9"/>
      <c r="U1634" s="9"/>
      <c r="V1634" s="2"/>
      <c r="W1634" s="2"/>
      <c r="X1634" s="3"/>
      <c r="Y1634" s="80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  <c r="CX1634" s="3"/>
      <c r="CY1634" s="3"/>
      <c r="CZ1634" s="3"/>
      <c r="DA1634" s="3"/>
      <c r="DB1634" s="3"/>
      <c r="DC1634" s="3"/>
      <c r="DD1634" s="3"/>
      <c r="DE1634" s="3"/>
      <c r="DF1634" s="3"/>
      <c r="DG1634" s="3"/>
      <c r="DH1634" s="3"/>
      <c r="DI1634" s="3"/>
      <c r="DJ1634" s="3"/>
      <c r="DK1634" s="3"/>
      <c r="DL1634" s="3"/>
      <c r="DM1634" s="3"/>
      <c r="DN1634" s="3"/>
      <c r="DO1634" s="3"/>
      <c r="DP1634" s="3"/>
      <c r="DQ1634" s="3"/>
      <c r="DR1634" s="3"/>
      <c r="DS1634" s="3"/>
      <c r="DT1634" s="3"/>
      <c r="DU1634" s="3"/>
      <c r="DV1634" s="3"/>
      <c r="DW1634" s="3"/>
      <c r="DX1634" s="3"/>
      <c r="DY1634" s="3"/>
      <c r="DZ1634" s="3"/>
      <c r="EA1634" s="3"/>
      <c r="EB1634" s="3"/>
      <c r="EC1634" s="3"/>
      <c r="ED1634" s="3"/>
      <c r="EE1634" s="3"/>
      <c r="EF1634" s="3"/>
      <c r="EG1634" s="3"/>
      <c r="EH1634" s="3"/>
      <c r="EI1634" s="3"/>
      <c r="EJ1634" s="3"/>
      <c r="EK1634" s="3"/>
      <c r="EL1634" s="3"/>
      <c r="EM1634" s="3"/>
      <c r="EN1634" s="3"/>
      <c r="EO1634" s="3"/>
      <c r="EP1634" s="3"/>
      <c r="EQ1634" s="3"/>
      <c r="ER1634" s="3"/>
      <c r="ES1634" s="3"/>
      <c r="ET1634" s="3"/>
      <c r="EU1634" s="3"/>
      <c r="EV1634" s="3"/>
      <c r="EW1634" s="3"/>
      <c r="EX1634" s="3"/>
      <c r="EY1634" s="3"/>
      <c r="EZ1634" s="3"/>
      <c r="FA1634" s="3"/>
      <c r="FB1634" s="3"/>
      <c r="FC1634" s="3"/>
      <c r="FD1634" s="3"/>
      <c r="FE1634" s="3"/>
      <c r="FF1634" s="3"/>
      <c r="FG1634" s="3"/>
      <c r="FH1634" s="3"/>
      <c r="FI1634" s="3"/>
      <c r="FJ1634" s="3"/>
      <c r="FK1634" s="3"/>
      <c r="FL1634" s="3"/>
      <c r="FM1634" s="3"/>
      <c r="FN1634" s="3"/>
      <c r="FO1634" s="3"/>
      <c r="FP1634" s="3"/>
      <c r="FQ1634" s="3"/>
      <c r="FR1634" s="3"/>
      <c r="FS1634" s="3"/>
      <c r="FT1634" s="3"/>
      <c r="FU1634" s="3"/>
      <c r="FV1634" s="3"/>
      <c r="FW1634" s="3"/>
      <c r="FX1634" s="3"/>
      <c r="FY1634" s="3"/>
      <c r="FZ1634" s="3"/>
      <c r="GA1634" s="3"/>
      <c r="GB1634" s="3"/>
      <c r="GC1634" s="3"/>
      <c r="GD1634" s="3"/>
      <c r="GE1634" s="3"/>
      <c r="GF1634" s="3"/>
      <c r="GG1634" s="3"/>
      <c r="GH1634" s="3"/>
    </row>
    <row r="1635" spans="1:190" s="800" customFormat="1" x14ac:dyDescent="0.2">
      <c r="A1635" s="9"/>
      <c r="B1635" s="1"/>
      <c r="C1635" s="1"/>
      <c r="D1635" s="1"/>
      <c r="E1635" s="55"/>
      <c r="F1635" s="8"/>
      <c r="G1635" s="8"/>
      <c r="I1635" s="2"/>
      <c r="J1635" s="2"/>
      <c r="K1635" s="4"/>
      <c r="L1635" s="9"/>
      <c r="M1635" s="802"/>
      <c r="N1635" s="9"/>
      <c r="O1635" s="802"/>
      <c r="P1635" s="170"/>
      <c r="Q1635" s="9"/>
      <c r="R1635" s="9"/>
      <c r="T1635" s="9"/>
      <c r="U1635" s="9"/>
      <c r="V1635" s="2"/>
      <c r="W1635" s="2"/>
      <c r="X1635" s="3"/>
      <c r="Y1635" s="80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  <c r="CX1635" s="3"/>
      <c r="CY1635" s="3"/>
      <c r="CZ1635" s="3"/>
      <c r="DA1635" s="3"/>
      <c r="DB1635" s="3"/>
      <c r="DC1635" s="3"/>
      <c r="DD1635" s="3"/>
      <c r="DE1635" s="3"/>
      <c r="DF1635" s="3"/>
      <c r="DG1635" s="3"/>
      <c r="DH1635" s="3"/>
      <c r="DI1635" s="3"/>
      <c r="DJ1635" s="3"/>
      <c r="DK1635" s="3"/>
      <c r="DL1635" s="3"/>
      <c r="DM1635" s="3"/>
      <c r="DN1635" s="3"/>
      <c r="DO1635" s="3"/>
      <c r="DP1635" s="3"/>
      <c r="DQ1635" s="3"/>
      <c r="DR1635" s="3"/>
      <c r="DS1635" s="3"/>
      <c r="DT1635" s="3"/>
      <c r="DU1635" s="3"/>
      <c r="DV1635" s="3"/>
      <c r="DW1635" s="3"/>
      <c r="DX1635" s="3"/>
      <c r="DY1635" s="3"/>
      <c r="DZ1635" s="3"/>
      <c r="EA1635" s="3"/>
      <c r="EB1635" s="3"/>
      <c r="EC1635" s="3"/>
      <c r="ED1635" s="3"/>
      <c r="EE1635" s="3"/>
      <c r="EF1635" s="3"/>
      <c r="EG1635" s="3"/>
      <c r="EH1635" s="3"/>
      <c r="EI1635" s="3"/>
      <c r="EJ1635" s="3"/>
      <c r="EK1635" s="3"/>
      <c r="EL1635" s="3"/>
      <c r="EM1635" s="3"/>
      <c r="EN1635" s="3"/>
      <c r="EO1635" s="3"/>
      <c r="EP1635" s="3"/>
      <c r="EQ1635" s="3"/>
      <c r="ER1635" s="3"/>
      <c r="ES1635" s="3"/>
      <c r="ET1635" s="3"/>
      <c r="EU1635" s="3"/>
      <c r="EV1635" s="3"/>
      <c r="EW1635" s="3"/>
      <c r="EX1635" s="3"/>
      <c r="EY1635" s="3"/>
      <c r="EZ1635" s="3"/>
      <c r="FA1635" s="3"/>
      <c r="FB1635" s="3"/>
      <c r="FC1635" s="3"/>
      <c r="FD1635" s="3"/>
      <c r="FE1635" s="3"/>
      <c r="FF1635" s="3"/>
      <c r="FG1635" s="3"/>
      <c r="FH1635" s="3"/>
      <c r="FI1635" s="3"/>
      <c r="FJ1635" s="3"/>
      <c r="FK1635" s="3"/>
      <c r="FL1635" s="3"/>
      <c r="FM1635" s="3"/>
      <c r="FN1635" s="3"/>
      <c r="FO1635" s="3"/>
      <c r="FP1635" s="3"/>
      <c r="FQ1635" s="3"/>
      <c r="FR1635" s="3"/>
      <c r="FS1635" s="3"/>
      <c r="FT1635" s="3"/>
      <c r="FU1635" s="3"/>
      <c r="FV1635" s="3"/>
      <c r="FW1635" s="3"/>
      <c r="FX1635" s="3"/>
      <c r="FY1635" s="3"/>
      <c r="FZ1635" s="3"/>
      <c r="GA1635" s="3"/>
      <c r="GB1635" s="3"/>
      <c r="GC1635" s="3"/>
      <c r="GD1635" s="3"/>
      <c r="GE1635" s="3"/>
      <c r="GF1635" s="3"/>
      <c r="GG1635" s="3"/>
      <c r="GH1635" s="3"/>
    </row>
    <row r="1636" spans="1:190" s="800" customFormat="1" x14ac:dyDescent="0.2">
      <c r="A1636" s="9"/>
      <c r="B1636" s="1"/>
      <c r="C1636" s="1"/>
      <c r="D1636" s="1"/>
      <c r="E1636" s="55"/>
      <c r="F1636" s="8"/>
      <c r="G1636" s="8"/>
      <c r="I1636" s="2"/>
      <c r="J1636" s="2"/>
      <c r="K1636" s="4"/>
      <c r="L1636" s="9"/>
      <c r="M1636" s="802"/>
      <c r="N1636" s="9"/>
      <c r="O1636" s="802"/>
      <c r="P1636" s="170"/>
      <c r="Q1636" s="9"/>
      <c r="R1636" s="9"/>
      <c r="T1636" s="9"/>
      <c r="U1636" s="9"/>
      <c r="V1636" s="2"/>
      <c r="W1636" s="2"/>
      <c r="X1636" s="3"/>
      <c r="Y1636" s="80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  <c r="CX1636" s="3"/>
      <c r="CY1636" s="3"/>
      <c r="CZ1636" s="3"/>
      <c r="DA1636" s="3"/>
      <c r="DB1636" s="3"/>
      <c r="DC1636" s="3"/>
      <c r="DD1636" s="3"/>
      <c r="DE1636" s="3"/>
      <c r="DF1636" s="3"/>
      <c r="DG1636" s="3"/>
      <c r="DH1636" s="3"/>
      <c r="DI1636" s="3"/>
      <c r="DJ1636" s="3"/>
      <c r="DK1636" s="3"/>
      <c r="DL1636" s="3"/>
      <c r="DM1636" s="3"/>
      <c r="DN1636" s="3"/>
      <c r="DO1636" s="3"/>
      <c r="DP1636" s="3"/>
      <c r="DQ1636" s="3"/>
      <c r="DR1636" s="3"/>
      <c r="DS1636" s="3"/>
      <c r="DT1636" s="3"/>
      <c r="DU1636" s="3"/>
      <c r="DV1636" s="3"/>
      <c r="DW1636" s="3"/>
      <c r="DX1636" s="3"/>
      <c r="DY1636" s="3"/>
      <c r="DZ1636" s="3"/>
      <c r="EA1636" s="3"/>
      <c r="EB1636" s="3"/>
      <c r="EC1636" s="3"/>
      <c r="ED1636" s="3"/>
      <c r="EE1636" s="3"/>
      <c r="EF1636" s="3"/>
      <c r="EG1636" s="3"/>
      <c r="EH1636" s="3"/>
      <c r="EI1636" s="3"/>
      <c r="EJ1636" s="3"/>
      <c r="EK1636" s="3"/>
      <c r="EL1636" s="3"/>
      <c r="EM1636" s="3"/>
      <c r="EN1636" s="3"/>
      <c r="EO1636" s="3"/>
      <c r="EP1636" s="3"/>
      <c r="EQ1636" s="3"/>
      <c r="ER1636" s="3"/>
      <c r="ES1636" s="3"/>
      <c r="ET1636" s="3"/>
      <c r="EU1636" s="3"/>
      <c r="EV1636" s="3"/>
      <c r="EW1636" s="3"/>
      <c r="EX1636" s="3"/>
      <c r="EY1636" s="3"/>
      <c r="EZ1636" s="3"/>
      <c r="FA1636" s="3"/>
      <c r="FB1636" s="3"/>
      <c r="FC1636" s="3"/>
      <c r="FD1636" s="3"/>
      <c r="FE1636" s="3"/>
      <c r="FF1636" s="3"/>
      <c r="FG1636" s="3"/>
      <c r="FH1636" s="3"/>
      <c r="FI1636" s="3"/>
      <c r="FJ1636" s="3"/>
      <c r="FK1636" s="3"/>
      <c r="FL1636" s="3"/>
      <c r="FM1636" s="3"/>
      <c r="FN1636" s="3"/>
      <c r="FO1636" s="3"/>
      <c r="FP1636" s="3"/>
      <c r="FQ1636" s="3"/>
      <c r="FR1636" s="3"/>
      <c r="FS1636" s="3"/>
      <c r="FT1636" s="3"/>
      <c r="FU1636" s="3"/>
      <c r="FV1636" s="3"/>
      <c r="FW1636" s="3"/>
      <c r="FX1636" s="3"/>
      <c r="FY1636" s="3"/>
      <c r="FZ1636" s="3"/>
      <c r="GA1636" s="3"/>
      <c r="GB1636" s="3"/>
      <c r="GC1636" s="3"/>
      <c r="GD1636" s="3"/>
      <c r="GE1636" s="3"/>
      <c r="GF1636" s="3"/>
      <c r="GG1636" s="3"/>
      <c r="GH1636" s="3"/>
    </row>
    <row r="1637" spans="1:190" s="800" customFormat="1" x14ac:dyDescent="0.2">
      <c r="A1637" s="9"/>
      <c r="B1637" s="1"/>
      <c r="C1637" s="1"/>
      <c r="D1637" s="1"/>
      <c r="E1637" s="55"/>
      <c r="F1637" s="8"/>
      <c r="G1637" s="8"/>
      <c r="I1637" s="2"/>
      <c r="J1637" s="2"/>
      <c r="K1637" s="4"/>
      <c r="L1637" s="9"/>
      <c r="M1637" s="802"/>
      <c r="N1637" s="9"/>
      <c r="O1637" s="802"/>
      <c r="P1637" s="170"/>
      <c r="Q1637" s="9"/>
      <c r="R1637" s="9"/>
      <c r="T1637" s="9"/>
      <c r="U1637" s="9"/>
      <c r="V1637" s="2"/>
      <c r="W1637" s="2"/>
      <c r="X1637" s="3"/>
      <c r="Y1637" s="80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  <c r="CX1637" s="3"/>
      <c r="CY1637" s="3"/>
      <c r="CZ1637" s="3"/>
      <c r="DA1637" s="3"/>
      <c r="DB1637" s="3"/>
      <c r="DC1637" s="3"/>
      <c r="DD1637" s="3"/>
      <c r="DE1637" s="3"/>
      <c r="DF1637" s="3"/>
      <c r="DG1637" s="3"/>
      <c r="DH1637" s="3"/>
      <c r="DI1637" s="3"/>
      <c r="DJ1637" s="3"/>
      <c r="DK1637" s="3"/>
      <c r="DL1637" s="3"/>
      <c r="DM1637" s="3"/>
      <c r="DN1637" s="3"/>
      <c r="DO1637" s="3"/>
      <c r="DP1637" s="3"/>
      <c r="DQ1637" s="3"/>
      <c r="DR1637" s="3"/>
      <c r="DS1637" s="3"/>
      <c r="DT1637" s="3"/>
      <c r="DU1637" s="3"/>
      <c r="DV1637" s="3"/>
      <c r="DW1637" s="3"/>
      <c r="DX1637" s="3"/>
      <c r="DY1637" s="3"/>
      <c r="DZ1637" s="3"/>
      <c r="EA1637" s="3"/>
      <c r="EB1637" s="3"/>
      <c r="EC1637" s="3"/>
      <c r="ED1637" s="3"/>
      <c r="EE1637" s="3"/>
      <c r="EF1637" s="3"/>
      <c r="EG1637" s="3"/>
      <c r="EH1637" s="3"/>
      <c r="EI1637" s="3"/>
      <c r="EJ1637" s="3"/>
      <c r="EK1637" s="3"/>
      <c r="EL1637" s="3"/>
      <c r="EM1637" s="3"/>
      <c r="EN1637" s="3"/>
      <c r="EO1637" s="3"/>
      <c r="EP1637" s="3"/>
      <c r="EQ1637" s="3"/>
      <c r="ER1637" s="3"/>
      <c r="ES1637" s="3"/>
      <c r="ET1637" s="3"/>
      <c r="EU1637" s="3"/>
      <c r="EV1637" s="3"/>
      <c r="EW1637" s="3"/>
      <c r="EX1637" s="3"/>
      <c r="EY1637" s="3"/>
      <c r="EZ1637" s="3"/>
      <c r="FA1637" s="3"/>
      <c r="FB1637" s="3"/>
      <c r="FC1637" s="3"/>
      <c r="FD1637" s="3"/>
      <c r="FE1637" s="3"/>
      <c r="FF1637" s="3"/>
      <c r="FG1637" s="3"/>
      <c r="FH1637" s="3"/>
      <c r="FI1637" s="3"/>
      <c r="FJ1637" s="3"/>
      <c r="FK1637" s="3"/>
      <c r="FL1637" s="3"/>
      <c r="FM1637" s="3"/>
      <c r="FN1637" s="3"/>
      <c r="FO1637" s="3"/>
      <c r="FP1637" s="3"/>
      <c r="FQ1637" s="3"/>
      <c r="FR1637" s="3"/>
      <c r="FS1637" s="3"/>
      <c r="FT1637" s="3"/>
      <c r="FU1637" s="3"/>
      <c r="FV1637" s="3"/>
      <c r="FW1637" s="3"/>
      <c r="FX1637" s="3"/>
      <c r="FY1637" s="3"/>
      <c r="FZ1637" s="3"/>
      <c r="GA1637" s="3"/>
      <c r="GB1637" s="3"/>
      <c r="GC1637" s="3"/>
      <c r="GD1637" s="3"/>
      <c r="GE1637" s="3"/>
      <c r="GF1637" s="3"/>
      <c r="GG1637" s="3"/>
      <c r="GH1637" s="3"/>
    </row>
    <row r="1638" spans="1:190" s="800" customFormat="1" x14ac:dyDescent="0.2">
      <c r="A1638" s="9"/>
      <c r="B1638" s="1"/>
      <c r="C1638" s="1"/>
      <c r="D1638" s="1"/>
      <c r="E1638" s="55"/>
      <c r="F1638" s="8"/>
      <c r="G1638" s="8"/>
      <c r="I1638" s="2"/>
      <c r="J1638" s="2"/>
      <c r="K1638" s="4"/>
      <c r="L1638" s="9"/>
      <c r="M1638" s="802"/>
      <c r="N1638" s="9"/>
      <c r="O1638" s="802"/>
      <c r="P1638" s="170"/>
      <c r="Q1638" s="9"/>
      <c r="R1638" s="9"/>
      <c r="T1638" s="9"/>
      <c r="U1638" s="9"/>
      <c r="V1638" s="2"/>
      <c r="W1638" s="2"/>
      <c r="X1638" s="3"/>
      <c r="Y1638" s="80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  <c r="CX1638" s="3"/>
      <c r="CY1638" s="3"/>
      <c r="CZ1638" s="3"/>
      <c r="DA1638" s="3"/>
      <c r="DB1638" s="3"/>
      <c r="DC1638" s="3"/>
      <c r="DD1638" s="3"/>
      <c r="DE1638" s="3"/>
      <c r="DF1638" s="3"/>
      <c r="DG1638" s="3"/>
      <c r="DH1638" s="3"/>
      <c r="DI1638" s="3"/>
      <c r="DJ1638" s="3"/>
      <c r="DK1638" s="3"/>
      <c r="DL1638" s="3"/>
      <c r="DM1638" s="3"/>
      <c r="DN1638" s="3"/>
      <c r="DO1638" s="3"/>
      <c r="DP1638" s="3"/>
      <c r="DQ1638" s="3"/>
      <c r="DR1638" s="3"/>
      <c r="DS1638" s="3"/>
      <c r="DT1638" s="3"/>
      <c r="DU1638" s="3"/>
      <c r="DV1638" s="3"/>
      <c r="DW1638" s="3"/>
      <c r="DX1638" s="3"/>
      <c r="DY1638" s="3"/>
      <c r="DZ1638" s="3"/>
      <c r="EA1638" s="3"/>
      <c r="EB1638" s="3"/>
      <c r="EC1638" s="3"/>
      <c r="ED1638" s="3"/>
      <c r="EE1638" s="3"/>
      <c r="EF1638" s="3"/>
      <c r="EG1638" s="3"/>
      <c r="EH1638" s="3"/>
      <c r="EI1638" s="3"/>
      <c r="EJ1638" s="3"/>
      <c r="EK1638" s="3"/>
      <c r="EL1638" s="3"/>
      <c r="EM1638" s="3"/>
      <c r="EN1638" s="3"/>
      <c r="EO1638" s="3"/>
      <c r="EP1638" s="3"/>
      <c r="EQ1638" s="3"/>
      <c r="ER1638" s="3"/>
      <c r="ES1638" s="3"/>
      <c r="ET1638" s="3"/>
      <c r="EU1638" s="3"/>
      <c r="EV1638" s="3"/>
      <c r="EW1638" s="3"/>
      <c r="EX1638" s="3"/>
      <c r="EY1638" s="3"/>
      <c r="EZ1638" s="3"/>
      <c r="FA1638" s="3"/>
      <c r="FB1638" s="3"/>
      <c r="FC1638" s="3"/>
      <c r="FD1638" s="3"/>
      <c r="FE1638" s="3"/>
      <c r="FF1638" s="3"/>
      <c r="FG1638" s="3"/>
      <c r="FH1638" s="3"/>
      <c r="FI1638" s="3"/>
      <c r="FJ1638" s="3"/>
      <c r="FK1638" s="3"/>
      <c r="FL1638" s="3"/>
      <c r="FM1638" s="3"/>
      <c r="FN1638" s="3"/>
      <c r="FO1638" s="3"/>
      <c r="FP1638" s="3"/>
      <c r="FQ1638" s="3"/>
      <c r="FR1638" s="3"/>
      <c r="FS1638" s="3"/>
      <c r="FT1638" s="3"/>
      <c r="FU1638" s="3"/>
      <c r="FV1638" s="3"/>
      <c r="FW1638" s="3"/>
      <c r="FX1638" s="3"/>
      <c r="FY1638" s="3"/>
      <c r="FZ1638" s="3"/>
      <c r="GA1638" s="3"/>
      <c r="GB1638" s="3"/>
      <c r="GC1638" s="3"/>
      <c r="GD1638" s="3"/>
      <c r="GE1638" s="3"/>
      <c r="GF1638" s="3"/>
      <c r="GG1638" s="3"/>
      <c r="GH1638" s="3"/>
    </row>
    <row r="1639" spans="1:190" s="800" customFormat="1" x14ac:dyDescent="0.2">
      <c r="A1639" s="9"/>
      <c r="B1639" s="1"/>
      <c r="C1639" s="1"/>
      <c r="D1639" s="1"/>
      <c r="E1639" s="55"/>
      <c r="F1639" s="8"/>
      <c r="G1639" s="8"/>
      <c r="I1639" s="2"/>
      <c r="J1639" s="2"/>
      <c r="K1639" s="4"/>
      <c r="L1639" s="9"/>
      <c r="M1639" s="802"/>
      <c r="N1639" s="9"/>
      <c r="O1639" s="802"/>
      <c r="P1639" s="170"/>
      <c r="Q1639" s="9"/>
      <c r="R1639" s="9"/>
      <c r="T1639" s="9"/>
      <c r="U1639" s="9"/>
      <c r="V1639" s="2"/>
      <c r="W1639" s="2"/>
      <c r="X1639" s="3"/>
      <c r="Y1639" s="80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  <c r="CX1639" s="3"/>
      <c r="CY1639" s="3"/>
      <c r="CZ1639" s="3"/>
      <c r="DA1639" s="3"/>
      <c r="DB1639" s="3"/>
      <c r="DC1639" s="3"/>
      <c r="DD1639" s="3"/>
      <c r="DE1639" s="3"/>
      <c r="DF1639" s="3"/>
      <c r="DG1639" s="3"/>
      <c r="DH1639" s="3"/>
      <c r="DI1639" s="3"/>
      <c r="DJ1639" s="3"/>
      <c r="DK1639" s="3"/>
      <c r="DL1639" s="3"/>
      <c r="DM1639" s="3"/>
      <c r="DN1639" s="3"/>
      <c r="DO1639" s="3"/>
      <c r="DP1639" s="3"/>
      <c r="DQ1639" s="3"/>
      <c r="DR1639" s="3"/>
      <c r="DS1639" s="3"/>
      <c r="DT1639" s="3"/>
      <c r="DU1639" s="3"/>
      <c r="DV1639" s="3"/>
      <c r="DW1639" s="3"/>
      <c r="DX1639" s="3"/>
      <c r="DY1639" s="3"/>
      <c r="DZ1639" s="3"/>
      <c r="EA1639" s="3"/>
      <c r="EB1639" s="3"/>
      <c r="EC1639" s="3"/>
      <c r="ED1639" s="3"/>
      <c r="EE1639" s="3"/>
      <c r="EF1639" s="3"/>
      <c r="EG1639" s="3"/>
      <c r="EH1639" s="3"/>
      <c r="EI1639" s="3"/>
      <c r="EJ1639" s="3"/>
      <c r="EK1639" s="3"/>
      <c r="EL1639" s="3"/>
      <c r="EM1639" s="3"/>
      <c r="EN1639" s="3"/>
      <c r="EO1639" s="3"/>
      <c r="EP1639" s="3"/>
      <c r="EQ1639" s="3"/>
      <c r="ER1639" s="3"/>
      <c r="ES1639" s="3"/>
      <c r="ET1639" s="3"/>
      <c r="EU1639" s="3"/>
      <c r="EV1639" s="3"/>
      <c r="EW1639" s="3"/>
      <c r="EX1639" s="3"/>
      <c r="EY1639" s="3"/>
      <c r="EZ1639" s="3"/>
      <c r="FA1639" s="3"/>
      <c r="FB1639" s="3"/>
      <c r="FC1639" s="3"/>
      <c r="FD1639" s="3"/>
      <c r="FE1639" s="3"/>
      <c r="FF1639" s="3"/>
      <c r="FG1639" s="3"/>
      <c r="FH1639" s="3"/>
      <c r="FI1639" s="3"/>
      <c r="FJ1639" s="3"/>
      <c r="FK1639" s="3"/>
      <c r="FL1639" s="3"/>
      <c r="FM1639" s="3"/>
      <c r="FN1639" s="3"/>
      <c r="FO1639" s="3"/>
      <c r="FP1639" s="3"/>
      <c r="FQ1639" s="3"/>
      <c r="FR1639" s="3"/>
      <c r="FS1639" s="3"/>
      <c r="FT1639" s="3"/>
      <c r="FU1639" s="3"/>
      <c r="FV1639" s="3"/>
      <c r="FW1639" s="3"/>
      <c r="FX1639" s="3"/>
      <c r="FY1639" s="3"/>
      <c r="FZ1639" s="3"/>
      <c r="GA1639" s="3"/>
      <c r="GB1639" s="3"/>
      <c r="GC1639" s="3"/>
      <c r="GD1639" s="3"/>
      <c r="GE1639" s="3"/>
      <c r="GF1639" s="3"/>
      <c r="GG1639" s="3"/>
      <c r="GH1639" s="3"/>
    </row>
    <row r="1640" spans="1:190" s="800" customFormat="1" x14ac:dyDescent="0.2">
      <c r="A1640" s="9"/>
      <c r="B1640" s="1"/>
      <c r="C1640" s="1"/>
      <c r="D1640" s="1"/>
      <c r="E1640" s="55"/>
      <c r="F1640" s="8"/>
      <c r="G1640" s="8"/>
      <c r="I1640" s="2"/>
      <c r="J1640" s="2"/>
      <c r="K1640" s="4"/>
      <c r="L1640" s="9"/>
      <c r="M1640" s="802"/>
      <c r="N1640" s="9"/>
      <c r="O1640" s="802"/>
      <c r="P1640" s="170"/>
      <c r="Q1640" s="9"/>
      <c r="R1640" s="9"/>
      <c r="T1640" s="9"/>
      <c r="U1640" s="9"/>
      <c r="V1640" s="2"/>
      <c r="W1640" s="2"/>
      <c r="X1640" s="3"/>
      <c r="Y1640" s="80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  <c r="CX1640" s="3"/>
      <c r="CY1640" s="3"/>
      <c r="CZ1640" s="3"/>
      <c r="DA1640" s="3"/>
      <c r="DB1640" s="3"/>
      <c r="DC1640" s="3"/>
      <c r="DD1640" s="3"/>
      <c r="DE1640" s="3"/>
      <c r="DF1640" s="3"/>
      <c r="DG1640" s="3"/>
      <c r="DH1640" s="3"/>
      <c r="DI1640" s="3"/>
      <c r="DJ1640" s="3"/>
      <c r="DK1640" s="3"/>
      <c r="DL1640" s="3"/>
      <c r="DM1640" s="3"/>
      <c r="DN1640" s="3"/>
      <c r="DO1640" s="3"/>
      <c r="DP1640" s="3"/>
      <c r="DQ1640" s="3"/>
      <c r="DR1640" s="3"/>
      <c r="DS1640" s="3"/>
      <c r="DT1640" s="3"/>
      <c r="DU1640" s="3"/>
      <c r="DV1640" s="3"/>
      <c r="DW1640" s="3"/>
      <c r="DX1640" s="3"/>
      <c r="DY1640" s="3"/>
      <c r="DZ1640" s="3"/>
      <c r="EA1640" s="3"/>
      <c r="EB1640" s="3"/>
      <c r="EC1640" s="3"/>
      <c r="ED1640" s="3"/>
      <c r="EE1640" s="3"/>
      <c r="EF1640" s="3"/>
      <c r="EG1640" s="3"/>
      <c r="EH1640" s="3"/>
      <c r="EI1640" s="3"/>
      <c r="EJ1640" s="3"/>
      <c r="EK1640" s="3"/>
      <c r="EL1640" s="3"/>
      <c r="EM1640" s="3"/>
      <c r="EN1640" s="3"/>
      <c r="EO1640" s="3"/>
      <c r="EP1640" s="3"/>
      <c r="EQ1640" s="3"/>
      <c r="ER1640" s="3"/>
      <c r="ES1640" s="3"/>
      <c r="ET1640" s="3"/>
      <c r="EU1640" s="3"/>
      <c r="EV1640" s="3"/>
      <c r="EW1640" s="3"/>
      <c r="EX1640" s="3"/>
      <c r="EY1640" s="3"/>
      <c r="EZ1640" s="3"/>
      <c r="FA1640" s="3"/>
      <c r="FB1640" s="3"/>
      <c r="FC1640" s="3"/>
      <c r="FD1640" s="3"/>
      <c r="FE1640" s="3"/>
      <c r="FF1640" s="3"/>
      <c r="FG1640" s="3"/>
      <c r="FH1640" s="3"/>
      <c r="FI1640" s="3"/>
      <c r="FJ1640" s="3"/>
      <c r="FK1640" s="3"/>
      <c r="FL1640" s="3"/>
      <c r="FM1640" s="3"/>
      <c r="FN1640" s="3"/>
      <c r="FO1640" s="3"/>
      <c r="FP1640" s="3"/>
      <c r="FQ1640" s="3"/>
      <c r="FR1640" s="3"/>
      <c r="FS1640" s="3"/>
      <c r="FT1640" s="3"/>
      <c r="FU1640" s="3"/>
      <c r="FV1640" s="3"/>
      <c r="FW1640" s="3"/>
      <c r="FX1640" s="3"/>
      <c r="FY1640" s="3"/>
      <c r="FZ1640" s="3"/>
      <c r="GA1640" s="3"/>
      <c r="GB1640" s="3"/>
      <c r="GC1640" s="3"/>
      <c r="GD1640" s="3"/>
      <c r="GE1640" s="3"/>
      <c r="GF1640" s="3"/>
      <c r="GG1640" s="3"/>
      <c r="GH1640" s="3"/>
    </row>
    <row r="1641" spans="1:190" s="800" customFormat="1" x14ac:dyDescent="0.2">
      <c r="A1641" s="9"/>
      <c r="B1641" s="1"/>
      <c r="C1641" s="1"/>
      <c r="D1641" s="1"/>
      <c r="E1641" s="55"/>
      <c r="F1641" s="8"/>
      <c r="G1641" s="8"/>
      <c r="I1641" s="2"/>
      <c r="J1641" s="2"/>
      <c r="K1641" s="4"/>
      <c r="L1641" s="9"/>
      <c r="M1641" s="802"/>
      <c r="N1641" s="9"/>
      <c r="O1641" s="802"/>
      <c r="P1641" s="170"/>
      <c r="Q1641" s="9"/>
      <c r="R1641" s="9"/>
      <c r="T1641" s="9"/>
      <c r="U1641" s="9"/>
      <c r="V1641" s="2"/>
      <c r="W1641" s="2"/>
      <c r="X1641" s="3"/>
      <c r="Y1641" s="80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  <c r="CX1641" s="3"/>
      <c r="CY1641" s="3"/>
      <c r="CZ1641" s="3"/>
      <c r="DA1641" s="3"/>
      <c r="DB1641" s="3"/>
      <c r="DC1641" s="3"/>
      <c r="DD1641" s="3"/>
      <c r="DE1641" s="3"/>
      <c r="DF1641" s="3"/>
      <c r="DG1641" s="3"/>
      <c r="DH1641" s="3"/>
      <c r="DI1641" s="3"/>
      <c r="DJ1641" s="3"/>
      <c r="DK1641" s="3"/>
      <c r="DL1641" s="3"/>
      <c r="DM1641" s="3"/>
      <c r="DN1641" s="3"/>
      <c r="DO1641" s="3"/>
      <c r="DP1641" s="3"/>
      <c r="DQ1641" s="3"/>
      <c r="DR1641" s="3"/>
      <c r="DS1641" s="3"/>
      <c r="DT1641" s="3"/>
      <c r="DU1641" s="3"/>
      <c r="DV1641" s="3"/>
      <c r="DW1641" s="3"/>
      <c r="DX1641" s="3"/>
      <c r="DY1641" s="3"/>
      <c r="DZ1641" s="3"/>
      <c r="EA1641" s="3"/>
      <c r="EB1641" s="3"/>
      <c r="EC1641" s="3"/>
      <c r="ED1641" s="3"/>
      <c r="EE1641" s="3"/>
      <c r="EF1641" s="3"/>
      <c r="EG1641" s="3"/>
      <c r="EH1641" s="3"/>
      <c r="EI1641" s="3"/>
      <c r="EJ1641" s="3"/>
      <c r="EK1641" s="3"/>
      <c r="EL1641" s="3"/>
      <c r="EM1641" s="3"/>
      <c r="EN1641" s="3"/>
      <c r="EO1641" s="3"/>
      <c r="EP1641" s="3"/>
      <c r="EQ1641" s="3"/>
      <c r="ER1641" s="3"/>
      <c r="ES1641" s="3"/>
      <c r="ET1641" s="3"/>
      <c r="EU1641" s="3"/>
      <c r="EV1641" s="3"/>
      <c r="EW1641" s="3"/>
      <c r="EX1641" s="3"/>
      <c r="EY1641" s="3"/>
      <c r="EZ1641" s="3"/>
      <c r="FA1641" s="3"/>
      <c r="FB1641" s="3"/>
      <c r="FC1641" s="3"/>
      <c r="FD1641" s="3"/>
      <c r="FE1641" s="3"/>
      <c r="FF1641" s="3"/>
      <c r="FG1641" s="3"/>
      <c r="FH1641" s="3"/>
      <c r="FI1641" s="3"/>
      <c r="FJ1641" s="3"/>
      <c r="FK1641" s="3"/>
      <c r="FL1641" s="3"/>
      <c r="FM1641" s="3"/>
      <c r="FN1641" s="3"/>
      <c r="FO1641" s="3"/>
      <c r="FP1641" s="3"/>
      <c r="FQ1641" s="3"/>
      <c r="FR1641" s="3"/>
      <c r="FS1641" s="3"/>
      <c r="FT1641" s="3"/>
      <c r="FU1641" s="3"/>
      <c r="FV1641" s="3"/>
      <c r="FW1641" s="3"/>
      <c r="FX1641" s="3"/>
      <c r="FY1641" s="3"/>
      <c r="FZ1641" s="3"/>
      <c r="GA1641" s="3"/>
      <c r="GB1641" s="3"/>
      <c r="GC1641" s="3"/>
      <c r="GD1641" s="3"/>
      <c r="GE1641" s="3"/>
      <c r="GF1641" s="3"/>
      <c r="GG1641" s="3"/>
      <c r="GH1641" s="3"/>
    </row>
    <row r="1642" spans="1:190" s="800" customFormat="1" x14ac:dyDescent="0.2">
      <c r="A1642" s="9"/>
      <c r="B1642" s="1"/>
      <c r="C1642" s="1"/>
      <c r="D1642" s="1"/>
      <c r="E1642" s="55"/>
      <c r="F1642" s="8"/>
      <c r="G1642" s="8"/>
      <c r="I1642" s="2"/>
      <c r="J1642" s="2"/>
      <c r="K1642" s="4"/>
      <c r="L1642" s="9"/>
      <c r="M1642" s="802"/>
      <c r="N1642" s="9"/>
      <c r="O1642" s="802"/>
      <c r="P1642" s="170"/>
      <c r="Q1642" s="9"/>
      <c r="R1642" s="9"/>
      <c r="T1642" s="9"/>
      <c r="U1642" s="9"/>
      <c r="V1642" s="2"/>
      <c r="W1642" s="2"/>
      <c r="X1642" s="3"/>
      <c r="Y1642" s="80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  <c r="CX1642" s="3"/>
      <c r="CY1642" s="3"/>
      <c r="CZ1642" s="3"/>
      <c r="DA1642" s="3"/>
      <c r="DB1642" s="3"/>
      <c r="DC1642" s="3"/>
      <c r="DD1642" s="3"/>
      <c r="DE1642" s="3"/>
      <c r="DF1642" s="3"/>
      <c r="DG1642" s="3"/>
      <c r="DH1642" s="3"/>
      <c r="DI1642" s="3"/>
      <c r="DJ1642" s="3"/>
      <c r="DK1642" s="3"/>
      <c r="DL1642" s="3"/>
      <c r="DM1642" s="3"/>
      <c r="DN1642" s="3"/>
      <c r="DO1642" s="3"/>
      <c r="DP1642" s="3"/>
      <c r="DQ1642" s="3"/>
      <c r="DR1642" s="3"/>
      <c r="DS1642" s="3"/>
      <c r="DT1642" s="3"/>
      <c r="DU1642" s="3"/>
      <c r="DV1642" s="3"/>
      <c r="DW1642" s="3"/>
      <c r="DX1642" s="3"/>
      <c r="DY1642" s="3"/>
      <c r="DZ1642" s="3"/>
      <c r="EA1642" s="3"/>
      <c r="EB1642" s="3"/>
      <c r="EC1642" s="3"/>
      <c r="ED1642" s="3"/>
      <c r="EE1642" s="3"/>
      <c r="EF1642" s="3"/>
      <c r="EG1642" s="3"/>
      <c r="EH1642" s="3"/>
      <c r="EI1642" s="3"/>
      <c r="EJ1642" s="3"/>
      <c r="EK1642" s="3"/>
      <c r="EL1642" s="3"/>
      <c r="EM1642" s="3"/>
      <c r="EN1642" s="3"/>
      <c r="EO1642" s="3"/>
      <c r="EP1642" s="3"/>
      <c r="EQ1642" s="3"/>
      <c r="ER1642" s="3"/>
      <c r="ES1642" s="3"/>
      <c r="ET1642" s="3"/>
      <c r="EU1642" s="3"/>
      <c r="EV1642" s="3"/>
      <c r="EW1642" s="3"/>
      <c r="EX1642" s="3"/>
      <c r="EY1642" s="3"/>
      <c r="EZ1642" s="3"/>
      <c r="FA1642" s="3"/>
      <c r="FB1642" s="3"/>
      <c r="FC1642" s="3"/>
      <c r="FD1642" s="3"/>
      <c r="FE1642" s="3"/>
      <c r="FF1642" s="3"/>
      <c r="FG1642" s="3"/>
      <c r="FH1642" s="3"/>
      <c r="FI1642" s="3"/>
      <c r="FJ1642" s="3"/>
      <c r="FK1642" s="3"/>
      <c r="FL1642" s="3"/>
      <c r="FM1642" s="3"/>
      <c r="FN1642" s="3"/>
      <c r="FO1642" s="3"/>
      <c r="FP1642" s="3"/>
      <c r="FQ1642" s="3"/>
      <c r="FR1642" s="3"/>
      <c r="FS1642" s="3"/>
      <c r="FT1642" s="3"/>
      <c r="FU1642" s="3"/>
      <c r="FV1642" s="3"/>
      <c r="FW1642" s="3"/>
      <c r="FX1642" s="3"/>
      <c r="FY1642" s="3"/>
      <c r="FZ1642" s="3"/>
      <c r="GA1642" s="3"/>
      <c r="GB1642" s="3"/>
      <c r="GC1642" s="3"/>
      <c r="GD1642" s="3"/>
      <c r="GE1642" s="3"/>
      <c r="GF1642" s="3"/>
      <c r="GG1642" s="3"/>
      <c r="GH1642" s="3"/>
    </row>
    <row r="1643" spans="1:190" s="800" customFormat="1" x14ac:dyDescent="0.2">
      <c r="A1643" s="9"/>
      <c r="B1643" s="1"/>
      <c r="C1643" s="1"/>
      <c r="D1643" s="1"/>
      <c r="E1643" s="55"/>
      <c r="F1643" s="8"/>
      <c r="G1643" s="8"/>
      <c r="I1643" s="2"/>
      <c r="J1643" s="2"/>
      <c r="K1643" s="4"/>
      <c r="L1643" s="9"/>
      <c r="M1643" s="802"/>
      <c r="N1643" s="9"/>
      <c r="O1643" s="802"/>
      <c r="P1643" s="170"/>
      <c r="Q1643" s="9"/>
      <c r="R1643" s="9"/>
      <c r="T1643" s="9"/>
      <c r="U1643" s="9"/>
      <c r="V1643" s="2"/>
      <c r="W1643" s="2"/>
      <c r="X1643" s="3"/>
      <c r="Y1643" s="80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  <c r="CX1643" s="3"/>
      <c r="CY1643" s="3"/>
      <c r="CZ1643" s="3"/>
      <c r="DA1643" s="3"/>
      <c r="DB1643" s="3"/>
      <c r="DC1643" s="3"/>
      <c r="DD1643" s="3"/>
      <c r="DE1643" s="3"/>
      <c r="DF1643" s="3"/>
      <c r="DG1643" s="3"/>
      <c r="DH1643" s="3"/>
      <c r="DI1643" s="3"/>
      <c r="DJ1643" s="3"/>
      <c r="DK1643" s="3"/>
      <c r="DL1643" s="3"/>
      <c r="DM1643" s="3"/>
      <c r="DN1643" s="3"/>
      <c r="DO1643" s="3"/>
      <c r="DP1643" s="3"/>
      <c r="DQ1643" s="3"/>
      <c r="DR1643" s="3"/>
      <c r="DS1643" s="3"/>
      <c r="DT1643" s="3"/>
      <c r="DU1643" s="3"/>
      <c r="DV1643" s="3"/>
      <c r="DW1643" s="3"/>
      <c r="DX1643" s="3"/>
      <c r="DY1643" s="3"/>
      <c r="DZ1643" s="3"/>
      <c r="EA1643" s="3"/>
      <c r="EB1643" s="3"/>
      <c r="EC1643" s="3"/>
      <c r="ED1643" s="3"/>
      <c r="EE1643" s="3"/>
      <c r="EF1643" s="3"/>
      <c r="EG1643" s="3"/>
      <c r="EH1643" s="3"/>
      <c r="EI1643" s="3"/>
      <c r="EJ1643" s="3"/>
      <c r="EK1643" s="3"/>
      <c r="EL1643" s="3"/>
      <c r="EM1643" s="3"/>
      <c r="EN1643" s="3"/>
      <c r="EO1643" s="3"/>
      <c r="EP1643" s="3"/>
      <c r="EQ1643" s="3"/>
      <c r="ER1643" s="3"/>
      <c r="ES1643" s="3"/>
      <c r="ET1643" s="3"/>
      <c r="EU1643" s="3"/>
      <c r="EV1643" s="3"/>
      <c r="EW1643" s="3"/>
      <c r="EX1643" s="3"/>
      <c r="EY1643" s="3"/>
      <c r="EZ1643" s="3"/>
      <c r="FA1643" s="3"/>
      <c r="FB1643" s="3"/>
      <c r="FC1643" s="3"/>
      <c r="FD1643" s="3"/>
      <c r="FE1643" s="3"/>
      <c r="FF1643" s="3"/>
      <c r="FG1643" s="3"/>
      <c r="FH1643" s="3"/>
      <c r="FI1643" s="3"/>
      <c r="FJ1643" s="3"/>
      <c r="FK1643" s="3"/>
      <c r="FL1643" s="3"/>
      <c r="FM1643" s="3"/>
      <c r="FN1643" s="3"/>
      <c r="FO1643" s="3"/>
      <c r="FP1643" s="3"/>
      <c r="FQ1643" s="3"/>
      <c r="FR1643" s="3"/>
      <c r="FS1643" s="3"/>
      <c r="FT1643" s="3"/>
      <c r="FU1643" s="3"/>
      <c r="FV1643" s="3"/>
      <c r="FW1643" s="3"/>
      <c r="FX1643" s="3"/>
      <c r="FY1643" s="3"/>
      <c r="FZ1643" s="3"/>
      <c r="GA1643" s="3"/>
      <c r="GB1643" s="3"/>
      <c r="GC1643" s="3"/>
      <c r="GD1643" s="3"/>
      <c r="GE1643" s="3"/>
      <c r="GF1643" s="3"/>
      <c r="GG1643" s="3"/>
      <c r="GH1643" s="3"/>
    </row>
    <row r="1644" spans="1:190" s="800" customFormat="1" x14ac:dyDescent="0.2">
      <c r="A1644" s="9"/>
      <c r="B1644" s="1"/>
      <c r="C1644" s="1"/>
      <c r="D1644" s="1"/>
      <c r="E1644" s="55"/>
      <c r="F1644" s="8"/>
      <c r="G1644" s="8"/>
      <c r="I1644" s="2"/>
      <c r="J1644" s="2"/>
      <c r="K1644" s="4"/>
      <c r="L1644" s="9"/>
      <c r="M1644" s="802"/>
      <c r="N1644" s="9"/>
      <c r="O1644" s="802"/>
      <c r="P1644" s="170"/>
      <c r="Q1644" s="9"/>
      <c r="R1644" s="9"/>
      <c r="T1644" s="9"/>
      <c r="U1644" s="9"/>
      <c r="V1644" s="2"/>
      <c r="W1644" s="2"/>
      <c r="X1644" s="3"/>
      <c r="Y1644" s="80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  <c r="CX1644" s="3"/>
      <c r="CY1644" s="3"/>
      <c r="CZ1644" s="3"/>
      <c r="DA1644" s="3"/>
      <c r="DB1644" s="3"/>
      <c r="DC1644" s="3"/>
      <c r="DD1644" s="3"/>
      <c r="DE1644" s="3"/>
      <c r="DF1644" s="3"/>
      <c r="DG1644" s="3"/>
      <c r="DH1644" s="3"/>
      <c r="DI1644" s="3"/>
      <c r="DJ1644" s="3"/>
      <c r="DK1644" s="3"/>
      <c r="DL1644" s="3"/>
      <c r="DM1644" s="3"/>
      <c r="DN1644" s="3"/>
      <c r="DO1644" s="3"/>
      <c r="DP1644" s="3"/>
      <c r="DQ1644" s="3"/>
      <c r="DR1644" s="3"/>
      <c r="DS1644" s="3"/>
      <c r="DT1644" s="3"/>
      <c r="DU1644" s="3"/>
      <c r="DV1644" s="3"/>
      <c r="DW1644" s="3"/>
      <c r="DX1644" s="3"/>
      <c r="DY1644" s="3"/>
      <c r="DZ1644" s="3"/>
      <c r="EA1644" s="3"/>
      <c r="EB1644" s="3"/>
      <c r="EC1644" s="3"/>
      <c r="ED1644" s="3"/>
      <c r="EE1644" s="3"/>
      <c r="EF1644" s="3"/>
      <c r="EG1644" s="3"/>
      <c r="EH1644" s="3"/>
      <c r="EI1644" s="3"/>
      <c r="EJ1644" s="3"/>
      <c r="EK1644" s="3"/>
      <c r="EL1644" s="3"/>
      <c r="EM1644" s="3"/>
      <c r="EN1644" s="3"/>
      <c r="EO1644" s="3"/>
      <c r="EP1644" s="3"/>
      <c r="EQ1644" s="3"/>
      <c r="ER1644" s="3"/>
      <c r="ES1644" s="3"/>
      <c r="ET1644" s="3"/>
      <c r="EU1644" s="3"/>
      <c r="EV1644" s="3"/>
      <c r="EW1644" s="3"/>
      <c r="EX1644" s="3"/>
      <c r="EY1644" s="3"/>
      <c r="EZ1644" s="3"/>
      <c r="FA1644" s="3"/>
      <c r="FB1644" s="3"/>
      <c r="FC1644" s="3"/>
      <c r="FD1644" s="3"/>
      <c r="FE1644" s="3"/>
      <c r="FF1644" s="3"/>
      <c r="FG1644" s="3"/>
      <c r="FH1644" s="3"/>
      <c r="FI1644" s="3"/>
      <c r="FJ1644" s="3"/>
      <c r="FK1644" s="3"/>
      <c r="FL1644" s="3"/>
      <c r="FM1644" s="3"/>
      <c r="FN1644" s="3"/>
      <c r="FO1644" s="3"/>
      <c r="FP1644" s="3"/>
      <c r="FQ1644" s="3"/>
      <c r="FR1644" s="3"/>
      <c r="FS1644" s="3"/>
      <c r="FT1644" s="3"/>
      <c r="FU1644" s="3"/>
      <c r="FV1644" s="3"/>
      <c r="FW1644" s="3"/>
      <c r="FX1644" s="3"/>
      <c r="FY1644" s="3"/>
      <c r="FZ1644" s="3"/>
      <c r="GA1644" s="3"/>
      <c r="GB1644" s="3"/>
      <c r="GC1644" s="3"/>
      <c r="GD1644" s="3"/>
      <c r="GE1644" s="3"/>
      <c r="GF1644" s="3"/>
      <c r="GG1644" s="3"/>
      <c r="GH1644" s="3"/>
    </row>
    <row r="1645" spans="1:190" s="800" customFormat="1" x14ac:dyDescent="0.2">
      <c r="A1645" s="9"/>
      <c r="B1645" s="1"/>
      <c r="C1645" s="1"/>
      <c r="D1645" s="1"/>
      <c r="E1645" s="55"/>
      <c r="F1645" s="8"/>
      <c r="G1645" s="8"/>
      <c r="I1645" s="2"/>
      <c r="J1645" s="2"/>
      <c r="K1645" s="4"/>
      <c r="L1645" s="9"/>
      <c r="M1645" s="802"/>
      <c r="N1645" s="9"/>
      <c r="O1645" s="802"/>
      <c r="P1645" s="170"/>
      <c r="Q1645" s="9"/>
      <c r="R1645" s="9"/>
      <c r="T1645" s="9"/>
      <c r="U1645" s="9"/>
      <c r="V1645" s="2"/>
      <c r="W1645" s="2"/>
      <c r="X1645" s="3"/>
      <c r="Y1645" s="80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  <c r="CX1645" s="3"/>
      <c r="CY1645" s="3"/>
      <c r="CZ1645" s="3"/>
      <c r="DA1645" s="3"/>
      <c r="DB1645" s="3"/>
      <c r="DC1645" s="3"/>
      <c r="DD1645" s="3"/>
      <c r="DE1645" s="3"/>
      <c r="DF1645" s="3"/>
      <c r="DG1645" s="3"/>
      <c r="DH1645" s="3"/>
      <c r="DI1645" s="3"/>
      <c r="DJ1645" s="3"/>
      <c r="DK1645" s="3"/>
      <c r="DL1645" s="3"/>
      <c r="DM1645" s="3"/>
      <c r="DN1645" s="3"/>
      <c r="DO1645" s="3"/>
      <c r="DP1645" s="3"/>
      <c r="DQ1645" s="3"/>
      <c r="DR1645" s="3"/>
      <c r="DS1645" s="3"/>
      <c r="DT1645" s="3"/>
      <c r="DU1645" s="3"/>
      <c r="DV1645" s="3"/>
      <c r="DW1645" s="3"/>
      <c r="DX1645" s="3"/>
      <c r="DY1645" s="3"/>
      <c r="DZ1645" s="3"/>
      <c r="EA1645" s="3"/>
      <c r="EB1645" s="3"/>
      <c r="EC1645" s="3"/>
      <c r="ED1645" s="3"/>
      <c r="EE1645" s="3"/>
      <c r="EF1645" s="3"/>
      <c r="EG1645" s="3"/>
      <c r="EH1645" s="3"/>
      <c r="EI1645" s="3"/>
      <c r="EJ1645" s="3"/>
      <c r="EK1645" s="3"/>
      <c r="EL1645" s="3"/>
      <c r="EM1645" s="3"/>
      <c r="EN1645" s="3"/>
      <c r="EO1645" s="3"/>
      <c r="EP1645" s="3"/>
      <c r="EQ1645" s="3"/>
      <c r="ER1645" s="3"/>
      <c r="ES1645" s="3"/>
      <c r="ET1645" s="3"/>
      <c r="EU1645" s="3"/>
      <c r="EV1645" s="3"/>
      <c r="EW1645" s="3"/>
      <c r="EX1645" s="3"/>
      <c r="EY1645" s="3"/>
      <c r="EZ1645" s="3"/>
      <c r="FA1645" s="3"/>
      <c r="FB1645" s="3"/>
      <c r="FC1645" s="3"/>
      <c r="FD1645" s="3"/>
      <c r="FE1645" s="3"/>
      <c r="FF1645" s="3"/>
      <c r="FG1645" s="3"/>
      <c r="FH1645" s="3"/>
      <c r="FI1645" s="3"/>
      <c r="FJ1645" s="3"/>
      <c r="FK1645" s="3"/>
      <c r="FL1645" s="3"/>
      <c r="FM1645" s="3"/>
      <c r="FN1645" s="3"/>
      <c r="FO1645" s="3"/>
      <c r="FP1645" s="3"/>
      <c r="FQ1645" s="3"/>
      <c r="FR1645" s="3"/>
      <c r="FS1645" s="3"/>
      <c r="FT1645" s="3"/>
      <c r="FU1645" s="3"/>
      <c r="FV1645" s="3"/>
      <c r="FW1645" s="3"/>
      <c r="FX1645" s="3"/>
      <c r="FY1645" s="3"/>
      <c r="FZ1645" s="3"/>
      <c r="GA1645" s="3"/>
      <c r="GB1645" s="3"/>
      <c r="GC1645" s="3"/>
      <c r="GD1645" s="3"/>
      <c r="GE1645" s="3"/>
      <c r="GF1645" s="3"/>
      <c r="GG1645" s="3"/>
      <c r="GH1645" s="3"/>
    </row>
    <row r="1646" spans="1:190" s="800" customFormat="1" x14ac:dyDescent="0.2">
      <c r="A1646" s="9"/>
      <c r="B1646" s="1"/>
      <c r="C1646" s="1"/>
      <c r="D1646" s="1"/>
      <c r="E1646" s="55"/>
      <c r="F1646" s="8"/>
      <c r="G1646" s="8"/>
      <c r="I1646" s="2"/>
      <c r="J1646" s="2"/>
      <c r="K1646" s="4"/>
      <c r="L1646" s="9"/>
      <c r="M1646" s="802"/>
      <c r="N1646" s="9"/>
      <c r="O1646" s="802"/>
      <c r="P1646" s="170"/>
      <c r="Q1646" s="9"/>
      <c r="R1646" s="9"/>
      <c r="T1646" s="9"/>
      <c r="U1646" s="9"/>
      <c r="V1646" s="2"/>
      <c r="W1646" s="2"/>
      <c r="X1646" s="3"/>
      <c r="Y1646" s="80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  <c r="CX1646" s="3"/>
      <c r="CY1646" s="3"/>
      <c r="CZ1646" s="3"/>
      <c r="DA1646" s="3"/>
      <c r="DB1646" s="3"/>
      <c r="DC1646" s="3"/>
      <c r="DD1646" s="3"/>
      <c r="DE1646" s="3"/>
      <c r="DF1646" s="3"/>
      <c r="DG1646" s="3"/>
      <c r="DH1646" s="3"/>
      <c r="DI1646" s="3"/>
      <c r="DJ1646" s="3"/>
      <c r="DK1646" s="3"/>
      <c r="DL1646" s="3"/>
      <c r="DM1646" s="3"/>
      <c r="DN1646" s="3"/>
      <c r="DO1646" s="3"/>
      <c r="DP1646" s="3"/>
      <c r="DQ1646" s="3"/>
      <c r="DR1646" s="3"/>
      <c r="DS1646" s="3"/>
      <c r="DT1646" s="3"/>
      <c r="DU1646" s="3"/>
      <c r="DV1646" s="3"/>
      <c r="DW1646" s="3"/>
      <c r="DX1646" s="3"/>
      <c r="DY1646" s="3"/>
      <c r="DZ1646" s="3"/>
      <c r="EA1646" s="3"/>
      <c r="EB1646" s="3"/>
      <c r="EC1646" s="3"/>
      <c r="ED1646" s="3"/>
      <c r="EE1646" s="3"/>
      <c r="EF1646" s="3"/>
      <c r="EG1646" s="3"/>
      <c r="EH1646" s="3"/>
      <c r="EI1646" s="3"/>
      <c r="EJ1646" s="3"/>
      <c r="EK1646" s="3"/>
      <c r="EL1646" s="3"/>
      <c r="EM1646" s="3"/>
      <c r="EN1646" s="3"/>
      <c r="EO1646" s="3"/>
      <c r="EP1646" s="3"/>
      <c r="EQ1646" s="3"/>
      <c r="ER1646" s="3"/>
      <c r="ES1646" s="3"/>
      <c r="ET1646" s="3"/>
      <c r="EU1646" s="3"/>
      <c r="EV1646" s="3"/>
      <c r="EW1646" s="3"/>
      <c r="EX1646" s="3"/>
      <c r="EY1646" s="3"/>
      <c r="EZ1646" s="3"/>
      <c r="FA1646" s="3"/>
      <c r="FB1646" s="3"/>
      <c r="FC1646" s="3"/>
      <c r="FD1646" s="3"/>
      <c r="FE1646" s="3"/>
      <c r="FF1646" s="3"/>
      <c r="FG1646" s="3"/>
      <c r="FH1646" s="3"/>
      <c r="FI1646" s="3"/>
      <c r="FJ1646" s="3"/>
      <c r="FK1646" s="3"/>
      <c r="FL1646" s="3"/>
      <c r="FM1646" s="3"/>
      <c r="FN1646" s="3"/>
      <c r="FO1646" s="3"/>
      <c r="FP1646" s="3"/>
      <c r="FQ1646" s="3"/>
      <c r="FR1646" s="3"/>
      <c r="FS1646" s="3"/>
      <c r="FT1646" s="3"/>
      <c r="FU1646" s="3"/>
      <c r="FV1646" s="3"/>
      <c r="FW1646" s="3"/>
      <c r="FX1646" s="3"/>
      <c r="FY1646" s="3"/>
      <c r="FZ1646" s="3"/>
      <c r="GA1646" s="3"/>
      <c r="GB1646" s="3"/>
      <c r="GC1646" s="3"/>
      <c r="GD1646" s="3"/>
      <c r="GE1646" s="3"/>
      <c r="GF1646" s="3"/>
      <c r="GG1646" s="3"/>
      <c r="GH1646" s="3"/>
    </row>
    <row r="1647" spans="1:190" s="800" customFormat="1" x14ac:dyDescent="0.2">
      <c r="A1647" s="9"/>
      <c r="B1647" s="1"/>
      <c r="C1647" s="1"/>
      <c r="D1647" s="1"/>
      <c r="E1647" s="55"/>
      <c r="F1647" s="8"/>
      <c r="G1647" s="8"/>
      <c r="I1647" s="2"/>
      <c r="J1647" s="2"/>
      <c r="K1647" s="4"/>
      <c r="L1647" s="9"/>
      <c r="M1647" s="802"/>
      <c r="N1647" s="9"/>
      <c r="O1647" s="802"/>
      <c r="P1647" s="170"/>
      <c r="Q1647" s="9"/>
      <c r="R1647" s="9"/>
      <c r="T1647" s="9"/>
      <c r="U1647" s="9"/>
      <c r="V1647" s="2"/>
      <c r="W1647" s="2"/>
      <c r="X1647" s="3"/>
      <c r="Y1647" s="80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  <c r="CX1647" s="3"/>
      <c r="CY1647" s="3"/>
      <c r="CZ1647" s="3"/>
      <c r="DA1647" s="3"/>
      <c r="DB1647" s="3"/>
      <c r="DC1647" s="3"/>
      <c r="DD1647" s="3"/>
      <c r="DE1647" s="3"/>
      <c r="DF1647" s="3"/>
      <c r="DG1647" s="3"/>
      <c r="DH1647" s="3"/>
      <c r="DI1647" s="3"/>
      <c r="DJ1647" s="3"/>
      <c r="DK1647" s="3"/>
      <c r="DL1647" s="3"/>
      <c r="DM1647" s="3"/>
      <c r="DN1647" s="3"/>
      <c r="DO1647" s="3"/>
      <c r="DP1647" s="3"/>
      <c r="DQ1647" s="3"/>
      <c r="DR1647" s="3"/>
      <c r="DS1647" s="3"/>
      <c r="DT1647" s="3"/>
      <c r="DU1647" s="3"/>
      <c r="DV1647" s="3"/>
      <c r="DW1647" s="3"/>
      <c r="DX1647" s="3"/>
      <c r="DY1647" s="3"/>
      <c r="DZ1647" s="3"/>
      <c r="EA1647" s="3"/>
      <c r="EB1647" s="3"/>
      <c r="EC1647" s="3"/>
      <c r="ED1647" s="3"/>
      <c r="EE1647" s="3"/>
      <c r="EF1647" s="3"/>
      <c r="EG1647" s="3"/>
      <c r="EH1647" s="3"/>
      <c r="EI1647" s="3"/>
      <c r="EJ1647" s="3"/>
      <c r="EK1647" s="3"/>
      <c r="EL1647" s="3"/>
      <c r="EM1647" s="3"/>
      <c r="EN1647" s="3"/>
      <c r="EO1647" s="3"/>
      <c r="EP1647" s="3"/>
      <c r="EQ1647" s="3"/>
      <c r="ER1647" s="3"/>
      <c r="ES1647" s="3"/>
      <c r="ET1647" s="3"/>
      <c r="EU1647" s="3"/>
      <c r="EV1647" s="3"/>
      <c r="EW1647" s="3"/>
      <c r="EX1647" s="3"/>
      <c r="EY1647" s="3"/>
      <c r="EZ1647" s="3"/>
      <c r="FA1647" s="3"/>
      <c r="FB1647" s="3"/>
      <c r="FC1647" s="3"/>
      <c r="FD1647" s="3"/>
      <c r="FE1647" s="3"/>
      <c r="FF1647" s="3"/>
      <c r="FG1647" s="3"/>
      <c r="FH1647" s="3"/>
      <c r="FI1647" s="3"/>
      <c r="FJ1647" s="3"/>
      <c r="FK1647" s="3"/>
      <c r="FL1647" s="3"/>
      <c r="FM1647" s="3"/>
      <c r="FN1647" s="3"/>
      <c r="FO1647" s="3"/>
      <c r="FP1647" s="3"/>
      <c r="FQ1647" s="3"/>
      <c r="FR1647" s="3"/>
      <c r="FS1647" s="3"/>
      <c r="FT1647" s="3"/>
      <c r="FU1647" s="3"/>
      <c r="FV1647" s="3"/>
      <c r="FW1647" s="3"/>
      <c r="FX1647" s="3"/>
      <c r="FY1647" s="3"/>
      <c r="FZ1647" s="3"/>
      <c r="GA1647" s="3"/>
      <c r="GB1647" s="3"/>
      <c r="GC1647" s="3"/>
      <c r="GD1647" s="3"/>
      <c r="GE1647" s="3"/>
      <c r="GF1647" s="3"/>
      <c r="GG1647" s="3"/>
      <c r="GH1647" s="3"/>
    </row>
    <row r="1648" spans="1:190" s="800" customFormat="1" x14ac:dyDescent="0.2">
      <c r="A1648" s="9"/>
      <c r="B1648" s="1"/>
      <c r="C1648" s="1"/>
      <c r="D1648" s="1"/>
      <c r="E1648" s="55"/>
      <c r="F1648" s="8"/>
      <c r="G1648" s="8"/>
      <c r="I1648" s="2"/>
      <c r="J1648" s="2"/>
      <c r="K1648" s="4"/>
      <c r="L1648" s="9"/>
      <c r="M1648" s="802"/>
      <c r="N1648" s="9"/>
      <c r="O1648" s="802"/>
      <c r="P1648" s="170"/>
      <c r="Q1648" s="9"/>
      <c r="R1648" s="9"/>
      <c r="T1648" s="9"/>
      <c r="U1648" s="9"/>
      <c r="V1648" s="2"/>
      <c r="W1648" s="2"/>
      <c r="X1648" s="3"/>
      <c r="Y1648" s="80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  <c r="CX1648" s="3"/>
      <c r="CY1648" s="3"/>
      <c r="CZ1648" s="3"/>
      <c r="DA1648" s="3"/>
      <c r="DB1648" s="3"/>
      <c r="DC1648" s="3"/>
      <c r="DD1648" s="3"/>
      <c r="DE1648" s="3"/>
      <c r="DF1648" s="3"/>
      <c r="DG1648" s="3"/>
      <c r="DH1648" s="3"/>
      <c r="DI1648" s="3"/>
      <c r="DJ1648" s="3"/>
      <c r="DK1648" s="3"/>
      <c r="DL1648" s="3"/>
      <c r="DM1648" s="3"/>
      <c r="DN1648" s="3"/>
      <c r="DO1648" s="3"/>
      <c r="DP1648" s="3"/>
      <c r="DQ1648" s="3"/>
      <c r="DR1648" s="3"/>
      <c r="DS1648" s="3"/>
      <c r="DT1648" s="3"/>
      <c r="DU1648" s="3"/>
      <c r="DV1648" s="3"/>
      <c r="DW1648" s="3"/>
      <c r="DX1648" s="3"/>
      <c r="DY1648" s="3"/>
      <c r="DZ1648" s="3"/>
      <c r="EA1648" s="3"/>
      <c r="EB1648" s="3"/>
      <c r="EC1648" s="3"/>
      <c r="ED1648" s="3"/>
      <c r="EE1648" s="3"/>
      <c r="EF1648" s="3"/>
      <c r="EG1648" s="3"/>
      <c r="EH1648" s="3"/>
      <c r="EI1648" s="3"/>
      <c r="EJ1648" s="3"/>
      <c r="EK1648" s="3"/>
      <c r="EL1648" s="3"/>
      <c r="EM1648" s="3"/>
      <c r="EN1648" s="3"/>
      <c r="EO1648" s="3"/>
      <c r="EP1648" s="3"/>
      <c r="EQ1648" s="3"/>
      <c r="ER1648" s="3"/>
      <c r="ES1648" s="3"/>
      <c r="ET1648" s="3"/>
      <c r="EU1648" s="3"/>
      <c r="EV1648" s="3"/>
      <c r="EW1648" s="3"/>
      <c r="EX1648" s="3"/>
      <c r="EY1648" s="3"/>
      <c r="EZ1648" s="3"/>
      <c r="FA1648" s="3"/>
      <c r="FB1648" s="3"/>
      <c r="FC1648" s="3"/>
      <c r="FD1648" s="3"/>
      <c r="FE1648" s="3"/>
      <c r="FF1648" s="3"/>
      <c r="FG1648" s="3"/>
      <c r="FH1648" s="3"/>
      <c r="FI1648" s="3"/>
      <c r="FJ1648" s="3"/>
      <c r="FK1648" s="3"/>
      <c r="FL1648" s="3"/>
      <c r="FM1648" s="3"/>
      <c r="FN1648" s="3"/>
      <c r="FO1648" s="3"/>
      <c r="FP1648" s="3"/>
      <c r="FQ1648" s="3"/>
      <c r="FR1648" s="3"/>
      <c r="FS1648" s="3"/>
      <c r="FT1648" s="3"/>
      <c r="FU1648" s="3"/>
      <c r="FV1648" s="3"/>
      <c r="FW1648" s="3"/>
      <c r="FX1648" s="3"/>
      <c r="FY1648" s="3"/>
      <c r="FZ1648" s="3"/>
      <c r="GA1648" s="3"/>
      <c r="GB1648" s="3"/>
      <c r="GC1648" s="3"/>
      <c r="GD1648" s="3"/>
      <c r="GE1648" s="3"/>
      <c r="GF1648" s="3"/>
      <c r="GG1648" s="3"/>
      <c r="GH1648" s="3"/>
    </row>
    <row r="1649" spans="1:190" s="800" customFormat="1" x14ac:dyDescent="0.2">
      <c r="A1649" s="9"/>
      <c r="B1649" s="1"/>
      <c r="C1649" s="1"/>
      <c r="D1649" s="1"/>
      <c r="E1649" s="55"/>
      <c r="F1649" s="8"/>
      <c r="G1649" s="8"/>
      <c r="I1649" s="2"/>
      <c r="J1649" s="2"/>
      <c r="K1649" s="4"/>
      <c r="L1649" s="9"/>
      <c r="M1649" s="802"/>
      <c r="N1649" s="9"/>
      <c r="O1649" s="802"/>
      <c r="P1649" s="170"/>
      <c r="Q1649" s="9"/>
      <c r="R1649" s="9"/>
      <c r="T1649" s="9"/>
      <c r="U1649" s="9"/>
      <c r="V1649" s="2"/>
      <c r="W1649" s="2"/>
      <c r="X1649" s="3"/>
      <c r="Y1649" s="80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  <c r="CX1649" s="3"/>
      <c r="CY1649" s="3"/>
      <c r="CZ1649" s="3"/>
      <c r="DA1649" s="3"/>
      <c r="DB1649" s="3"/>
      <c r="DC1649" s="3"/>
      <c r="DD1649" s="3"/>
      <c r="DE1649" s="3"/>
      <c r="DF1649" s="3"/>
      <c r="DG1649" s="3"/>
      <c r="DH1649" s="3"/>
      <c r="DI1649" s="3"/>
      <c r="DJ1649" s="3"/>
      <c r="DK1649" s="3"/>
      <c r="DL1649" s="3"/>
      <c r="DM1649" s="3"/>
      <c r="DN1649" s="3"/>
      <c r="DO1649" s="3"/>
      <c r="DP1649" s="3"/>
      <c r="DQ1649" s="3"/>
      <c r="DR1649" s="3"/>
      <c r="DS1649" s="3"/>
      <c r="DT1649" s="3"/>
      <c r="DU1649" s="3"/>
      <c r="DV1649" s="3"/>
      <c r="DW1649" s="3"/>
      <c r="DX1649" s="3"/>
      <c r="DY1649" s="3"/>
      <c r="DZ1649" s="3"/>
      <c r="EA1649" s="3"/>
      <c r="EB1649" s="3"/>
      <c r="EC1649" s="3"/>
      <c r="ED1649" s="3"/>
      <c r="EE1649" s="3"/>
      <c r="EF1649" s="3"/>
      <c r="EG1649" s="3"/>
      <c r="EH1649" s="3"/>
      <c r="EI1649" s="3"/>
      <c r="EJ1649" s="3"/>
      <c r="EK1649" s="3"/>
      <c r="EL1649" s="3"/>
      <c r="EM1649" s="3"/>
      <c r="EN1649" s="3"/>
      <c r="EO1649" s="3"/>
      <c r="EP1649" s="3"/>
      <c r="EQ1649" s="3"/>
      <c r="ER1649" s="3"/>
      <c r="ES1649" s="3"/>
      <c r="ET1649" s="3"/>
      <c r="EU1649" s="3"/>
      <c r="EV1649" s="3"/>
      <c r="EW1649" s="3"/>
      <c r="EX1649" s="3"/>
      <c r="EY1649" s="3"/>
      <c r="EZ1649" s="3"/>
      <c r="FA1649" s="3"/>
      <c r="FB1649" s="3"/>
      <c r="FC1649" s="3"/>
      <c r="FD1649" s="3"/>
      <c r="FE1649" s="3"/>
      <c r="FF1649" s="3"/>
      <c r="FG1649" s="3"/>
      <c r="FH1649" s="3"/>
      <c r="FI1649" s="3"/>
      <c r="FJ1649" s="3"/>
      <c r="FK1649" s="3"/>
      <c r="FL1649" s="3"/>
      <c r="FM1649" s="3"/>
      <c r="FN1649" s="3"/>
      <c r="FO1649" s="3"/>
      <c r="FP1649" s="3"/>
      <c r="FQ1649" s="3"/>
      <c r="FR1649" s="3"/>
      <c r="FS1649" s="3"/>
      <c r="FT1649" s="3"/>
      <c r="FU1649" s="3"/>
      <c r="FV1649" s="3"/>
      <c r="FW1649" s="3"/>
      <c r="FX1649" s="3"/>
      <c r="FY1649" s="3"/>
      <c r="FZ1649" s="3"/>
      <c r="GA1649" s="3"/>
      <c r="GB1649" s="3"/>
      <c r="GC1649" s="3"/>
      <c r="GD1649" s="3"/>
      <c r="GE1649" s="3"/>
      <c r="GF1649" s="3"/>
      <c r="GG1649" s="3"/>
      <c r="GH1649" s="3"/>
    </row>
    <row r="1650" spans="1:190" s="800" customFormat="1" x14ac:dyDescent="0.2">
      <c r="A1650" s="9"/>
      <c r="B1650" s="1"/>
      <c r="C1650" s="1"/>
      <c r="D1650" s="1"/>
      <c r="E1650" s="55"/>
      <c r="F1650" s="8"/>
      <c r="G1650" s="8"/>
      <c r="I1650" s="2"/>
      <c r="J1650" s="2"/>
      <c r="K1650" s="4"/>
      <c r="L1650" s="9"/>
      <c r="M1650" s="802"/>
      <c r="N1650" s="9"/>
      <c r="O1650" s="802"/>
      <c r="P1650" s="170"/>
      <c r="Q1650" s="9"/>
      <c r="R1650" s="9"/>
      <c r="T1650" s="9"/>
      <c r="U1650" s="9"/>
      <c r="V1650" s="2"/>
      <c r="W1650" s="2"/>
      <c r="X1650" s="3"/>
      <c r="Y1650" s="80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  <c r="CX1650" s="3"/>
      <c r="CY1650" s="3"/>
      <c r="CZ1650" s="3"/>
      <c r="DA1650" s="3"/>
      <c r="DB1650" s="3"/>
      <c r="DC1650" s="3"/>
      <c r="DD1650" s="3"/>
      <c r="DE1650" s="3"/>
      <c r="DF1650" s="3"/>
      <c r="DG1650" s="3"/>
      <c r="DH1650" s="3"/>
      <c r="DI1650" s="3"/>
      <c r="DJ1650" s="3"/>
      <c r="DK1650" s="3"/>
      <c r="DL1650" s="3"/>
      <c r="DM1650" s="3"/>
      <c r="DN1650" s="3"/>
      <c r="DO1650" s="3"/>
      <c r="DP1650" s="3"/>
      <c r="DQ1650" s="3"/>
      <c r="DR1650" s="3"/>
      <c r="DS1650" s="3"/>
      <c r="DT1650" s="3"/>
      <c r="DU1650" s="3"/>
      <c r="DV1650" s="3"/>
      <c r="DW1650" s="3"/>
      <c r="DX1650" s="3"/>
      <c r="DY1650" s="3"/>
      <c r="DZ1650" s="3"/>
      <c r="EA1650" s="3"/>
      <c r="EB1650" s="3"/>
      <c r="EC1650" s="3"/>
      <c r="ED1650" s="3"/>
      <c r="EE1650" s="3"/>
      <c r="EF1650" s="3"/>
      <c r="EG1650" s="3"/>
      <c r="EH1650" s="3"/>
      <c r="EI1650" s="3"/>
      <c r="EJ1650" s="3"/>
      <c r="EK1650" s="3"/>
      <c r="EL1650" s="3"/>
      <c r="EM1650" s="3"/>
      <c r="EN1650" s="3"/>
      <c r="EO1650" s="3"/>
      <c r="EP1650" s="3"/>
      <c r="EQ1650" s="3"/>
      <c r="ER1650" s="3"/>
      <c r="ES1650" s="3"/>
      <c r="ET1650" s="3"/>
      <c r="EU1650" s="3"/>
      <c r="EV1650" s="3"/>
      <c r="EW1650" s="3"/>
      <c r="EX1650" s="3"/>
      <c r="EY1650" s="3"/>
      <c r="EZ1650" s="3"/>
      <c r="FA1650" s="3"/>
      <c r="FB1650" s="3"/>
      <c r="FC1650" s="3"/>
      <c r="FD1650" s="3"/>
      <c r="FE1650" s="3"/>
      <c r="FF1650" s="3"/>
      <c r="FG1650" s="3"/>
      <c r="FH1650" s="3"/>
      <c r="FI1650" s="3"/>
      <c r="FJ1650" s="3"/>
      <c r="FK1650" s="3"/>
      <c r="FL1650" s="3"/>
      <c r="FM1650" s="3"/>
      <c r="FN1650" s="3"/>
      <c r="FO1650" s="3"/>
      <c r="FP1650" s="3"/>
      <c r="FQ1650" s="3"/>
      <c r="FR1650" s="3"/>
      <c r="FS1650" s="3"/>
      <c r="FT1650" s="3"/>
      <c r="FU1650" s="3"/>
      <c r="FV1650" s="3"/>
      <c r="FW1650" s="3"/>
      <c r="FX1650" s="3"/>
      <c r="FY1650" s="3"/>
      <c r="FZ1650" s="3"/>
      <c r="GA1650" s="3"/>
      <c r="GB1650" s="3"/>
      <c r="GC1650" s="3"/>
      <c r="GD1650" s="3"/>
      <c r="GE1650" s="3"/>
      <c r="GF1650" s="3"/>
      <c r="GG1650" s="3"/>
      <c r="GH1650" s="3"/>
    </row>
    <row r="1651" spans="1:190" s="800" customFormat="1" x14ac:dyDescent="0.2">
      <c r="A1651" s="9"/>
      <c r="B1651" s="1"/>
      <c r="C1651" s="1"/>
      <c r="D1651" s="1"/>
      <c r="E1651" s="55"/>
      <c r="F1651" s="8"/>
      <c r="G1651" s="8"/>
      <c r="I1651" s="2"/>
      <c r="J1651" s="2"/>
      <c r="K1651" s="4"/>
      <c r="L1651" s="9"/>
      <c r="M1651" s="802"/>
      <c r="N1651" s="9"/>
      <c r="O1651" s="802"/>
      <c r="P1651" s="170"/>
      <c r="Q1651" s="9"/>
      <c r="R1651" s="9"/>
      <c r="T1651" s="9"/>
      <c r="U1651" s="9"/>
      <c r="V1651" s="2"/>
      <c r="W1651" s="2"/>
      <c r="X1651" s="3"/>
      <c r="Y1651" s="80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  <c r="CX1651" s="3"/>
      <c r="CY1651" s="3"/>
      <c r="CZ1651" s="3"/>
      <c r="DA1651" s="3"/>
      <c r="DB1651" s="3"/>
      <c r="DC1651" s="3"/>
      <c r="DD1651" s="3"/>
      <c r="DE1651" s="3"/>
      <c r="DF1651" s="3"/>
      <c r="DG1651" s="3"/>
      <c r="DH1651" s="3"/>
      <c r="DI1651" s="3"/>
      <c r="DJ1651" s="3"/>
      <c r="DK1651" s="3"/>
      <c r="DL1651" s="3"/>
      <c r="DM1651" s="3"/>
      <c r="DN1651" s="3"/>
      <c r="DO1651" s="3"/>
      <c r="DP1651" s="3"/>
      <c r="DQ1651" s="3"/>
      <c r="DR1651" s="3"/>
      <c r="DS1651" s="3"/>
      <c r="DT1651" s="3"/>
      <c r="DU1651" s="3"/>
      <c r="DV1651" s="3"/>
      <c r="DW1651" s="3"/>
      <c r="DX1651" s="3"/>
      <c r="DY1651" s="3"/>
      <c r="DZ1651" s="3"/>
      <c r="EA1651" s="3"/>
      <c r="EB1651" s="3"/>
      <c r="EC1651" s="3"/>
      <c r="ED1651" s="3"/>
      <c r="EE1651" s="3"/>
      <c r="EF1651" s="3"/>
      <c r="EG1651" s="3"/>
      <c r="EH1651" s="3"/>
      <c r="EI1651" s="3"/>
      <c r="EJ1651" s="3"/>
      <c r="EK1651" s="3"/>
      <c r="EL1651" s="3"/>
      <c r="EM1651" s="3"/>
      <c r="EN1651" s="3"/>
      <c r="EO1651" s="3"/>
      <c r="EP1651" s="3"/>
      <c r="EQ1651" s="3"/>
      <c r="ER1651" s="3"/>
      <c r="ES1651" s="3"/>
      <c r="ET1651" s="3"/>
      <c r="EU1651" s="3"/>
      <c r="EV1651" s="3"/>
      <c r="EW1651" s="3"/>
      <c r="EX1651" s="3"/>
      <c r="EY1651" s="3"/>
      <c r="EZ1651" s="3"/>
      <c r="FA1651" s="3"/>
      <c r="FB1651" s="3"/>
      <c r="FC1651" s="3"/>
      <c r="FD1651" s="3"/>
      <c r="FE1651" s="3"/>
      <c r="FF1651" s="3"/>
      <c r="FG1651" s="3"/>
      <c r="FH1651" s="3"/>
      <c r="FI1651" s="3"/>
      <c r="FJ1651" s="3"/>
      <c r="FK1651" s="3"/>
      <c r="FL1651" s="3"/>
      <c r="FM1651" s="3"/>
      <c r="FN1651" s="3"/>
      <c r="FO1651" s="3"/>
      <c r="FP1651" s="3"/>
      <c r="FQ1651" s="3"/>
      <c r="FR1651" s="3"/>
      <c r="FS1651" s="3"/>
      <c r="FT1651" s="3"/>
      <c r="FU1651" s="3"/>
      <c r="FV1651" s="3"/>
      <c r="FW1651" s="3"/>
      <c r="FX1651" s="3"/>
      <c r="FY1651" s="3"/>
      <c r="FZ1651" s="3"/>
      <c r="GA1651" s="3"/>
      <c r="GB1651" s="3"/>
      <c r="GC1651" s="3"/>
      <c r="GD1651" s="3"/>
      <c r="GE1651" s="3"/>
      <c r="GF1651" s="3"/>
      <c r="GG1651" s="3"/>
      <c r="GH1651" s="3"/>
    </row>
    <row r="1652" spans="1:190" s="800" customFormat="1" x14ac:dyDescent="0.2">
      <c r="A1652" s="9"/>
      <c r="B1652" s="1"/>
      <c r="C1652" s="1"/>
      <c r="D1652" s="1"/>
      <c r="E1652" s="55"/>
      <c r="F1652" s="8"/>
      <c r="G1652" s="8"/>
      <c r="I1652" s="2"/>
      <c r="J1652" s="2"/>
      <c r="K1652" s="4"/>
      <c r="L1652" s="9"/>
      <c r="M1652" s="802"/>
      <c r="N1652" s="9"/>
      <c r="O1652" s="802"/>
      <c r="P1652" s="170"/>
      <c r="Q1652" s="9"/>
      <c r="R1652" s="9"/>
      <c r="T1652" s="9"/>
      <c r="U1652" s="9"/>
      <c r="V1652" s="2"/>
      <c r="W1652" s="2"/>
      <c r="X1652" s="3"/>
      <c r="Y1652" s="80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  <c r="CX1652" s="3"/>
      <c r="CY1652" s="3"/>
      <c r="CZ1652" s="3"/>
      <c r="DA1652" s="3"/>
      <c r="DB1652" s="3"/>
      <c r="DC1652" s="3"/>
      <c r="DD1652" s="3"/>
      <c r="DE1652" s="3"/>
      <c r="DF1652" s="3"/>
      <c r="DG1652" s="3"/>
      <c r="DH1652" s="3"/>
      <c r="DI1652" s="3"/>
      <c r="DJ1652" s="3"/>
      <c r="DK1652" s="3"/>
      <c r="DL1652" s="3"/>
      <c r="DM1652" s="3"/>
      <c r="DN1652" s="3"/>
      <c r="DO1652" s="3"/>
      <c r="DP1652" s="3"/>
      <c r="DQ1652" s="3"/>
      <c r="DR1652" s="3"/>
      <c r="DS1652" s="3"/>
      <c r="DT1652" s="3"/>
      <c r="DU1652" s="3"/>
      <c r="DV1652" s="3"/>
      <c r="DW1652" s="3"/>
      <c r="DX1652" s="3"/>
      <c r="DY1652" s="3"/>
      <c r="DZ1652" s="3"/>
      <c r="EA1652" s="3"/>
      <c r="EB1652" s="3"/>
      <c r="EC1652" s="3"/>
      <c r="ED1652" s="3"/>
      <c r="EE1652" s="3"/>
      <c r="EF1652" s="3"/>
      <c r="EG1652" s="3"/>
      <c r="EH1652" s="3"/>
      <c r="EI1652" s="3"/>
      <c r="EJ1652" s="3"/>
      <c r="EK1652" s="3"/>
      <c r="EL1652" s="3"/>
      <c r="EM1652" s="3"/>
      <c r="EN1652" s="3"/>
      <c r="EO1652" s="3"/>
      <c r="EP1652" s="3"/>
      <c r="EQ1652" s="3"/>
      <c r="ER1652" s="3"/>
      <c r="ES1652" s="3"/>
      <c r="ET1652" s="3"/>
      <c r="EU1652" s="3"/>
      <c r="EV1652" s="3"/>
      <c r="EW1652" s="3"/>
      <c r="EX1652" s="3"/>
      <c r="EY1652" s="3"/>
      <c r="EZ1652" s="3"/>
      <c r="FA1652" s="3"/>
      <c r="FB1652" s="3"/>
      <c r="FC1652" s="3"/>
      <c r="FD1652" s="3"/>
      <c r="FE1652" s="3"/>
      <c r="FF1652" s="3"/>
      <c r="FG1652" s="3"/>
      <c r="FH1652" s="3"/>
      <c r="FI1652" s="3"/>
      <c r="FJ1652" s="3"/>
      <c r="FK1652" s="3"/>
      <c r="FL1652" s="3"/>
      <c r="FM1652" s="3"/>
      <c r="FN1652" s="3"/>
      <c r="FO1652" s="3"/>
      <c r="FP1652" s="3"/>
      <c r="FQ1652" s="3"/>
      <c r="FR1652" s="3"/>
      <c r="FS1652" s="3"/>
      <c r="FT1652" s="3"/>
      <c r="FU1652" s="3"/>
      <c r="FV1652" s="3"/>
      <c r="FW1652" s="3"/>
      <c r="FX1652" s="3"/>
      <c r="FY1652" s="3"/>
      <c r="FZ1652" s="3"/>
      <c r="GA1652" s="3"/>
      <c r="GB1652" s="3"/>
      <c r="GC1652" s="3"/>
      <c r="GD1652" s="3"/>
      <c r="GE1652" s="3"/>
      <c r="GF1652" s="3"/>
      <c r="GG1652" s="3"/>
      <c r="GH1652" s="3"/>
    </row>
    <row r="1653" spans="1:190" s="800" customFormat="1" x14ac:dyDescent="0.2">
      <c r="A1653" s="9"/>
      <c r="B1653" s="1"/>
      <c r="C1653" s="1"/>
      <c r="D1653" s="1"/>
      <c r="E1653" s="55"/>
      <c r="F1653" s="8"/>
      <c r="G1653" s="8"/>
      <c r="I1653" s="2"/>
      <c r="J1653" s="2"/>
      <c r="K1653" s="4"/>
      <c r="L1653" s="9"/>
      <c r="M1653" s="802"/>
      <c r="N1653" s="9"/>
      <c r="O1653" s="802"/>
      <c r="P1653" s="170"/>
      <c r="Q1653" s="9"/>
      <c r="R1653" s="9"/>
      <c r="T1653" s="9"/>
      <c r="U1653" s="9"/>
      <c r="V1653" s="2"/>
      <c r="W1653" s="2"/>
      <c r="X1653" s="3"/>
      <c r="Y1653" s="80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  <c r="CX1653" s="3"/>
      <c r="CY1653" s="3"/>
      <c r="CZ1653" s="3"/>
      <c r="DA1653" s="3"/>
      <c r="DB1653" s="3"/>
      <c r="DC1653" s="3"/>
      <c r="DD1653" s="3"/>
      <c r="DE1653" s="3"/>
      <c r="DF1653" s="3"/>
      <c r="DG1653" s="3"/>
      <c r="DH1653" s="3"/>
      <c r="DI1653" s="3"/>
      <c r="DJ1653" s="3"/>
      <c r="DK1653" s="3"/>
      <c r="DL1653" s="3"/>
      <c r="DM1653" s="3"/>
      <c r="DN1653" s="3"/>
      <c r="DO1653" s="3"/>
      <c r="DP1653" s="3"/>
      <c r="DQ1653" s="3"/>
      <c r="DR1653" s="3"/>
      <c r="DS1653" s="3"/>
      <c r="DT1653" s="3"/>
      <c r="DU1653" s="3"/>
      <c r="DV1653" s="3"/>
      <c r="DW1653" s="3"/>
      <c r="DX1653" s="3"/>
      <c r="DY1653" s="3"/>
      <c r="DZ1653" s="3"/>
      <c r="EA1653" s="3"/>
      <c r="EB1653" s="3"/>
      <c r="EC1653" s="3"/>
      <c r="ED1653" s="3"/>
      <c r="EE1653" s="3"/>
      <c r="EF1653" s="3"/>
      <c r="EG1653" s="3"/>
      <c r="EH1653" s="3"/>
      <c r="EI1653" s="3"/>
      <c r="EJ1653" s="3"/>
      <c r="EK1653" s="3"/>
      <c r="EL1653" s="3"/>
      <c r="EM1653" s="3"/>
      <c r="EN1653" s="3"/>
      <c r="EO1653" s="3"/>
      <c r="EP1653" s="3"/>
      <c r="EQ1653" s="3"/>
      <c r="ER1653" s="3"/>
      <c r="ES1653" s="3"/>
      <c r="ET1653" s="3"/>
      <c r="EU1653" s="3"/>
      <c r="EV1653" s="3"/>
      <c r="EW1653" s="3"/>
      <c r="EX1653" s="3"/>
      <c r="EY1653" s="3"/>
      <c r="EZ1653" s="3"/>
      <c r="FA1653" s="3"/>
      <c r="FB1653" s="3"/>
      <c r="FC1653" s="3"/>
      <c r="FD1653" s="3"/>
      <c r="FE1653" s="3"/>
      <c r="FF1653" s="3"/>
      <c r="FG1653" s="3"/>
      <c r="FH1653" s="3"/>
      <c r="FI1653" s="3"/>
      <c r="FJ1653" s="3"/>
      <c r="FK1653" s="3"/>
      <c r="FL1653" s="3"/>
      <c r="FM1653" s="3"/>
      <c r="FN1653" s="3"/>
      <c r="FO1653" s="3"/>
      <c r="FP1653" s="3"/>
      <c r="FQ1653" s="3"/>
      <c r="FR1653" s="3"/>
      <c r="FS1653" s="3"/>
      <c r="FT1653" s="3"/>
      <c r="FU1653" s="3"/>
      <c r="FV1653" s="3"/>
      <c r="FW1653" s="3"/>
      <c r="FX1653" s="3"/>
      <c r="FY1653" s="3"/>
      <c r="FZ1653" s="3"/>
      <c r="GA1653" s="3"/>
      <c r="GB1653" s="3"/>
      <c r="GC1653" s="3"/>
      <c r="GD1653" s="3"/>
      <c r="GE1653" s="3"/>
      <c r="GF1653" s="3"/>
      <c r="GG1653" s="3"/>
      <c r="GH1653" s="3"/>
    </row>
    <row r="1654" spans="1:190" s="800" customFormat="1" x14ac:dyDescent="0.2">
      <c r="A1654" s="9"/>
      <c r="B1654" s="1"/>
      <c r="C1654" s="1"/>
      <c r="D1654" s="1"/>
      <c r="E1654" s="55"/>
      <c r="F1654" s="8"/>
      <c r="G1654" s="8"/>
      <c r="I1654" s="2"/>
      <c r="J1654" s="2"/>
      <c r="K1654" s="4"/>
      <c r="L1654" s="9"/>
      <c r="M1654" s="802"/>
      <c r="N1654" s="9"/>
      <c r="O1654" s="802"/>
      <c r="P1654" s="170"/>
      <c r="Q1654" s="9"/>
      <c r="R1654" s="9"/>
      <c r="T1654" s="9"/>
      <c r="U1654" s="9"/>
      <c r="V1654" s="2"/>
      <c r="W1654" s="2"/>
      <c r="X1654" s="3"/>
      <c r="Y1654" s="80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  <c r="CX1654" s="3"/>
      <c r="CY1654" s="3"/>
      <c r="CZ1654" s="3"/>
      <c r="DA1654" s="3"/>
      <c r="DB1654" s="3"/>
      <c r="DC1654" s="3"/>
      <c r="DD1654" s="3"/>
      <c r="DE1654" s="3"/>
      <c r="DF1654" s="3"/>
      <c r="DG1654" s="3"/>
      <c r="DH1654" s="3"/>
      <c r="DI1654" s="3"/>
      <c r="DJ1654" s="3"/>
      <c r="DK1654" s="3"/>
      <c r="DL1654" s="3"/>
      <c r="DM1654" s="3"/>
      <c r="DN1654" s="3"/>
      <c r="DO1654" s="3"/>
      <c r="DP1654" s="3"/>
      <c r="DQ1654" s="3"/>
      <c r="DR1654" s="3"/>
      <c r="DS1654" s="3"/>
      <c r="DT1654" s="3"/>
      <c r="DU1654" s="3"/>
      <c r="DV1654" s="3"/>
      <c r="DW1654" s="3"/>
      <c r="DX1654" s="3"/>
      <c r="DY1654" s="3"/>
      <c r="DZ1654" s="3"/>
      <c r="EA1654" s="3"/>
      <c r="EB1654" s="3"/>
      <c r="EC1654" s="3"/>
      <c r="ED1654" s="3"/>
      <c r="EE1654" s="3"/>
      <c r="EF1654" s="3"/>
      <c r="EG1654" s="3"/>
      <c r="EH1654" s="3"/>
      <c r="EI1654" s="3"/>
      <c r="EJ1654" s="3"/>
      <c r="EK1654" s="3"/>
      <c r="EL1654" s="3"/>
      <c r="EM1654" s="3"/>
      <c r="EN1654" s="3"/>
      <c r="EO1654" s="3"/>
      <c r="EP1654" s="3"/>
      <c r="EQ1654" s="3"/>
      <c r="ER1654" s="3"/>
      <c r="ES1654" s="3"/>
      <c r="ET1654" s="3"/>
      <c r="EU1654" s="3"/>
      <c r="EV1654" s="3"/>
      <c r="EW1654" s="3"/>
      <c r="EX1654" s="3"/>
      <c r="EY1654" s="3"/>
      <c r="EZ1654" s="3"/>
      <c r="FA1654" s="3"/>
      <c r="FB1654" s="3"/>
      <c r="FC1654" s="3"/>
      <c r="FD1654" s="3"/>
      <c r="FE1654" s="3"/>
      <c r="FF1654" s="3"/>
      <c r="FG1654" s="3"/>
      <c r="FH1654" s="3"/>
      <c r="FI1654" s="3"/>
      <c r="FJ1654" s="3"/>
      <c r="FK1654" s="3"/>
      <c r="FL1654" s="3"/>
      <c r="FM1654" s="3"/>
      <c r="FN1654" s="3"/>
      <c r="FO1654" s="3"/>
      <c r="FP1654" s="3"/>
      <c r="FQ1654" s="3"/>
      <c r="FR1654" s="3"/>
      <c r="FS1654" s="3"/>
      <c r="FT1654" s="3"/>
      <c r="FU1654" s="3"/>
      <c r="FV1654" s="3"/>
      <c r="FW1654" s="3"/>
      <c r="FX1654" s="3"/>
      <c r="FY1654" s="3"/>
      <c r="FZ1654" s="3"/>
      <c r="GA1654" s="3"/>
      <c r="GB1654" s="3"/>
      <c r="GC1654" s="3"/>
      <c r="GD1654" s="3"/>
      <c r="GE1654" s="3"/>
      <c r="GF1654" s="3"/>
      <c r="GG1654" s="3"/>
      <c r="GH1654" s="3"/>
    </row>
    <row r="1655" spans="1:190" s="800" customFormat="1" x14ac:dyDescent="0.2">
      <c r="A1655" s="9"/>
      <c r="B1655" s="1"/>
      <c r="C1655" s="1"/>
      <c r="D1655" s="1"/>
      <c r="E1655" s="55"/>
      <c r="F1655" s="8"/>
      <c r="G1655" s="8"/>
      <c r="I1655" s="2"/>
      <c r="J1655" s="2"/>
      <c r="K1655" s="4"/>
      <c r="L1655" s="9"/>
      <c r="M1655" s="802"/>
      <c r="N1655" s="9"/>
      <c r="O1655" s="802"/>
      <c r="P1655" s="170"/>
      <c r="Q1655" s="9"/>
      <c r="R1655" s="9"/>
      <c r="T1655" s="9"/>
      <c r="U1655" s="9"/>
      <c r="V1655" s="2"/>
      <c r="W1655" s="2"/>
      <c r="X1655" s="3"/>
      <c r="Y1655" s="80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  <c r="CX1655" s="3"/>
      <c r="CY1655" s="3"/>
      <c r="CZ1655" s="3"/>
      <c r="DA1655" s="3"/>
      <c r="DB1655" s="3"/>
      <c r="DC1655" s="3"/>
      <c r="DD1655" s="3"/>
      <c r="DE1655" s="3"/>
      <c r="DF1655" s="3"/>
      <c r="DG1655" s="3"/>
      <c r="DH1655" s="3"/>
      <c r="DI1655" s="3"/>
      <c r="DJ1655" s="3"/>
      <c r="DK1655" s="3"/>
      <c r="DL1655" s="3"/>
      <c r="DM1655" s="3"/>
      <c r="DN1655" s="3"/>
      <c r="DO1655" s="3"/>
      <c r="DP1655" s="3"/>
      <c r="DQ1655" s="3"/>
      <c r="DR1655" s="3"/>
      <c r="DS1655" s="3"/>
      <c r="DT1655" s="3"/>
      <c r="DU1655" s="3"/>
      <c r="DV1655" s="3"/>
      <c r="DW1655" s="3"/>
      <c r="DX1655" s="3"/>
      <c r="DY1655" s="3"/>
      <c r="DZ1655" s="3"/>
      <c r="EA1655" s="3"/>
      <c r="EB1655" s="3"/>
      <c r="EC1655" s="3"/>
      <c r="ED1655" s="3"/>
      <c r="EE1655" s="3"/>
      <c r="EF1655" s="3"/>
      <c r="EG1655" s="3"/>
      <c r="EH1655" s="3"/>
      <c r="EI1655" s="3"/>
      <c r="EJ1655" s="3"/>
      <c r="EK1655" s="3"/>
      <c r="EL1655" s="3"/>
      <c r="EM1655" s="3"/>
      <c r="EN1655" s="3"/>
      <c r="EO1655" s="3"/>
      <c r="EP1655" s="3"/>
      <c r="EQ1655" s="3"/>
      <c r="ER1655" s="3"/>
      <c r="ES1655" s="3"/>
      <c r="ET1655" s="3"/>
      <c r="EU1655" s="3"/>
      <c r="EV1655" s="3"/>
      <c r="EW1655" s="3"/>
      <c r="EX1655" s="3"/>
      <c r="EY1655" s="3"/>
      <c r="EZ1655" s="3"/>
      <c r="FA1655" s="3"/>
      <c r="FB1655" s="3"/>
      <c r="FC1655" s="3"/>
      <c r="FD1655" s="3"/>
      <c r="FE1655" s="3"/>
      <c r="FF1655" s="3"/>
      <c r="FG1655" s="3"/>
      <c r="FH1655" s="3"/>
      <c r="FI1655" s="3"/>
      <c r="FJ1655" s="3"/>
      <c r="FK1655" s="3"/>
      <c r="FL1655" s="3"/>
      <c r="FM1655" s="3"/>
      <c r="FN1655" s="3"/>
      <c r="FO1655" s="3"/>
      <c r="FP1655" s="3"/>
      <c r="FQ1655" s="3"/>
      <c r="FR1655" s="3"/>
      <c r="FS1655" s="3"/>
      <c r="FT1655" s="3"/>
      <c r="FU1655" s="3"/>
      <c r="FV1655" s="3"/>
      <c r="FW1655" s="3"/>
      <c r="FX1655" s="3"/>
      <c r="FY1655" s="3"/>
      <c r="FZ1655" s="3"/>
      <c r="GA1655" s="3"/>
      <c r="GB1655" s="3"/>
      <c r="GC1655" s="3"/>
      <c r="GD1655" s="3"/>
      <c r="GE1655" s="3"/>
      <c r="GF1655" s="3"/>
      <c r="GG1655" s="3"/>
      <c r="GH1655" s="3"/>
    </row>
    <row r="1656" spans="1:190" s="800" customFormat="1" x14ac:dyDescent="0.2">
      <c r="A1656" s="9"/>
      <c r="B1656" s="1"/>
      <c r="C1656" s="1"/>
      <c r="D1656" s="1"/>
      <c r="E1656" s="55"/>
      <c r="F1656" s="8"/>
      <c r="G1656" s="8"/>
      <c r="I1656" s="2"/>
      <c r="J1656" s="2"/>
      <c r="K1656" s="4"/>
      <c r="L1656" s="9"/>
      <c r="M1656" s="802"/>
      <c r="N1656" s="9"/>
      <c r="O1656" s="802"/>
      <c r="P1656" s="170"/>
      <c r="Q1656" s="9"/>
      <c r="R1656" s="9"/>
      <c r="T1656" s="9"/>
      <c r="U1656" s="9"/>
      <c r="V1656" s="2"/>
      <c r="W1656" s="2"/>
      <c r="X1656" s="3"/>
      <c r="Y1656" s="80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  <c r="CX1656" s="3"/>
      <c r="CY1656" s="3"/>
      <c r="CZ1656" s="3"/>
      <c r="DA1656" s="3"/>
      <c r="DB1656" s="3"/>
      <c r="DC1656" s="3"/>
      <c r="DD1656" s="3"/>
      <c r="DE1656" s="3"/>
      <c r="DF1656" s="3"/>
      <c r="DG1656" s="3"/>
      <c r="DH1656" s="3"/>
      <c r="DI1656" s="3"/>
      <c r="DJ1656" s="3"/>
      <c r="DK1656" s="3"/>
      <c r="DL1656" s="3"/>
      <c r="DM1656" s="3"/>
      <c r="DN1656" s="3"/>
      <c r="DO1656" s="3"/>
      <c r="DP1656" s="3"/>
      <c r="DQ1656" s="3"/>
      <c r="DR1656" s="3"/>
      <c r="DS1656" s="3"/>
      <c r="DT1656" s="3"/>
      <c r="DU1656" s="3"/>
      <c r="DV1656" s="3"/>
      <c r="DW1656" s="3"/>
      <c r="DX1656" s="3"/>
      <c r="DY1656" s="3"/>
      <c r="DZ1656" s="3"/>
      <c r="EA1656" s="3"/>
      <c r="EB1656" s="3"/>
      <c r="EC1656" s="3"/>
      <c r="ED1656" s="3"/>
      <c r="EE1656" s="3"/>
      <c r="EF1656" s="3"/>
      <c r="EG1656" s="3"/>
      <c r="EH1656" s="3"/>
      <c r="EI1656" s="3"/>
      <c r="EJ1656" s="3"/>
      <c r="EK1656" s="3"/>
      <c r="EL1656" s="3"/>
      <c r="EM1656" s="3"/>
      <c r="EN1656" s="3"/>
      <c r="EO1656" s="3"/>
      <c r="EP1656" s="3"/>
      <c r="EQ1656" s="3"/>
      <c r="ER1656" s="3"/>
      <c r="ES1656" s="3"/>
      <c r="ET1656" s="3"/>
      <c r="EU1656" s="3"/>
      <c r="EV1656" s="3"/>
      <c r="EW1656" s="3"/>
      <c r="EX1656" s="3"/>
      <c r="EY1656" s="3"/>
      <c r="EZ1656" s="3"/>
      <c r="FA1656" s="3"/>
      <c r="FB1656" s="3"/>
      <c r="FC1656" s="3"/>
      <c r="FD1656" s="3"/>
      <c r="FE1656" s="3"/>
      <c r="FF1656" s="3"/>
      <c r="FG1656" s="3"/>
      <c r="FH1656" s="3"/>
      <c r="FI1656" s="3"/>
      <c r="FJ1656" s="3"/>
      <c r="FK1656" s="3"/>
      <c r="FL1656" s="3"/>
      <c r="FM1656" s="3"/>
      <c r="FN1656" s="3"/>
      <c r="FO1656" s="3"/>
      <c r="FP1656" s="3"/>
      <c r="FQ1656" s="3"/>
      <c r="FR1656" s="3"/>
      <c r="FS1656" s="3"/>
      <c r="FT1656" s="3"/>
      <c r="FU1656" s="3"/>
      <c r="FV1656" s="3"/>
      <c r="FW1656" s="3"/>
      <c r="FX1656" s="3"/>
      <c r="FY1656" s="3"/>
      <c r="FZ1656" s="3"/>
      <c r="GA1656" s="3"/>
      <c r="GB1656" s="3"/>
      <c r="GC1656" s="3"/>
      <c r="GD1656" s="3"/>
      <c r="GE1656" s="3"/>
      <c r="GF1656" s="3"/>
      <c r="GG1656" s="3"/>
      <c r="GH1656" s="3"/>
    </row>
    <row r="1657" spans="1:190" s="800" customFormat="1" x14ac:dyDescent="0.2">
      <c r="A1657" s="9"/>
      <c r="B1657" s="1"/>
      <c r="C1657" s="1"/>
      <c r="D1657" s="1"/>
      <c r="E1657" s="55"/>
      <c r="F1657" s="8"/>
      <c r="G1657" s="8"/>
      <c r="I1657" s="2"/>
      <c r="J1657" s="2"/>
      <c r="K1657" s="4"/>
      <c r="L1657" s="9"/>
      <c r="M1657" s="802"/>
      <c r="N1657" s="9"/>
      <c r="O1657" s="802"/>
      <c r="P1657" s="170"/>
      <c r="Q1657" s="9"/>
      <c r="R1657" s="9"/>
      <c r="T1657" s="9"/>
      <c r="U1657" s="9"/>
      <c r="V1657" s="2"/>
      <c r="W1657" s="2"/>
      <c r="X1657" s="3"/>
      <c r="Y1657" s="80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  <c r="CX1657" s="3"/>
      <c r="CY1657" s="3"/>
      <c r="CZ1657" s="3"/>
      <c r="DA1657" s="3"/>
      <c r="DB1657" s="3"/>
      <c r="DC1657" s="3"/>
      <c r="DD1657" s="3"/>
      <c r="DE1657" s="3"/>
      <c r="DF1657" s="3"/>
      <c r="DG1657" s="3"/>
      <c r="DH1657" s="3"/>
      <c r="DI1657" s="3"/>
      <c r="DJ1657" s="3"/>
      <c r="DK1657" s="3"/>
      <c r="DL1657" s="3"/>
      <c r="DM1657" s="3"/>
      <c r="DN1657" s="3"/>
      <c r="DO1657" s="3"/>
      <c r="DP1657" s="3"/>
      <c r="DQ1657" s="3"/>
      <c r="DR1657" s="3"/>
      <c r="DS1657" s="3"/>
      <c r="DT1657" s="3"/>
      <c r="DU1657" s="3"/>
      <c r="DV1657" s="3"/>
      <c r="DW1657" s="3"/>
      <c r="DX1657" s="3"/>
      <c r="DY1657" s="3"/>
      <c r="DZ1657" s="3"/>
      <c r="EA1657" s="3"/>
      <c r="EB1657" s="3"/>
      <c r="EC1657" s="3"/>
      <c r="ED1657" s="3"/>
      <c r="EE1657" s="3"/>
      <c r="EF1657" s="3"/>
      <c r="EG1657" s="3"/>
      <c r="EH1657" s="3"/>
      <c r="EI1657" s="3"/>
      <c r="EJ1657" s="3"/>
      <c r="EK1657" s="3"/>
      <c r="EL1657" s="3"/>
      <c r="EM1657" s="3"/>
      <c r="EN1657" s="3"/>
      <c r="EO1657" s="3"/>
      <c r="EP1657" s="3"/>
      <c r="EQ1657" s="3"/>
      <c r="ER1657" s="3"/>
      <c r="ES1657" s="3"/>
      <c r="ET1657" s="3"/>
      <c r="EU1657" s="3"/>
      <c r="EV1657" s="3"/>
      <c r="EW1657" s="3"/>
      <c r="EX1657" s="3"/>
      <c r="EY1657" s="3"/>
      <c r="EZ1657" s="3"/>
      <c r="FA1657" s="3"/>
      <c r="FB1657" s="3"/>
      <c r="FC1657" s="3"/>
      <c r="FD1657" s="3"/>
      <c r="FE1657" s="3"/>
      <c r="FF1657" s="3"/>
      <c r="FG1657" s="3"/>
      <c r="FH1657" s="3"/>
      <c r="FI1657" s="3"/>
      <c r="FJ1657" s="3"/>
      <c r="FK1657" s="3"/>
      <c r="FL1657" s="3"/>
      <c r="FM1657" s="3"/>
      <c r="FN1657" s="3"/>
      <c r="FO1657" s="3"/>
      <c r="FP1657" s="3"/>
      <c r="FQ1657" s="3"/>
      <c r="FR1657" s="3"/>
      <c r="FS1657" s="3"/>
      <c r="FT1657" s="3"/>
      <c r="FU1657" s="3"/>
      <c r="FV1657" s="3"/>
      <c r="FW1657" s="3"/>
      <c r="FX1657" s="3"/>
      <c r="FY1657" s="3"/>
      <c r="FZ1657" s="3"/>
      <c r="GA1657" s="3"/>
      <c r="GB1657" s="3"/>
      <c r="GC1657" s="3"/>
      <c r="GD1657" s="3"/>
      <c r="GE1657" s="3"/>
      <c r="GF1657" s="3"/>
      <c r="GG1657" s="3"/>
      <c r="GH1657" s="3"/>
    </row>
    <row r="1658" spans="1:190" s="800" customFormat="1" x14ac:dyDescent="0.2">
      <c r="A1658" s="9"/>
      <c r="B1658" s="1"/>
      <c r="C1658" s="1"/>
      <c r="D1658" s="1"/>
      <c r="E1658" s="55"/>
      <c r="F1658" s="8"/>
      <c r="G1658" s="8"/>
      <c r="I1658" s="2"/>
      <c r="J1658" s="2"/>
      <c r="K1658" s="4"/>
      <c r="L1658" s="9"/>
      <c r="M1658" s="802"/>
      <c r="N1658" s="9"/>
      <c r="O1658" s="802"/>
      <c r="P1658" s="170"/>
      <c r="Q1658" s="9"/>
      <c r="R1658" s="9"/>
      <c r="T1658" s="9"/>
      <c r="U1658" s="9"/>
      <c r="V1658" s="2"/>
      <c r="W1658" s="2"/>
      <c r="X1658" s="3"/>
      <c r="Y1658" s="80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  <c r="CX1658" s="3"/>
      <c r="CY1658" s="3"/>
      <c r="CZ1658" s="3"/>
      <c r="DA1658" s="3"/>
      <c r="DB1658" s="3"/>
      <c r="DC1658" s="3"/>
      <c r="DD1658" s="3"/>
      <c r="DE1658" s="3"/>
      <c r="DF1658" s="3"/>
      <c r="DG1658" s="3"/>
      <c r="DH1658" s="3"/>
      <c r="DI1658" s="3"/>
      <c r="DJ1658" s="3"/>
      <c r="DK1658" s="3"/>
      <c r="DL1658" s="3"/>
      <c r="DM1658" s="3"/>
      <c r="DN1658" s="3"/>
      <c r="DO1658" s="3"/>
      <c r="DP1658" s="3"/>
      <c r="DQ1658" s="3"/>
      <c r="DR1658" s="3"/>
      <c r="DS1658" s="3"/>
      <c r="DT1658" s="3"/>
      <c r="DU1658" s="3"/>
      <c r="DV1658" s="3"/>
      <c r="DW1658" s="3"/>
      <c r="DX1658" s="3"/>
      <c r="DY1658" s="3"/>
      <c r="DZ1658" s="3"/>
      <c r="EA1658" s="3"/>
      <c r="EB1658" s="3"/>
      <c r="EC1658" s="3"/>
      <c r="ED1658" s="3"/>
      <c r="EE1658" s="3"/>
      <c r="EF1658" s="3"/>
      <c r="EG1658" s="3"/>
      <c r="EH1658" s="3"/>
      <c r="EI1658" s="3"/>
      <c r="EJ1658" s="3"/>
      <c r="EK1658" s="3"/>
      <c r="EL1658" s="3"/>
      <c r="EM1658" s="3"/>
      <c r="EN1658" s="3"/>
      <c r="EO1658" s="3"/>
      <c r="EP1658" s="3"/>
      <c r="EQ1658" s="3"/>
      <c r="ER1658" s="3"/>
      <c r="ES1658" s="3"/>
      <c r="ET1658" s="3"/>
      <c r="EU1658" s="3"/>
      <c r="EV1658" s="3"/>
      <c r="EW1658" s="3"/>
      <c r="EX1658" s="3"/>
      <c r="EY1658" s="3"/>
      <c r="EZ1658" s="3"/>
      <c r="FA1658" s="3"/>
      <c r="FB1658" s="3"/>
      <c r="FC1658" s="3"/>
      <c r="FD1658" s="3"/>
      <c r="FE1658" s="3"/>
      <c r="FF1658" s="3"/>
      <c r="FG1658" s="3"/>
      <c r="FH1658" s="3"/>
      <c r="FI1658" s="3"/>
      <c r="FJ1658" s="3"/>
      <c r="FK1658" s="3"/>
      <c r="FL1658" s="3"/>
      <c r="FM1658" s="3"/>
      <c r="FN1658" s="3"/>
      <c r="FO1658" s="3"/>
      <c r="FP1658" s="3"/>
      <c r="FQ1658" s="3"/>
      <c r="FR1658" s="3"/>
      <c r="FS1658" s="3"/>
      <c r="FT1658" s="3"/>
      <c r="FU1658" s="3"/>
      <c r="FV1658" s="3"/>
      <c r="FW1658" s="3"/>
      <c r="FX1658" s="3"/>
      <c r="FY1658" s="3"/>
      <c r="FZ1658" s="3"/>
      <c r="GA1658" s="3"/>
      <c r="GB1658" s="3"/>
      <c r="GC1658" s="3"/>
      <c r="GD1658" s="3"/>
      <c r="GE1658" s="3"/>
      <c r="GF1658" s="3"/>
      <c r="GG1658" s="3"/>
      <c r="GH1658" s="3"/>
    </row>
    <row r="1659" spans="1:190" s="800" customFormat="1" x14ac:dyDescent="0.2">
      <c r="A1659" s="9"/>
      <c r="B1659" s="1"/>
      <c r="C1659" s="1"/>
      <c r="D1659" s="1"/>
      <c r="E1659" s="55"/>
      <c r="F1659" s="8"/>
      <c r="G1659" s="8"/>
      <c r="I1659" s="2"/>
      <c r="J1659" s="2"/>
      <c r="K1659" s="4"/>
      <c r="L1659" s="9"/>
      <c r="M1659" s="802"/>
      <c r="N1659" s="9"/>
      <c r="O1659" s="802"/>
      <c r="P1659" s="170"/>
      <c r="Q1659" s="9"/>
      <c r="R1659" s="9"/>
      <c r="T1659" s="9"/>
      <c r="U1659" s="9"/>
      <c r="V1659" s="2"/>
      <c r="W1659" s="2"/>
      <c r="X1659" s="3"/>
      <c r="Y1659" s="80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  <c r="CX1659" s="3"/>
      <c r="CY1659" s="3"/>
      <c r="CZ1659" s="3"/>
      <c r="DA1659" s="3"/>
      <c r="DB1659" s="3"/>
      <c r="DC1659" s="3"/>
      <c r="DD1659" s="3"/>
      <c r="DE1659" s="3"/>
      <c r="DF1659" s="3"/>
      <c r="DG1659" s="3"/>
      <c r="DH1659" s="3"/>
      <c r="DI1659" s="3"/>
      <c r="DJ1659" s="3"/>
      <c r="DK1659" s="3"/>
      <c r="DL1659" s="3"/>
      <c r="DM1659" s="3"/>
      <c r="DN1659" s="3"/>
      <c r="DO1659" s="3"/>
      <c r="DP1659" s="3"/>
      <c r="DQ1659" s="3"/>
      <c r="DR1659" s="3"/>
      <c r="DS1659" s="3"/>
      <c r="DT1659" s="3"/>
      <c r="DU1659" s="3"/>
      <c r="DV1659" s="3"/>
      <c r="DW1659" s="3"/>
      <c r="DX1659" s="3"/>
      <c r="DY1659" s="3"/>
      <c r="DZ1659" s="3"/>
      <c r="EA1659" s="3"/>
      <c r="EB1659" s="3"/>
      <c r="EC1659" s="3"/>
      <c r="ED1659" s="3"/>
      <c r="EE1659" s="3"/>
      <c r="EF1659" s="3"/>
      <c r="EG1659" s="3"/>
      <c r="EH1659" s="3"/>
      <c r="EI1659" s="3"/>
      <c r="EJ1659" s="3"/>
      <c r="EK1659" s="3"/>
      <c r="EL1659" s="3"/>
      <c r="EM1659" s="3"/>
      <c r="EN1659" s="3"/>
      <c r="EO1659" s="3"/>
      <c r="EP1659" s="3"/>
      <c r="EQ1659" s="3"/>
      <c r="ER1659" s="3"/>
      <c r="ES1659" s="3"/>
      <c r="ET1659" s="3"/>
      <c r="EU1659" s="3"/>
      <c r="EV1659" s="3"/>
      <c r="EW1659" s="3"/>
      <c r="EX1659" s="3"/>
      <c r="EY1659" s="3"/>
      <c r="EZ1659" s="3"/>
      <c r="FA1659" s="3"/>
      <c r="FB1659" s="3"/>
      <c r="FC1659" s="3"/>
      <c r="FD1659" s="3"/>
      <c r="FE1659" s="3"/>
      <c r="FF1659" s="3"/>
      <c r="FG1659" s="3"/>
      <c r="FH1659" s="3"/>
      <c r="FI1659" s="3"/>
      <c r="FJ1659" s="3"/>
      <c r="FK1659" s="3"/>
      <c r="FL1659" s="3"/>
      <c r="FM1659" s="3"/>
      <c r="FN1659" s="3"/>
      <c r="FO1659" s="3"/>
      <c r="FP1659" s="3"/>
      <c r="FQ1659" s="3"/>
      <c r="FR1659" s="3"/>
      <c r="FS1659" s="3"/>
      <c r="FT1659" s="3"/>
      <c r="FU1659" s="3"/>
      <c r="FV1659" s="3"/>
      <c r="FW1659" s="3"/>
      <c r="FX1659" s="3"/>
      <c r="FY1659" s="3"/>
      <c r="FZ1659" s="3"/>
      <c r="GA1659" s="3"/>
      <c r="GB1659" s="3"/>
      <c r="GC1659" s="3"/>
      <c r="GD1659" s="3"/>
      <c r="GE1659" s="3"/>
      <c r="GF1659" s="3"/>
      <c r="GG1659" s="3"/>
      <c r="GH1659" s="3"/>
    </row>
    <row r="1660" spans="1:190" s="800" customFormat="1" x14ac:dyDescent="0.2">
      <c r="A1660" s="9"/>
      <c r="B1660" s="1"/>
      <c r="C1660" s="1"/>
      <c r="D1660" s="1"/>
      <c r="E1660" s="55"/>
      <c r="F1660" s="8"/>
      <c r="G1660" s="8"/>
      <c r="I1660" s="2"/>
      <c r="J1660" s="2"/>
      <c r="K1660" s="4"/>
      <c r="L1660" s="9"/>
      <c r="M1660" s="802"/>
      <c r="N1660" s="9"/>
      <c r="O1660" s="802"/>
      <c r="P1660" s="170"/>
      <c r="Q1660" s="9"/>
      <c r="R1660" s="9"/>
      <c r="T1660" s="9"/>
      <c r="U1660" s="9"/>
      <c r="V1660" s="2"/>
      <c r="W1660" s="2"/>
      <c r="X1660" s="3"/>
      <c r="Y1660" s="80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  <c r="CX1660" s="3"/>
      <c r="CY1660" s="3"/>
      <c r="CZ1660" s="3"/>
      <c r="DA1660" s="3"/>
      <c r="DB1660" s="3"/>
      <c r="DC1660" s="3"/>
      <c r="DD1660" s="3"/>
      <c r="DE1660" s="3"/>
      <c r="DF1660" s="3"/>
      <c r="DG1660" s="3"/>
      <c r="DH1660" s="3"/>
      <c r="DI1660" s="3"/>
      <c r="DJ1660" s="3"/>
      <c r="DK1660" s="3"/>
      <c r="DL1660" s="3"/>
      <c r="DM1660" s="3"/>
      <c r="DN1660" s="3"/>
      <c r="DO1660" s="3"/>
      <c r="DP1660" s="3"/>
      <c r="DQ1660" s="3"/>
      <c r="DR1660" s="3"/>
      <c r="DS1660" s="3"/>
      <c r="DT1660" s="3"/>
      <c r="DU1660" s="3"/>
      <c r="DV1660" s="3"/>
      <c r="DW1660" s="3"/>
      <c r="DX1660" s="3"/>
      <c r="DY1660" s="3"/>
      <c r="DZ1660" s="3"/>
      <c r="EA1660" s="3"/>
      <c r="EB1660" s="3"/>
      <c r="EC1660" s="3"/>
      <c r="ED1660" s="3"/>
      <c r="EE1660" s="3"/>
      <c r="EF1660" s="3"/>
      <c r="EG1660" s="3"/>
      <c r="EH1660" s="3"/>
      <c r="EI1660" s="3"/>
      <c r="EJ1660" s="3"/>
      <c r="EK1660" s="3"/>
      <c r="EL1660" s="3"/>
      <c r="EM1660" s="3"/>
      <c r="EN1660" s="3"/>
      <c r="EO1660" s="3"/>
      <c r="EP1660" s="3"/>
      <c r="EQ1660" s="3"/>
      <c r="ER1660" s="3"/>
      <c r="ES1660" s="3"/>
      <c r="ET1660" s="3"/>
      <c r="EU1660" s="3"/>
      <c r="EV1660" s="3"/>
      <c r="EW1660" s="3"/>
      <c r="EX1660" s="3"/>
      <c r="EY1660" s="3"/>
      <c r="EZ1660" s="3"/>
      <c r="FA1660" s="3"/>
      <c r="FB1660" s="3"/>
      <c r="FC1660" s="3"/>
      <c r="FD1660" s="3"/>
      <c r="FE1660" s="3"/>
      <c r="FF1660" s="3"/>
      <c r="FG1660" s="3"/>
      <c r="FH1660" s="3"/>
      <c r="FI1660" s="3"/>
      <c r="FJ1660" s="3"/>
      <c r="FK1660" s="3"/>
      <c r="FL1660" s="3"/>
      <c r="FM1660" s="3"/>
      <c r="FN1660" s="3"/>
      <c r="FO1660" s="3"/>
      <c r="FP1660" s="3"/>
      <c r="FQ1660" s="3"/>
      <c r="FR1660" s="3"/>
      <c r="FS1660" s="3"/>
      <c r="FT1660" s="3"/>
      <c r="FU1660" s="3"/>
      <c r="FV1660" s="3"/>
      <c r="FW1660" s="3"/>
      <c r="FX1660" s="3"/>
      <c r="FY1660" s="3"/>
      <c r="FZ1660" s="3"/>
      <c r="GA1660" s="3"/>
      <c r="GB1660" s="3"/>
      <c r="GC1660" s="3"/>
      <c r="GD1660" s="3"/>
      <c r="GE1660" s="3"/>
      <c r="GF1660" s="3"/>
      <c r="GG1660" s="3"/>
      <c r="GH1660" s="3"/>
    </row>
    <row r="1661" spans="1:190" s="800" customFormat="1" x14ac:dyDescent="0.2">
      <c r="A1661" s="9"/>
      <c r="B1661" s="1"/>
      <c r="C1661" s="1"/>
      <c r="D1661" s="1"/>
      <c r="E1661" s="55"/>
      <c r="F1661" s="8"/>
      <c r="G1661" s="8"/>
      <c r="I1661" s="2"/>
      <c r="J1661" s="2"/>
      <c r="K1661" s="4"/>
      <c r="L1661" s="9"/>
      <c r="M1661" s="802"/>
      <c r="N1661" s="9"/>
      <c r="O1661" s="802"/>
      <c r="P1661" s="170"/>
      <c r="Q1661" s="9"/>
      <c r="R1661" s="9"/>
      <c r="T1661" s="9"/>
      <c r="U1661" s="9"/>
      <c r="V1661" s="2"/>
      <c r="W1661" s="2"/>
      <c r="X1661" s="3"/>
      <c r="Y1661" s="80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  <c r="CX1661" s="3"/>
      <c r="CY1661" s="3"/>
      <c r="CZ1661" s="3"/>
      <c r="DA1661" s="3"/>
      <c r="DB1661" s="3"/>
      <c r="DC1661" s="3"/>
      <c r="DD1661" s="3"/>
      <c r="DE1661" s="3"/>
      <c r="DF1661" s="3"/>
      <c r="DG1661" s="3"/>
      <c r="DH1661" s="3"/>
      <c r="DI1661" s="3"/>
      <c r="DJ1661" s="3"/>
      <c r="DK1661" s="3"/>
      <c r="DL1661" s="3"/>
      <c r="DM1661" s="3"/>
      <c r="DN1661" s="3"/>
      <c r="DO1661" s="3"/>
      <c r="DP1661" s="3"/>
      <c r="DQ1661" s="3"/>
      <c r="DR1661" s="3"/>
      <c r="DS1661" s="3"/>
      <c r="DT1661" s="3"/>
      <c r="DU1661" s="3"/>
      <c r="DV1661" s="3"/>
      <c r="DW1661" s="3"/>
      <c r="DX1661" s="3"/>
      <c r="DY1661" s="3"/>
      <c r="DZ1661" s="3"/>
      <c r="EA1661" s="3"/>
      <c r="EB1661" s="3"/>
      <c r="EC1661" s="3"/>
      <c r="ED1661" s="3"/>
      <c r="EE1661" s="3"/>
      <c r="EF1661" s="3"/>
      <c r="EG1661" s="3"/>
      <c r="EH1661" s="3"/>
      <c r="EI1661" s="3"/>
      <c r="EJ1661" s="3"/>
      <c r="EK1661" s="3"/>
      <c r="EL1661" s="3"/>
      <c r="EM1661" s="3"/>
      <c r="EN1661" s="3"/>
      <c r="EO1661" s="3"/>
      <c r="EP1661" s="3"/>
      <c r="EQ1661" s="3"/>
      <c r="ER1661" s="3"/>
      <c r="ES1661" s="3"/>
      <c r="ET1661" s="3"/>
      <c r="EU1661" s="3"/>
      <c r="EV1661" s="3"/>
      <c r="EW1661" s="3"/>
      <c r="EX1661" s="3"/>
      <c r="EY1661" s="3"/>
      <c r="EZ1661" s="3"/>
      <c r="FA1661" s="3"/>
      <c r="FB1661" s="3"/>
      <c r="FC1661" s="3"/>
      <c r="FD1661" s="3"/>
      <c r="FE1661" s="3"/>
      <c r="FF1661" s="3"/>
      <c r="FG1661" s="3"/>
      <c r="FH1661" s="3"/>
      <c r="FI1661" s="3"/>
      <c r="FJ1661" s="3"/>
      <c r="FK1661" s="3"/>
      <c r="FL1661" s="3"/>
      <c r="FM1661" s="3"/>
      <c r="FN1661" s="3"/>
      <c r="FO1661" s="3"/>
      <c r="FP1661" s="3"/>
      <c r="FQ1661" s="3"/>
      <c r="FR1661" s="3"/>
      <c r="FS1661" s="3"/>
      <c r="FT1661" s="3"/>
      <c r="FU1661" s="3"/>
      <c r="FV1661" s="3"/>
      <c r="FW1661" s="3"/>
      <c r="FX1661" s="3"/>
      <c r="FY1661" s="3"/>
      <c r="FZ1661" s="3"/>
      <c r="GA1661" s="3"/>
      <c r="GB1661" s="3"/>
      <c r="GC1661" s="3"/>
      <c r="GD1661" s="3"/>
      <c r="GE1661" s="3"/>
      <c r="GF1661" s="3"/>
      <c r="GG1661" s="3"/>
      <c r="GH1661" s="3"/>
    </row>
    <row r="1662" spans="1:190" s="800" customFormat="1" x14ac:dyDescent="0.2">
      <c r="A1662" s="9"/>
      <c r="B1662" s="1"/>
      <c r="C1662" s="1"/>
      <c r="D1662" s="1"/>
      <c r="E1662" s="55"/>
      <c r="F1662" s="8"/>
      <c r="G1662" s="8"/>
      <c r="I1662" s="2"/>
      <c r="J1662" s="2"/>
      <c r="K1662" s="4"/>
      <c r="L1662" s="9"/>
      <c r="M1662" s="802"/>
      <c r="N1662" s="9"/>
      <c r="O1662" s="802"/>
      <c r="P1662" s="170"/>
      <c r="Q1662" s="9"/>
      <c r="R1662" s="9"/>
      <c r="T1662" s="9"/>
      <c r="U1662" s="9"/>
      <c r="V1662" s="2"/>
      <c r="W1662" s="2"/>
      <c r="X1662" s="3"/>
      <c r="Y1662" s="80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  <c r="CX1662" s="3"/>
      <c r="CY1662" s="3"/>
      <c r="CZ1662" s="3"/>
      <c r="DA1662" s="3"/>
      <c r="DB1662" s="3"/>
      <c r="DC1662" s="3"/>
      <c r="DD1662" s="3"/>
      <c r="DE1662" s="3"/>
      <c r="DF1662" s="3"/>
      <c r="DG1662" s="3"/>
      <c r="DH1662" s="3"/>
      <c r="DI1662" s="3"/>
      <c r="DJ1662" s="3"/>
      <c r="DK1662" s="3"/>
      <c r="DL1662" s="3"/>
      <c r="DM1662" s="3"/>
      <c r="DN1662" s="3"/>
      <c r="DO1662" s="3"/>
      <c r="DP1662" s="3"/>
      <c r="DQ1662" s="3"/>
      <c r="DR1662" s="3"/>
      <c r="DS1662" s="3"/>
      <c r="DT1662" s="3"/>
      <c r="DU1662" s="3"/>
      <c r="DV1662" s="3"/>
      <c r="DW1662" s="3"/>
      <c r="DX1662" s="3"/>
      <c r="DY1662" s="3"/>
      <c r="DZ1662" s="3"/>
      <c r="EA1662" s="3"/>
      <c r="EB1662" s="3"/>
      <c r="EC1662" s="3"/>
      <c r="ED1662" s="3"/>
      <c r="EE1662" s="3"/>
      <c r="EF1662" s="3"/>
      <c r="EG1662" s="3"/>
      <c r="EH1662" s="3"/>
      <c r="EI1662" s="3"/>
      <c r="EJ1662" s="3"/>
      <c r="EK1662" s="3"/>
      <c r="EL1662" s="3"/>
      <c r="EM1662" s="3"/>
      <c r="EN1662" s="3"/>
      <c r="EO1662" s="3"/>
      <c r="EP1662" s="3"/>
      <c r="EQ1662" s="3"/>
      <c r="ER1662" s="3"/>
      <c r="ES1662" s="3"/>
      <c r="ET1662" s="3"/>
      <c r="EU1662" s="3"/>
      <c r="EV1662" s="3"/>
      <c r="EW1662" s="3"/>
      <c r="EX1662" s="3"/>
      <c r="EY1662" s="3"/>
      <c r="EZ1662" s="3"/>
      <c r="FA1662" s="3"/>
      <c r="FB1662" s="3"/>
      <c r="FC1662" s="3"/>
      <c r="FD1662" s="3"/>
      <c r="FE1662" s="3"/>
      <c r="FF1662" s="3"/>
      <c r="FG1662" s="3"/>
      <c r="FH1662" s="3"/>
      <c r="FI1662" s="3"/>
      <c r="FJ1662" s="3"/>
      <c r="FK1662" s="3"/>
      <c r="FL1662" s="3"/>
      <c r="FM1662" s="3"/>
      <c r="FN1662" s="3"/>
      <c r="FO1662" s="3"/>
      <c r="FP1662" s="3"/>
      <c r="FQ1662" s="3"/>
      <c r="FR1662" s="3"/>
      <c r="FS1662" s="3"/>
      <c r="FT1662" s="3"/>
      <c r="FU1662" s="3"/>
      <c r="FV1662" s="3"/>
      <c r="FW1662" s="3"/>
      <c r="FX1662" s="3"/>
      <c r="FY1662" s="3"/>
      <c r="FZ1662" s="3"/>
      <c r="GA1662" s="3"/>
      <c r="GB1662" s="3"/>
      <c r="GC1662" s="3"/>
      <c r="GD1662" s="3"/>
      <c r="GE1662" s="3"/>
      <c r="GF1662" s="3"/>
      <c r="GG1662" s="3"/>
      <c r="GH1662" s="3"/>
    </row>
    <row r="1663" spans="1:190" s="800" customFormat="1" x14ac:dyDescent="0.2">
      <c r="A1663" s="9"/>
      <c r="B1663" s="1"/>
      <c r="C1663" s="1"/>
      <c r="D1663" s="1"/>
      <c r="E1663" s="55"/>
      <c r="F1663" s="8"/>
      <c r="G1663" s="8"/>
      <c r="I1663" s="2"/>
      <c r="J1663" s="2"/>
      <c r="K1663" s="4"/>
      <c r="L1663" s="9"/>
      <c r="M1663" s="802"/>
      <c r="N1663" s="9"/>
      <c r="O1663" s="802"/>
      <c r="P1663" s="170"/>
      <c r="Q1663" s="9"/>
      <c r="R1663" s="9"/>
      <c r="T1663" s="9"/>
      <c r="U1663" s="9"/>
      <c r="V1663" s="2"/>
      <c r="W1663" s="2"/>
      <c r="X1663" s="3"/>
      <c r="Y1663" s="80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  <c r="CX1663" s="3"/>
      <c r="CY1663" s="3"/>
      <c r="CZ1663" s="3"/>
      <c r="DA1663" s="3"/>
      <c r="DB1663" s="3"/>
      <c r="DC1663" s="3"/>
      <c r="DD1663" s="3"/>
      <c r="DE1663" s="3"/>
      <c r="DF1663" s="3"/>
      <c r="DG1663" s="3"/>
      <c r="DH1663" s="3"/>
      <c r="DI1663" s="3"/>
      <c r="DJ1663" s="3"/>
      <c r="DK1663" s="3"/>
      <c r="DL1663" s="3"/>
      <c r="DM1663" s="3"/>
      <c r="DN1663" s="3"/>
      <c r="DO1663" s="3"/>
      <c r="DP1663" s="3"/>
      <c r="DQ1663" s="3"/>
      <c r="DR1663" s="3"/>
      <c r="DS1663" s="3"/>
      <c r="DT1663" s="3"/>
      <c r="DU1663" s="3"/>
      <c r="DV1663" s="3"/>
      <c r="DW1663" s="3"/>
      <c r="DX1663" s="3"/>
      <c r="DY1663" s="3"/>
      <c r="DZ1663" s="3"/>
      <c r="EA1663" s="3"/>
      <c r="EB1663" s="3"/>
      <c r="EC1663" s="3"/>
      <c r="ED1663" s="3"/>
      <c r="EE1663" s="3"/>
      <c r="EF1663" s="3"/>
      <c r="EG1663" s="3"/>
      <c r="EH1663" s="3"/>
      <c r="EI1663" s="3"/>
      <c r="EJ1663" s="3"/>
      <c r="EK1663" s="3"/>
      <c r="EL1663" s="3"/>
      <c r="EM1663" s="3"/>
      <c r="EN1663" s="3"/>
      <c r="EO1663" s="3"/>
      <c r="EP1663" s="3"/>
      <c r="EQ1663" s="3"/>
      <c r="ER1663" s="3"/>
      <c r="ES1663" s="3"/>
      <c r="ET1663" s="3"/>
      <c r="EU1663" s="3"/>
      <c r="EV1663" s="3"/>
      <c r="EW1663" s="3"/>
      <c r="EX1663" s="3"/>
      <c r="EY1663" s="3"/>
      <c r="EZ1663" s="3"/>
      <c r="FA1663" s="3"/>
      <c r="FB1663" s="3"/>
      <c r="FC1663" s="3"/>
      <c r="FD1663" s="3"/>
      <c r="FE1663" s="3"/>
      <c r="FF1663" s="3"/>
      <c r="FG1663" s="3"/>
      <c r="FH1663" s="3"/>
      <c r="FI1663" s="3"/>
      <c r="FJ1663" s="3"/>
      <c r="FK1663" s="3"/>
      <c r="FL1663" s="3"/>
      <c r="FM1663" s="3"/>
      <c r="FN1663" s="3"/>
      <c r="FO1663" s="3"/>
      <c r="FP1663" s="3"/>
      <c r="FQ1663" s="3"/>
      <c r="FR1663" s="3"/>
      <c r="FS1663" s="3"/>
      <c r="FT1663" s="3"/>
      <c r="FU1663" s="3"/>
      <c r="FV1663" s="3"/>
      <c r="FW1663" s="3"/>
      <c r="FX1663" s="3"/>
      <c r="FY1663" s="3"/>
      <c r="FZ1663" s="3"/>
      <c r="GA1663" s="3"/>
      <c r="GB1663" s="3"/>
      <c r="GC1663" s="3"/>
      <c r="GD1663" s="3"/>
      <c r="GE1663" s="3"/>
      <c r="GF1663" s="3"/>
      <c r="GG1663" s="3"/>
      <c r="GH1663" s="3"/>
    </row>
    <row r="1664" spans="1:190" s="800" customFormat="1" x14ac:dyDescent="0.2">
      <c r="A1664" s="9"/>
      <c r="B1664" s="1"/>
      <c r="C1664" s="1"/>
      <c r="D1664" s="1"/>
      <c r="E1664" s="55"/>
      <c r="F1664" s="8"/>
      <c r="G1664" s="8"/>
      <c r="I1664" s="2"/>
      <c r="J1664" s="2"/>
      <c r="K1664" s="4"/>
      <c r="L1664" s="9"/>
      <c r="M1664" s="802"/>
      <c r="N1664" s="9"/>
      <c r="O1664" s="802"/>
      <c r="P1664" s="170"/>
      <c r="Q1664" s="9"/>
      <c r="R1664" s="9"/>
      <c r="T1664" s="9"/>
      <c r="U1664" s="9"/>
      <c r="V1664" s="2"/>
      <c r="W1664" s="2"/>
      <c r="X1664" s="3"/>
      <c r="Y1664" s="80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  <c r="CX1664" s="3"/>
      <c r="CY1664" s="3"/>
      <c r="CZ1664" s="3"/>
      <c r="DA1664" s="3"/>
      <c r="DB1664" s="3"/>
      <c r="DC1664" s="3"/>
      <c r="DD1664" s="3"/>
      <c r="DE1664" s="3"/>
      <c r="DF1664" s="3"/>
      <c r="DG1664" s="3"/>
      <c r="DH1664" s="3"/>
      <c r="DI1664" s="3"/>
      <c r="DJ1664" s="3"/>
      <c r="DK1664" s="3"/>
      <c r="DL1664" s="3"/>
      <c r="DM1664" s="3"/>
      <c r="DN1664" s="3"/>
      <c r="DO1664" s="3"/>
      <c r="DP1664" s="3"/>
      <c r="DQ1664" s="3"/>
      <c r="DR1664" s="3"/>
      <c r="DS1664" s="3"/>
      <c r="DT1664" s="3"/>
      <c r="DU1664" s="3"/>
      <c r="DV1664" s="3"/>
      <c r="DW1664" s="3"/>
      <c r="DX1664" s="3"/>
      <c r="DY1664" s="3"/>
      <c r="DZ1664" s="3"/>
      <c r="EA1664" s="3"/>
      <c r="EB1664" s="3"/>
      <c r="EC1664" s="3"/>
      <c r="ED1664" s="3"/>
      <c r="EE1664" s="3"/>
      <c r="EF1664" s="3"/>
      <c r="EG1664" s="3"/>
      <c r="EH1664" s="3"/>
      <c r="EI1664" s="3"/>
      <c r="EJ1664" s="3"/>
      <c r="EK1664" s="3"/>
      <c r="EL1664" s="3"/>
      <c r="EM1664" s="3"/>
      <c r="EN1664" s="3"/>
      <c r="EO1664" s="3"/>
      <c r="EP1664" s="3"/>
      <c r="EQ1664" s="3"/>
      <c r="ER1664" s="3"/>
      <c r="ES1664" s="3"/>
      <c r="ET1664" s="3"/>
      <c r="EU1664" s="3"/>
      <c r="EV1664" s="3"/>
      <c r="EW1664" s="3"/>
      <c r="EX1664" s="3"/>
      <c r="EY1664" s="3"/>
      <c r="EZ1664" s="3"/>
      <c r="FA1664" s="3"/>
      <c r="FB1664" s="3"/>
      <c r="FC1664" s="3"/>
      <c r="FD1664" s="3"/>
      <c r="FE1664" s="3"/>
      <c r="FF1664" s="3"/>
      <c r="FG1664" s="3"/>
      <c r="FH1664" s="3"/>
      <c r="FI1664" s="3"/>
      <c r="FJ1664" s="3"/>
      <c r="FK1664" s="3"/>
      <c r="FL1664" s="3"/>
      <c r="FM1664" s="3"/>
      <c r="FN1664" s="3"/>
      <c r="FO1664" s="3"/>
      <c r="FP1664" s="3"/>
      <c r="FQ1664" s="3"/>
      <c r="FR1664" s="3"/>
      <c r="FS1664" s="3"/>
      <c r="FT1664" s="3"/>
      <c r="FU1664" s="3"/>
      <c r="FV1664" s="3"/>
      <c r="FW1664" s="3"/>
      <c r="FX1664" s="3"/>
      <c r="FY1664" s="3"/>
      <c r="FZ1664" s="3"/>
      <c r="GA1664" s="3"/>
      <c r="GB1664" s="3"/>
      <c r="GC1664" s="3"/>
      <c r="GD1664" s="3"/>
      <c r="GE1664" s="3"/>
      <c r="GF1664" s="3"/>
      <c r="GG1664" s="3"/>
      <c r="GH1664" s="3"/>
    </row>
    <row r="1665" spans="1:190" s="800" customFormat="1" x14ac:dyDescent="0.2">
      <c r="A1665" s="9"/>
      <c r="B1665" s="1"/>
      <c r="C1665" s="1"/>
      <c r="D1665" s="1"/>
      <c r="E1665" s="55"/>
      <c r="F1665" s="8"/>
      <c r="G1665" s="8"/>
      <c r="I1665" s="2"/>
      <c r="J1665" s="2"/>
      <c r="K1665" s="4"/>
      <c r="L1665" s="9"/>
      <c r="M1665" s="802"/>
      <c r="N1665" s="9"/>
      <c r="O1665" s="802"/>
      <c r="P1665" s="170"/>
      <c r="Q1665" s="9"/>
      <c r="R1665" s="9"/>
      <c r="T1665" s="9"/>
      <c r="U1665" s="9"/>
      <c r="V1665" s="2"/>
      <c r="W1665" s="2"/>
      <c r="X1665" s="3"/>
      <c r="Y1665" s="80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  <c r="CX1665" s="3"/>
      <c r="CY1665" s="3"/>
      <c r="CZ1665" s="3"/>
      <c r="DA1665" s="3"/>
      <c r="DB1665" s="3"/>
      <c r="DC1665" s="3"/>
      <c r="DD1665" s="3"/>
      <c r="DE1665" s="3"/>
      <c r="DF1665" s="3"/>
      <c r="DG1665" s="3"/>
      <c r="DH1665" s="3"/>
      <c r="DI1665" s="3"/>
      <c r="DJ1665" s="3"/>
      <c r="DK1665" s="3"/>
      <c r="DL1665" s="3"/>
      <c r="DM1665" s="3"/>
      <c r="DN1665" s="3"/>
      <c r="DO1665" s="3"/>
      <c r="DP1665" s="3"/>
      <c r="DQ1665" s="3"/>
      <c r="DR1665" s="3"/>
      <c r="DS1665" s="3"/>
      <c r="DT1665" s="3"/>
      <c r="DU1665" s="3"/>
      <c r="DV1665" s="3"/>
      <c r="DW1665" s="3"/>
      <c r="DX1665" s="3"/>
      <c r="DY1665" s="3"/>
      <c r="DZ1665" s="3"/>
      <c r="EA1665" s="3"/>
      <c r="EB1665" s="3"/>
      <c r="EC1665" s="3"/>
      <c r="ED1665" s="3"/>
      <c r="EE1665" s="3"/>
      <c r="EF1665" s="3"/>
      <c r="EG1665" s="3"/>
      <c r="EH1665" s="3"/>
      <c r="EI1665" s="3"/>
      <c r="EJ1665" s="3"/>
      <c r="EK1665" s="3"/>
      <c r="EL1665" s="3"/>
      <c r="EM1665" s="3"/>
      <c r="EN1665" s="3"/>
      <c r="EO1665" s="3"/>
      <c r="EP1665" s="3"/>
      <c r="EQ1665" s="3"/>
      <c r="ER1665" s="3"/>
      <c r="ES1665" s="3"/>
      <c r="ET1665" s="3"/>
      <c r="EU1665" s="3"/>
      <c r="EV1665" s="3"/>
      <c r="EW1665" s="3"/>
      <c r="EX1665" s="3"/>
      <c r="EY1665" s="3"/>
      <c r="EZ1665" s="3"/>
      <c r="FA1665" s="3"/>
      <c r="FB1665" s="3"/>
      <c r="FC1665" s="3"/>
      <c r="FD1665" s="3"/>
      <c r="FE1665" s="3"/>
      <c r="FF1665" s="3"/>
      <c r="FG1665" s="3"/>
      <c r="FH1665" s="3"/>
      <c r="FI1665" s="3"/>
      <c r="FJ1665" s="3"/>
      <c r="FK1665" s="3"/>
      <c r="FL1665" s="3"/>
      <c r="FM1665" s="3"/>
      <c r="FN1665" s="3"/>
      <c r="FO1665" s="3"/>
      <c r="FP1665" s="3"/>
      <c r="FQ1665" s="3"/>
      <c r="FR1665" s="3"/>
      <c r="FS1665" s="3"/>
      <c r="FT1665" s="3"/>
      <c r="FU1665" s="3"/>
      <c r="FV1665" s="3"/>
      <c r="FW1665" s="3"/>
      <c r="FX1665" s="3"/>
      <c r="FY1665" s="3"/>
      <c r="FZ1665" s="3"/>
      <c r="GA1665" s="3"/>
      <c r="GB1665" s="3"/>
      <c r="GC1665" s="3"/>
      <c r="GD1665" s="3"/>
      <c r="GE1665" s="3"/>
      <c r="GF1665" s="3"/>
      <c r="GG1665" s="3"/>
      <c r="GH1665" s="3"/>
    </row>
    <row r="1666" spans="1:190" s="800" customFormat="1" x14ac:dyDescent="0.2">
      <c r="A1666" s="9"/>
      <c r="B1666" s="1"/>
      <c r="C1666" s="1"/>
      <c r="D1666" s="1"/>
      <c r="E1666" s="55"/>
      <c r="F1666" s="8"/>
      <c r="G1666" s="8"/>
      <c r="I1666" s="2"/>
      <c r="J1666" s="2"/>
      <c r="K1666" s="4"/>
      <c r="L1666" s="9"/>
      <c r="M1666" s="802"/>
      <c r="N1666" s="9"/>
      <c r="O1666" s="802"/>
      <c r="P1666" s="170"/>
      <c r="Q1666" s="9"/>
      <c r="R1666" s="9"/>
      <c r="T1666" s="9"/>
      <c r="U1666" s="9"/>
      <c r="V1666" s="2"/>
      <c r="W1666" s="2"/>
      <c r="X1666" s="3"/>
      <c r="Y1666" s="80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  <c r="CX1666" s="3"/>
      <c r="CY1666" s="3"/>
      <c r="CZ1666" s="3"/>
      <c r="DA1666" s="3"/>
      <c r="DB1666" s="3"/>
      <c r="DC1666" s="3"/>
      <c r="DD1666" s="3"/>
      <c r="DE1666" s="3"/>
      <c r="DF1666" s="3"/>
      <c r="DG1666" s="3"/>
      <c r="DH1666" s="3"/>
      <c r="DI1666" s="3"/>
      <c r="DJ1666" s="3"/>
      <c r="DK1666" s="3"/>
      <c r="DL1666" s="3"/>
      <c r="DM1666" s="3"/>
      <c r="DN1666" s="3"/>
      <c r="DO1666" s="3"/>
      <c r="DP1666" s="3"/>
      <c r="DQ1666" s="3"/>
      <c r="DR1666" s="3"/>
      <c r="DS1666" s="3"/>
      <c r="DT1666" s="3"/>
      <c r="DU1666" s="3"/>
      <c r="DV1666" s="3"/>
      <c r="DW1666" s="3"/>
      <c r="DX1666" s="3"/>
      <c r="DY1666" s="3"/>
      <c r="DZ1666" s="3"/>
      <c r="EA1666" s="3"/>
      <c r="EB1666" s="3"/>
      <c r="EC1666" s="3"/>
      <c r="ED1666" s="3"/>
      <c r="EE1666" s="3"/>
      <c r="EF1666" s="3"/>
      <c r="EG1666" s="3"/>
      <c r="EH1666" s="3"/>
      <c r="EI1666" s="3"/>
      <c r="EJ1666" s="3"/>
      <c r="EK1666" s="3"/>
      <c r="EL1666" s="3"/>
      <c r="EM1666" s="3"/>
      <c r="EN1666" s="3"/>
      <c r="EO1666" s="3"/>
      <c r="EP1666" s="3"/>
      <c r="EQ1666" s="3"/>
      <c r="ER1666" s="3"/>
      <c r="ES1666" s="3"/>
      <c r="ET1666" s="3"/>
      <c r="EU1666" s="3"/>
      <c r="EV1666" s="3"/>
      <c r="EW1666" s="3"/>
      <c r="EX1666" s="3"/>
      <c r="EY1666" s="3"/>
      <c r="EZ1666" s="3"/>
      <c r="FA1666" s="3"/>
      <c r="FB1666" s="3"/>
      <c r="FC1666" s="3"/>
      <c r="FD1666" s="3"/>
      <c r="FE1666" s="3"/>
      <c r="FF1666" s="3"/>
      <c r="FG1666" s="3"/>
      <c r="FH1666" s="3"/>
      <c r="FI1666" s="3"/>
      <c r="FJ1666" s="3"/>
      <c r="FK1666" s="3"/>
      <c r="FL1666" s="3"/>
      <c r="FM1666" s="3"/>
      <c r="FN1666" s="3"/>
      <c r="FO1666" s="3"/>
      <c r="FP1666" s="3"/>
      <c r="FQ1666" s="3"/>
      <c r="FR1666" s="3"/>
      <c r="FS1666" s="3"/>
      <c r="FT1666" s="3"/>
      <c r="FU1666" s="3"/>
      <c r="FV1666" s="3"/>
      <c r="FW1666" s="3"/>
      <c r="FX1666" s="3"/>
      <c r="FY1666" s="3"/>
      <c r="FZ1666" s="3"/>
      <c r="GA1666" s="3"/>
      <c r="GB1666" s="3"/>
      <c r="GC1666" s="3"/>
      <c r="GD1666" s="3"/>
      <c r="GE1666" s="3"/>
      <c r="GF1666" s="3"/>
      <c r="GG1666" s="3"/>
      <c r="GH1666" s="3"/>
    </row>
    <row r="1667" spans="1:190" s="800" customFormat="1" x14ac:dyDescent="0.2">
      <c r="A1667" s="9"/>
      <c r="B1667" s="1"/>
      <c r="C1667" s="1"/>
      <c r="D1667" s="1"/>
      <c r="E1667" s="55"/>
      <c r="F1667" s="8"/>
      <c r="G1667" s="8"/>
      <c r="I1667" s="2"/>
      <c r="J1667" s="2"/>
      <c r="K1667" s="4"/>
      <c r="L1667" s="9"/>
      <c r="M1667" s="802"/>
      <c r="N1667" s="9"/>
      <c r="O1667" s="802"/>
      <c r="P1667" s="170"/>
      <c r="Q1667" s="9"/>
      <c r="R1667" s="9"/>
      <c r="T1667" s="9"/>
      <c r="U1667" s="9"/>
      <c r="V1667" s="2"/>
      <c r="W1667" s="2"/>
      <c r="X1667" s="3"/>
      <c r="Y1667" s="80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  <c r="CX1667" s="3"/>
      <c r="CY1667" s="3"/>
      <c r="CZ1667" s="3"/>
      <c r="DA1667" s="3"/>
      <c r="DB1667" s="3"/>
      <c r="DC1667" s="3"/>
      <c r="DD1667" s="3"/>
      <c r="DE1667" s="3"/>
      <c r="DF1667" s="3"/>
      <c r="DG1667" s="3"/>
      <c r="DH1667" s="3"/>
      <c r="DI1667" s="3"/>
      <c r="DJ1667" s="3"/>
      <c r="DK1667" s="3"/>
      <c r="DL1667" s="3"/>
      <c r="DM1667" s="3"/>
      <c r="DN1667" s="3"/>
      <c r="DO1667" s="3"/>
      <c r="DP1667" s="3"/>
      <c r="DQ1667" s="3"/>
      <c r="DR1667" s="3"/>
      <c r="DS1667" s="3"/>
      <c r="DT1667" s="3"/>
      <c r="DU1667" s="3"/>
      <c r="DV1667" s="3"/>
      <c r="DW1667" s="3"/>
      <c r="DX1667" s="3"/>
      <c r="DY1667" s="3"/>
      <c r="DZ1667" s="3"/>
      <c r="EA1667" s="3"/>
      <c r="EB1667" s="3"/>
      <c r="EC1667" s="3"/>
      <c r="ED1667" s="3"/>
      <c r="EE1667" s="3"/>
      <c r="EF1667" s="3"/>
      <c r="EG1667" s="3"/>
      <c r="EH1667" s="3"/>
      <c r="EI1667" s="3"/>
      <c r="EJ1667" s="3"/>
      <c r="EK1667" s="3"/>
      <c r="EL1667" s="3"/>
      <c r="EM1667" s="3"/>
      <c r="EN1667" s="3"/>
      <c r="EO1667" s="3"/>
      <c r="EP1667" s="3"/>
      <c r="EQ1667" s="3"/>
      <c r="ER1667" s="3"/>
      <c r="ES1667" s="3"/>
      <c r="ET1667" s="3"/>
      <c r="EU1667" s="3"/>
      <c r="EV1667" s="3"/>
      <c r="EW1667" s="3"/>
      <c r="EX1667" s="3"/>
      <c r="EY1667" s="3"/>
      <c r="EZ1667" s="3"/>
      <c r="FA1667" s="3"/>
      <c r="FB1667" s="3"/>
      <c r="FC1667" s="3"/>
      <c r="FD1667" s="3"/>
      <c r="FE1667" s="3"/>
      <c r="FF1667" s="3"/>
      <c r="FG1667" s="3"/>
      <c r="FH1667" s="3"/>
      <c r="FI1667" s="3"/>
      <c r="FJ1667" s="3"/>
      <c r="FK1667" s="3"/>
      <c r="FL1667" s="3"/>
      <c r="FM1667" s="3"/>
      <c r="FN1667" s="3"/>
      <c r="FO1667" s="3"/>
      <c r="FP1667" s="3"/>
      <c r="FQ1667" s="3"/>
      <c r="FR1667" s="3"/>
      <c r="FS1667" s="3"/>
      <c r="FT1667" s="3"/>
      <c r="FU1667" s="3"/>
      <c r="FV1667" s="3"/>
      <c r="FW1667" s="3"/>
      <c r="FX1667" s="3"/>
      <c r="FY1667" s="3"/>
      <c r="FZ1667" s="3"/>
      <c r="GA1667" s="3"/>
      <c r="GB1667" s="3"/>
      <c r="GC1667" s="3"/>
      <c r="GD1667" s="3"/>
      <c r="GE1667" s="3"/>
      <c r="GF1667" s="3"/>
      <c r="GG1667" s="3"/>
      <c r="GH1667" s="3"/>
    </row>
    <row r="1668" spans="1:190" s="800" customFormat="1" x14ac:dyDescent="0.2">
      <c r="A1668" s="9"/>
      <c r="B1668" s="1"/>
      <c r="C1668" s="1"/>
      <c r="D1668" s="1"/>
      <c r="E1668" s="55"/>
      <c r="F1668" s="8"/>
      <c r="G1668" s="8"/>
      <c r="I1668" s="2"/>
      <c r="J1668" s="2"/>
      <c r="K1668" s="4"/>
      <c r="L1668" s="9"/>
      <c r="M1668" s="802"/>
      <c r="N1668" s="9"/>
      <c r="O1668" s="802"/>
      <c r="P1668" s="170"/>
      <c r="Q1668" s="9"/>
      <c r="R1668" s="9"/>
      <c r="T1668" s="9"/>
      <c r="U1668" s="9"/>
      <c r="V1668" s="2"/>
      <c r="W1668" s="2"/>
      <c r="X1668" s="3"/>
      <c r="Y1668" s="80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  <c r="CX1668" s="3"/>
      <c r="CY1668" s="3"/>
      <c r="CZ1668" s="3"/>
      <c r="DA1668" s="3"/>
      <c r="DB1668" s="3"/>
      <c r="DC1668" s="3"/>
      <c r="DD1668" s="3"/>
      <c r="DE1668" s="3"/>
      <c r="DF1668" s="3"/>
      <c r="DG1668" s="3"/>
      <c r="DH1668" s="3"/>
      <c r="DI1668" s="3"/>
      <c r="DJ1668" s="3"/>
      <c r="DK1668" s="3"/>
      <c r="DL1668" s="3"/>
      <c r="DM1668" s="3"/>
      <c r="DN1668" s="3"/>
      <c r="DO1668" s="3"/>
      <c r="DP1668" s="3"/>
      <c r="DQ1668" s="3"/>
      <c r="DR1668" s="3"/>
      <c r="DS1668" s="3"/>
      <c r="DT1668" s="3"/>
      <c r="DU1668" s="3"/>
      <c r="DV1668" s="3"/>
      <c r="DW1668" s="3"/>
      <c r="DX1668" s="3"/>
      <c r="DY1668" s="3"/>
      <c r="DZ1668" s="3"/>
      <c r="EA1668" s="3"/>
      <c r="EB1668" s="3"/>
      <c r="EC1668" s="3"/>
      <c r="ED1668" s="3"/>
      <c r="EE1668" s="3"/>
      <c r="EF1668" s="3"/>
      <c r="EG1668" s="3"/>
      <c r="EH1668" s="3"/>
      <c r="EI1668" s="3"/>
      <c r="EJ1668" s="3"/>
      <c r="EK1668" s="3"/>
      <c r="EL1668" s="3"/>
      <c r="EM1668" s="3"/>
      <c r="EN1668" s="3"/>
      <c r="EO1668" s="3"/>
      <c r="EP1668" s="3"/>
      <c r="EQ1668" s="3"/>
      <c r="ER1668" s="3"/>
      <c r="ES1668" s="3"/>
      <c r="ET1668" s="3"/>
      <c r="EU1668" s="3"/>
      <c r="EV1668" s="3"/>
      <c r="EW1668" s="3"/>
      <c r="EX1668" s="3"/>
      <c r="EY1668" s="3"/>
      <c r="EZ1668" s="3"/>
      <c r="FA1668" s="3"/>
      <c r="FB1668" s="3"/>
      <c r="FC1668" s="3"/>
      <c r="FD1668" s="3"/>
      <c r="FE1668" s="3"/>
      <c r="FF1668" s="3"/>
      <c r="FG1668" s="3"/>
      <c r="FH1668" s="3"/>
      <c r="FI1668" s="3"/>
      <c r="FJ1668" s="3"/>
      <c r="FK1668" s="3"/>
      <c r="FL1668" s="3"/>
      <c r="FM1668" s="3"/>
      <c r="FN1668" s="3"/>
      <c r="FO1668" s="3"/>
      <c r="FP1668" s="3"/>
      <c r="FQ1668" s="3"/>
      <c r="FR1668" s="3"/>
      <c r="FS1668" s="3"/>
      <c r="FT1668" s="3"/>
      <c r="FU1668" s="3"/>
      <c r="FV1668" s="3"/>
      <c r="FW1668" s="3"/>
      <c r="FX1668" s="3"/>
      <c r="FY1668" s="3"/>
      <c r="FZ1668" s="3"/>
      <c r="GA1668" s="3"/>
      <c r="GB1668" s="3"/>
      <c r="GC1668" s="3"/>
      <c r="GD1668" s="3"/>
      <c r="GE1668" s="3"/>
      <c r="GF1668" s="3"/>
      <c r="GG1668" s="3"/>
      <c r="GH1668" s="3"/>
    </row>
    <row r="1669" spans="1:190" s="800" customFormat="1" x14ac:dyDescent="0.2">
      <c r="A1669" s="9"/>
      <c r="B1669" s="1"/>
      <c r="C1669" s="1"/>
      <c r="D1669" s="1"/>
      <c r="E1669" s="55"/>
      <c r="F1669" s="8"/>
      <c r="G1669" s="8"/>
      <c r="I1669" s="2"/>
      <c r="J1669" s="2"/>
      <c r="K1669" s="4"/>
      <c r="L1669" s="9"/>
      <c r="M1669" s="802"/>
      <c r="N1669" s="9"/>
      <c r="O1669" s="802"/>
      <c r="P1669" s="170"/>
      <c r="Q1669" s="9"/>
      <c r="R1669" s="9"/>
      <c r="T1669" s="9"/>
      <c r="U1669" s="9"/>
      <c r="V1669" s="2"/>
      <c r="W1669" s="2"/>
      <c r="X1669" s="3"/>
      <c r="Y1669" s="80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  <c r="CX1669" s="3"/>
      <c r="CY1669" s="3"/>
      <c r="CZ1669" s="3"/>
      <c r="DA1669" s="3"/>
      <c r="DB1669" s="3"/>
      <c r="DC1669" s="3"/>
      <c r="DD1669" s="3"/>
      <c r="DE1669" s="3"/>
      <c r="DF1669" s="3"/>
      <c r="DG1669" s="3"/>
      <c r="DH1669" s="3"/>
      <c r="DI1669" s="3"/>
      <c r="DJ1669" s="3"/>
      <c r="DK1669" s="3"/>
      <c r="DL1669" s="3"/>
      <c r="DM1669" s="3"/>
      <c r="DN1669" s="3"/>
      <c r="DO1669" s="3"/>
      <c r="DP1669" s="3"/>
      <c r="DQ1669" s="3"/>
      <c r="DR1669" s="3"/>
      <c r="DS1669" s="3"/>
      <c r="DT1669" s="3"/>
      <c r="DU1669" s="3"/>
      <c r="DV1669" s="3"/>
      <c r="DW1669" s="3"/>
      <c r="DX1669" s="3"/>
      <c r="DY1669" s="3"/>
      <c r="DZ1669" s="3"/>
      <c r="EA1669" s="3"/>
      <c r="EB1669" s="3"/>
      <c r="EC1669" s="3"/>
      <c r="ED1669" s="3"/>
      <c r="EE1669" s="3"/>
      <c r="EF1669" s="3"/>
      <c r="EG1669" s="3"/>
      <c r="EH1669" s="3"/>
      <c r="EI1669" s="3"/>
      <c r="EJ1669" s="3"/>
      <c r="EK1669" s="3"/>
      <c r="EL1669" s="3"/>
      <c r="EM1669" s="3"/>
      <c r="EN1669" s="3"/>
      <c r="EO1669" s="3"/>
      <c r="EP1669" s="3"/>
      <c r="EQ1669" s="3"/>
      <c r="ER1669" s="3"/>
      <c r="ES1669" s="3"/>
      <c r="ET1669" s="3"/>
      <c r="EU1669" s="3"/>
      <c r="EV1669" s="3"/>
      <c r="EW1669" s="3"/>
      <c r="EX1669" s="3"/>
      <c r="EY1669" s="3"/>
      <c r="EZ1669" s="3"/>
      <c r="FA1669" s="3"/>
      <c r="FB1669" s="3"/>
      <c r="FC1669" s="3"/>
      <c r="FD1669" s="3"/>
      <c r="FE1669" s="3"/>
      <c r="FF1669" s="3"/>
      <c r="FG1669" s="3"/>
      <c r="FH1669" s="3"/>
      <c r="FI1669" s="3"/>
      <c r="FJ1669" s="3"/>
      <c r="FK1669" s="3"/>
      <c r="FL1669" s="3"/>
      <c r="FM1669" s="3"/>
      <c r="FN1669" s="3"/>
      <c r="FO1669" s="3"/>
      <c r="FP1669" s="3"/>
      <c r="FQ1669" s="3"/>
      <c r="FR1669" s="3"/>
      <c r="FS1669" s="3"/>
      <c r="FT1669" s="3"/>
      <c r="FU1669" s="3"/>
      <c r="FV1669" s="3"/>
      <c r="FW1669" s="3"/>
      <c r="FX1669" s="3"/>
      <c r="FY1669" s="3"/>
      <c r="FZ1669" s="3"/>
      <c r="GA1669" s="3"/>
      <c r="GB1669" s="3"/>
      <c r="GC1669" s="3"/>
      <c r="GD1669" s="3"/>
      <c r="GE1669" s="3"/>
      <c r="GF1669" s="3"/>
      <c r="GG1669" s="3"/>
      <c r="GH1669" s="3"/>
    </row>
    <row r="1670" spans="1:190" s="800" customFormat="1" x14ac:dyDescent="0.2">
      <c r="A1670" s="9"/>
      <c r="B1670" s="1"/>
      <c r="C1670" s="1"/>
      <c r="D1670" s="1"/>
      <c r="E1670" s="55"/>
      <c r="F1670" s="8"/>
      <c r="G1670" s="8"/>
      <c r="I1670" s="2"/>
      <c r="J1670" s="2"/>
      <c r="K1670" s="4"/>
      <c r="L1670" s="9"/>
      <c r="M1670" s="802"/>
      <c r="N1670" s="9"/>
      <c r="O1670" s="802"/>
      <c r="P1670" s="170"/>
      <c r="Q1670" s="9"/>
      <c r="R1670" s="9"/>
      <c r="T1670" s="9"/>
      <c r="U1670" s="9"/>
      <c r="V1670" s="2"/>
      <c r="W1670" s="2"/>
      <c r="X1670" s="3"/>
      <c r="Y1670" s="80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  <c r="CX1670" s="3"/>
      <c r="CY1670" s="3"/>
      <c r="CZ1670" s="3"/>
      <c r="DA1670" s="3"/>
      <c r="DB1670" s="3"/>
      <c r="DC1670" s="3"/>
      <c r="DD1670" s="3"/>
      <c r="DE1670" s="3"/>
      <c r="DF1670" s="3"/>
      <c r="DG1670" s="3"/>
      <c r="DH1670" s="3"/>
      <c r="DI1670" s="3"/>
      <c r="DJ1670" s="3"/>
      <c r="DK1670" s="3"/>
      <c r="DL1670" s="3"/>
      <c r="DM1670" s="3"/>
      <c r="DN1670" s="3"/>
      <c r="DO1670" s="3"/>
      <c r="DP1670" s="3"/>
      <c r="DQ1670" s="3"/>
      <c r="DR1670" s="3"/>
      <c r="DS1670" s="3"/>
      <c r="DT1670" s="3"/>
      <c r="DU1670" s="3"/>
      <c r="DV1670" s="3"/>
      <c r="DW1670" s="3"/>
      <c r="DX1670" s="3"/>
      <c r="DY1670" s="3"/>
      <c r="DZ1670" s="3"/>
      <c r="EA1670" s="3"/>
      <c r="EB1670" s="3"/>
      <c r="EC1670" s="3"/>
      <c r="ED1670" s="3"/>
      <c r="EE1670" s="3"/>
      <c r="EF1670" s="3"/>
      <c r="EG1670" s="3"/>
      <c r="EH1670" s="3"/>
      <c r="EI1670" s="3"/>
      <c r="EJ1670" s="3"/>
      <c r="EK1670" s="3"/>
      <c r="EL1670" s="3"/>
      <c r="EM1670" s="3"/>
      <c r="EN1670" s="3"/>
      <c r="EO1670" s="3"/>
      <c r="EP1670" s="3"/>
      <c r="EQ1670" s="3"/>
      <c r="ER1670" s="3"/>
      <c r="ES1670" s="3"/>
      <c r="ET1670" s="3"/>
      <c r="EU1670" s="3"/>
      <c r="EV1670" s="3"/>
      <c r="EW1670" s="3"/>
      <c r="EX1670" s="3"/>
      <c r="EY1670" s="3"/>
      <c r="EZ1670" s="3"/>
      <c r="FA1670" s="3"/>
      <c r="FB1670" s="3"/>
      <c r="FC1670" s="3"/>
      <c r="FD1670" s="3"/>
      <c r="FE1670" s="3"/>
      <c r="FF1670" s="3"/>
      <c r="FG1670" s="3"/>
      <c r="FH1670" s="3"/>
      <c r="FI1670" s="3"/>
      <c r="FJ1670" s="3"/>
      <c r="FK1670" s="3"/>
      <c r="FL1670" s="3"/>
      <c r="FM1670" s="3"/>
      <c r="FN1670" s="3"/>
      <c r="FO1670" s="3"/>
      <c r="FP1670" s="3"/>
      <c r="FQ1670" s="3"/>
      <c r="FR1670" s="3"/>
      <c r="FS1670" s="3"/>
      <c r="FT1670" s="3"/>
      <c r="FU1670" s="3"/>
      <c r="FV1670" s="3"/>
      <c r="FW1670" s="3"/>
      <c r="FX1670" s="3"/>
      <c r="FY1670" s="3"/>
      <c r="FZ1670" s="3"/>
      <c r="GA1670" s="3"/>
      <c r="GB1670" s="3"/>
      <c r="GC1670" s="3"/>
      <c r="GD1670" s="3"/>
      <c r="GE1670" s="3"/>
      <c r="GF1670" s="3"/>
      <c r="GG1670" s="3"/>
      <c r="GH1670" s="3"/>
    </row>
    <row r="1671" spans="1:190" s="800" customFormat="1" x14ac:dyDescent="0.2">
      <c r="A1671" s="9"/>
      <c r="B1671" s="1"/>
      <c r="C1671" s="1"/>
      <c r="D1671" s="1"/>
      <c r="E1671" s="55"/>
      <c r="F1671" s="8"/>
      <c r="G1671" s="8"/>
      <c r="I1671" s="2"/>
      <c r="J1671" s="2"/>
      <c r="K1671" s="4"/>
      <c r="L1671" s="9"/>
      <c r="M1671" s="802"/>
      <c r="N1671" s="9"/>
      <c r="O1671" s="802"/>
      <c r="P1671" s="170"/>
      <c r="Q1671" s="9"/>
      <c r="R1671" s="9"/>
      <c r="T1671" s="9"/>
      <c r="U1671" s="9"/>
      <c r="V1671" s="2"/>
      <c r="W1671" s="2"/>
      <c r="X1671" s="3"/>
      <c r="Y1671" s="80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  <c r="CX1671" s="3"/>
      <c r="CY1671" s="3"/>
      <c r="CZ1671" s="3"/>
      <c r="DA1671" s="3"/>
      <c r="DB1671" s="3"/>
      <c r="DC1671" s="3"/>
      <c r="DD1671" s="3"/>
      <c r="DE1671" s="3"/>
      <c r="DF1671" s="3"/>
      <c r="DG1671" s="3"/>
      <c r="DH1671" s="3"/>
      <c r="DI1671" s="3"/>
      <c r="DJ1671" s="3"/>
      <c r="DK1671" s="3"/>
      <c r="DL1671" s="3"/>
      <c r="DM1671" s="3"/>
      <c r="DN1671" s="3"/>
      <c r="DO1671" s="3"/>
      <c r="DP1671" s="3"/>
      <c r="DQ1671" s="3"/>
      <c r="DR1671" s="3"/>
      <c r="DS1671" s="3"/>
      <c r="DT1671" s="3"/>
      <c r="DU1671" s="3"/>
      <c r="DV1671" s="3"/>
      <c r="DW1671" s="3"/>
      <c r="DX1671" s="3"/>
      <c r="DY1671" s="3"/>
      <c r="DZ1671" s="3"/>
      <c r="EA1671" s="3"/>
      <c r="EB1671" s="3"/>
      <c r="EC1671" s="3"/>
      <c r="ED1671" s="3"/>
      <c r="EE1671" s="3"/>
      <c r="EF1671" s="3"/>
      <c r="EG1671" s="3"/>
      <c r="EH1671" s="3"/>
      <c r="EI1671" s="3"/>
      <c r="EJ1671" s="3"/>
      <c r="EK1671" s="3"/>
      <c r="EL1671" s="3"/>
      <c r="EM1671" s="3"/>
      <c r="EN1671" s="3"/>
      <c r="EO1671" s="3"/>
      <c r="EP1671" s="3"/>
      <c r="EQ1671" s="3"/>
      <c r="ER1671" s="3"/>
      <c r="ES1671" s="3"/>
      <c r="ET1671" s="3"/>
      <c r="EU1671" s="3"/>
      <c r="EV1671" s="3"/>
      <c r="EW1671" s="3"/>
      <c r="EX1671" s="3"/>
      <c r="EY1671" s="3"/>
      <c r="EZ1671" s="3"/>
      <c r="FA1671" s="3"/>
      <c r="FB1671" s="3"/>
      <c r="FC1671" s="3"/>
      <c r="FD1671" s="3"/>
      <c r="FE1671" s="3"/>
      <c r="FF1671" s="3"/>
      <c r="FG1671" s="3"/>
      <c r="FH1671" s="3"/>
      <c r="FI1671" s="3"/>
      <c r="FJ1671" s="3"/>
      <c r="FK1671" s="3"/>
      <c r="FL1671" s="3"/>
      <c r="FM1671" s="3"/>
      <c r="FN1671" s="3"/>
      <c r="FO1671" s="3"/>
      <c r="FP1671" s="3"/>
      <c r="FQ1671" s="3"/>
      <c r="FR1671" s="3"/>
      <c r="FS1671" s="3"/>
      <c r="FT1671" s="3"/>
      <c r="FU1671" s="3"/>
      <c r="FV1671" s="3"/>
      <c r="FW1671" s="3"/>
      <c r="FX1671" s="3"/>
      <c r="FY1671" s="3"/>
      <c r="FZ1671" s="3"/>
      <c r="GA1671" s="3"/>
      <c r="GB1671" s="3"/>
      <c r="GC1671" s="3"/>
      <c r="GD1671" s="3"/>
      <c r="GE1671" s="3"/>
      <c r="GF1671" s="3"/>
      <c r="GG1671" s="3"/>
      <c r="GH1671" s="3"/>
    </row>
    <row r="1672" spans="1:190" s="800" customFormat="1" x14ac:dyDescent="0.2">
      <c r="A1672" s="9"/>
      <c r="B1672" s="1"/>
      <c r="C1672" s="1"/>
      <c r="D1672" s="1"/>
      <c r="E1672" s="55"/>
      <c r="F1672" s="8"/>
      <c r="G1672" s="8"/>
      <c r="I1672" s="2"/>
      <c r="J1672" s="2"/>
      <c r="K1672" s="4"/>
      <c r="L1672" s="9"/>
      <c r="M1672" s="802"/>
      <c r="N1672" s="9"/>
      <c r="O1672" s="802"/>
      <c r="P1672" s="170"/>
      <c r="Q1672" s="9"/>
      <c r="R1672" s="9"/>
      <c r="T1672" s="9"/>
      <c r="U1672" s="9"/>
      <c r="V1672" s="2"/>
      <c r="W1672" s="2"/>
      <c r="X1672" s="3"/>
      <c r="Y1672" s="80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  <c r="CX1672" s="3"/>
      <c r="CY1672" s="3"/>
      <c r="CZ1672" s="3"/>
      <c r="DA1672" s="3"/>
      <c r="DB1672" s="3"/>
      <c r="DC1672" s="3"/>
      <c r="DD1672" s="3"/>
      <c r="DE1672" s="3"/>
      <c r="DF1672" s="3"/>
      <c r="DG1672" s="3"/>
      <c r="DH1672" s="3"/>
      <c r="DI1672" s="3"/>
      <c r="DJ1672" s="3"/>
      <c r="DK1672" s="3"/>
      <c r="DL1672" s="3"/>
      <c r="DM1672" s="3"/>
      <c r="DN1672" s="3"/>
      <c r="DO1672" s="3"/>
      <c r="DP1672" s="3"/>
      <c r="DQ1672" s="3"/>
      <c r="DR1672" s="3"/>
      <c r="DS1672" s="3"/>
      <c r="DT1672" s="3"/>
      <c r="DU1672" s="3"/>
      <c r="DV1672" s="3"/>
      <c r="DW1672" s="3"/>
      <c r="DX1672" s="3"/>
      <c r="DY1672" s="3"/>
      <c r="DZ1672" s="3"/>
      <c r="EA1672" s="3"/>
      <c r="EB1672" s="3"/>
      <c r="EC1672" s="3"/>
      <c r="ED1672" s="3"/>
      <c r="EE1672" s="3"/>
      <c r="EF1672" s="3"/>
      <c r="EG1672" s="3"/>
      <c r="EH1672" s="3"/>
      <c r="EI1672" s="3"/>
      <c r="EJ1672" s="3"/>
      <c r="EK1672" s="3"/>
      <c r="EL1672" s="3"/>
      <c r="EM1672" s="3"/>
      <c r="EN1672" s="3"/>
      <c r="EO1672" s="3"/>
      <c r="EP1672" s="3"/>
      <c r="EQ1672" s="3"/>
      <c r="ER1672" s="3"/>
      <c r="ES1672" s="3"/>
      <c r="ET1672" s="3"/>
      <c r="EU1672" s="3"/>
      <c r="EV1672" s="3"/>
      <c r="EW1672" s="3"/>
      <c r="EX1672" s="3"/>
      <c r="EY1672" s="3"/>
      <c r="EZ1672" s="3"/>
      <c r="FA1672" s="3"/>
      <c r="FB1672" s="3"/>
      <c r="FC1672" s="3"/>
      <c r="FD1672" s="3"/>
      <c r="FE1672" s="3"/>
      <c r="FF1672" s="3"/>
      <c r="FG1672" s="3"/>
      <c r="FH1672" s="3"/>
      <c r="FI1672" s="3"/>
      <c r="FJ1672" s="3"/>
      <c r="FK1672" s="3"/>
      <c r="FL1672" s="3"/>
      <c r="FM1672" s="3"/>
      <c r="FN1672" s="3"/>
      <c r="FO1672" s="3"/>
      <c r="FP1672" s="3"/>
      <c r="FQ1672" s="3"/>
      <c r="FR1672" s="3"/>
      <c r="FS1672" s="3"/>
      <c r="FT1672" s="3"/>
      <c r="FU1672" s="3"/>
      <c r="FV1672" s="3"/>
      <c r="FW1672" s="3"/>
      <c r="FX1672" s="3"/>
      <c r="FY1672" s="3"/>
      <c r="FZ1672" s="3"/>
      <c r="GA1672" s="3"/>
      <c r="GB1672" s="3"/>
      <c r="GC1672" s="3"/>
      <c r="GD1672" s="3"/>
      <c r="GE1672" s="3"/>
      <c r="GF1672" s="3"/>
      <c r="GG1672" s="3"/>
      <c r="GH1672" s="3"/>
    </row>
    <row r="1673" spans="1:190" s="800" customFormat="1" x14ac:dyDescent="0.2">
      <c r="A1673" s="9"/>
      <c r="B1673" s="1"/>
      <c r="C1673" s="1"/>
      <c r="D1673" s="1"/>
      <c r="E1673" s="55"/>
      <c r="F1673" s="8"/>
      <c r="G1673" s="8"/>
      <c r="I1673" s="2"/>
      <c r="J1673" s="2"/>
      <c r="K1673" s="4"/>
      <c r="L1673" s="9"/>
      <c r="M1673" s="802"/>
      <c r="N1673" s="9"/>
      <c r="O1673" s="802"/>
      <c r="P1673" s="170"/>
      <c r="Q1673" s="9"/>
      <c r="R1673" s="9"/>
      <c r="T1673" s="9"/>
      <c r="U1673" s="9"/>
      <c r="V1673" s="2"/>
      <c r="W1673" s="2"/>
      <c r="X1673" s="3"/>
      <c r="Y1673" s="80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  <c r="CX1673" s="3"/>
      <c r="CY1673" s="3"/>
      <c r="CZ1673" s="3"/>
      <c r="DA1673" s="3"/>
      <c r="DB1673" s="3"/>
      <c r="DC1673" s="3"/>
      <c r="DD1673" s="3"/>
      <c r="DE1673" s="3"/>
      <c r="DF1673" s="3"/>
      <c r="DG1673" s="3"/>
      <c r="DH1673" s="3"/>
      <c r="DI1673" s="3"/>
      <c r="DJ1673" s="3"/>
      <c r="DK1673" s="3"/>
      <c r="DL1673" s="3"/>
      <c r="DM1673" s="3"/>
      <c r="DN1673" s="3"/>
      <c r="DO1673" s="3"/>
      <c r="DP1673" s="3"/>
      <c r="DQ1673" s="3"/>
      <c r="DR1673" s="3"/>
      <c r="DS1673" s="3"/>
      <c r="DT1673" s="3"/>
      <c r="DU1673" s="3"/>
      <c r="DV1673" s="3"/>
      <c r="DW1673" s="3"/>
      <c r="DX1673" s="3"/>
      <c r="DY1673" s="3"/>
      <c r="DZ1673" s="3"/>
      <c r="EA1673" s="3"/>
      <c r="EB1673" s="3"/>
      <c r="EC1673" s="3"/>
      <c r="ED1673" s="3"/>
      <c r="EE1673" s="3"/>
      <c r="EF1673" s="3"/>
      <c r="EG1673" s="3"/>
      <c r="EH1673" s="3"/>
      <c r="EI1673" s="3"/>
      <c r="EJ1673" s="3"/>
      <c r="EK1673" s="3"/>
      <c r="EL1673" s="3"/>
      <c r="EM1673" s="3"/>
      <c r="EN1673" s="3"/>
      <c r="EO1673" s="3"/>
      <c r="EP1673" s="3"/>
      <c r="EQ1673" s="3"/>
      <c r="ER1673" s="3"/>
      <c r="ES1673" s="3"/>
      <c r="ET1673" s="3"/>
      <c r="EU1673" s="3"/>
      <c r="EV1673" s="3"/>
      <c r="EW1673" s="3"/>
      <c r="EX1673" s="3"/>
      <c r="EY1673" s="3"/>
      <c r="EZ1673" s="3"/>
      <c r="FA1673" s="3"/>
      <c r="FB1673" s="3"/>
      <c r="FC1673" s="3"/>
      <c r="FD1673" s="3"/>
      <c r="FE1673" s="3"/>
      <c r="FF1673" s="3"/>
      <c r="FG1673" s="3"/>
      <c r="FH1673" s="3"/>
      <c r="FI1673" s="3"/>
      <c r="FJ1673" s="3"/>
      <c r="FK1673" s="3"/>
      <c r="FL1673" s="3"/>
      <c r="FM1673" s="3"/>
      <c r="FN1673" s="3"/>
      <c r="FO1673" s="3"/>
      <c r="FP1673" s="3"/>
      <c r="FQ1673" s="3"/>
      <c r="FR1673" s="3"/>
      <c r="FS1673" s="3"/>
      <c r="FT1673" s="3"/>
      <c r="FU1673" s="3"/>
      <c r="FV1673" s="3"/>
      <c r="FW1673" s="3"/>
      <c r="FX1673" s="3"/>
      <c r="FY1673" s="3"/>
      <c r="FZ1673" s="3"/>
      <c r="GA1673" s="3"/>
      <c r="GB1673" s="3"/>
      <c r="GC1673" s="3"/>
      <c r="GD1673" s="3"/>
      <c r="GE1673" s="3"/>
      <c r="GF1673" s="3"/>
      <c r="GG1673" s="3"/>
      <c r="GH1673" s="3"/>
    </row>
    <row r="1674" spans="1:190" s="800" customFormat="1" x14ac:dyDescent="0.2">
      <c r="A1674" s="9"/>
      <c r="B1674" s="1"/>
      <c r="C1674" s="1"/>
      <c r="D1674" s="1"/>
      <c r="E1674" s="55"/>
      <c r="F1674" s="8"/>
      <c r="G1674" s="8"/>
      <c r="I1674" s="2"/>
      <c r="J1674" s="2"/>
      <c r="K1674" s="4"/>
      <c r="L1674" s="9"/>
      <c r="M1674" s="802"/>
      <c r="N1674" s="9"/>
      <c r="O1674" s="802"/>
      <c r="P1674" s="170"/>
      <c r="Q1674" s="9"/>
      <c r="R1674" s="9"/>
      <c r="T1674" s="9"/>
      <c r="U1674" s="9"/>
      <c r="V1674" s="2"/>
      <c r="W1674" s="2"/>
      <c r="X1674" s="3"/>
      <c r="Y1674" s="80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  <c r="CX1674" s="3"/>
      <c r="CY1674" s="3"/>
      <c r="CZ1674" s="3"/>
      <c r="DA1674" s="3"/>
      <c r="DB1674" s="3"/>
      <c r="DC1674" s="3"/>
      <c r="DD1674" s="3"/>
      <c r="DE1674" s="3"/>
      <c r="DF1674" s="3"/>
      <c r="DG1674" s="3"/>
      <c r="DH1674" s="3"/>
      <c r="DI1674" s="3"/>
      <c r="DJ1674" s="3"/>
      <c r="DK1674" s="3"/>
      <c r="DL1674" s="3"/>
      <c r="DM1674" s="3"/>
      <c r="DN1674" s="3"/>
      <c r="DO1674" s="3"/>
      <c r="DP1674" s="3"/>
      <c r="DQ1674" s="3"/>
      <c r="DR1674" s="3"/>
      <c r="DS1674" s="3"/>
      <c r="DT1674" s="3"/>
      <c r="DU1674" s="3"/>
      <c r="DV1674" s="3"/>
      <c r="DW1674" s="3"/>
      <c r="DX1674" s="3"/>
      <c r="DY1674" s="3"/>
      <c r="DZ1674" s="3"/>
      <c r="EA1674" s="3"/>
      <c r="EB1674" s="3"/>
      <c r="EC1674" s="3"/>
      <c r="ED1674" s="3"/>
      <c r="EE1674" s="3"/>
      <c r="EF1674" s="3"/>
      <c r="EG1674" s="3"/>
      <c r="EH1674" s="3"/>
      <c r="EI1674" s="3"/>
      <c r="EJ1674" s="3"/>
      <c r="EK1674" s="3"/>
      <c r="EL1674" s="3"/>
      <c r="EM1674" s="3"/>
      <c r="EN1674" s="3"/>
      <c r="EO1674" s="3"/>
      <c r="EP1674" s="3"/>
      <c r="EQ1674" s="3"/>
      <c r="ER1674" s="3"/>
      <c r="ES1674" s="3"/>
      <c r="ET1674" s="3"/>
      <c r="EU1674" s="3"/>
      <c r="EV1674" s="3"/>
      <c r="EW1674" s="3"/>
      <c r="EX1674" s="3"/>
      <c r="EY1674" s="3"/>
      <c r="EZ1674" s="3"/>
      <c r="FA1674" s="3"/>
      <c r="FB1674" s="3"/>
      <c r="FC1674" s="3"/>
      <c r="FD1674" s="3"/>
      <c r="FE1674" s="3"/>
      <c r="FF1674" s="3"/>
      <c r="FG1674" s="3"/>
      <c r="FH1674" s="3"/>
      <c r="FI1674" s="3"/>
      <c r="FJ1674" s="3"/>
      <c r="FK1674" s="3"/>
      <c r="FL1674" s="3"/>
      <c r="FM1674" s="3"/>
      <c r="FN1674" s="3"/>
      <c r="FO1674" s="3"/>
      <c r="FP1674" s="3"/>
      <c r="FQ1674" s="3"/>
      <c r="FR1674" s="3"/>
      <c r="FS1674" s="3"/>
      <c r="FT1674" s="3"/>
      <c r="FU1674" s="3"/>
      <c r="FV1674" s="3"/>
      <c r="FW1674" s="3"/>
      <c r="FX1674" s="3"/>
      <c r="FY1674" s="3"/>
      <c r="FZ1674" s="3"/>
      <c r="GA1674" s="3"/>
      <c r="GB1674" s="3"/>
      <c r="GC1674" s="3"/>
      <c r="GD1674" s="3"/>
      <c r="GE1674" s="3"/>
      <c r="GF1674" s="3"/>
      <c r="GG1674" s="3"/>
      <c r="GH1674" s="3"/>
    </row>
    <row r="1675" spans="1:190" s="800" customFormat="1" x14ac:dyDescent="0.2">
      <c r="A1675" s="9"/>
      <c r="B1675" s="1"/>
      <c r="C1675" s="1"/>
      <c r="D1675" s="1"/>
      <c r="E1675" s="55"/>
      <c r="F1675" s="8"/>
      <c r="G1675" s="8"/>
      <c r="I1675" s="2"/>
      <c r="J1675" s="2"/>
      <c r="K1675" s="4"/>
      <c r="L1675" s="9"/>
      <c r="M1675" s="802"/>
      <c r="N1675" s="9"/>
      <c r="O1675" s="802"/>
      <c r="P1675" s="170"/>
      <c r="Q1675" s="9"/>
      <c r="R1675" s="9"/>
      <c r="T1675" s="9"/>
      <c r="U1675" s="9"/>
      <c r="V1675" s="2"/>
      <c r="W1675" s="2"/>
      <c r="X1675" s="3"/>
      <c r="Y1675" s="80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  <c r="CX1675" s="3"/>
      <c r="CY1675" s="3"/>
      <c r="CZ1675" s="3"/>
      <c r="DA1675" s="3"/>
      <c r="DB1675" s="3"/>
      <c r="DC1675" s="3"/>
      <c r="DD1675" s="3"/>
      <c r="DE1675" s="3"/>
      <c r="DF1675" s="3"/>
      <c r="DG1675" s="3"/>
      <c r="DH1675" s="3"/>
      <c r="DI1675" s="3"/>
      <c r="DJ1675" s="3"/>
      <c r="DK1675" s="3"/>
      <c r="DL1675" s="3"/>
      <c r="DM1675" s="3"/>
      <c r="DN1675" s="3"/>
      <c r="DO1675" s="3"/>
      <c r="DP1675" s="3"/>
      <c r="DQ1675" s="3"/>
      <c r="DR1675" s="3"/>
      <c r="DS1675" s="3"/>
      <c r="DT1675" s="3"/>
      <c r="DU1675" s="3"/>
      <c r="DV1675" s="3"/>
      <c r="DW1675" s="3"/>
      <c r="DX1675" s="3"/>
      <c r="DY1675" s="3"/>
      <c r="DZ1675" s="3"/>
      <c r="EA1675" s="3"/>
      <c r="EB1675" s="3"/>
      <c r="EC1675" s="3"/>
      <c r="ED1675" s="3"/>
      <c r="EE1675" s="3"/>
      <c r="EF1675" s="3"/>
      <c r="EG1675" s="3"/>
      <c r="EH1675" s="3"/>
      <c r="EI1675" s="3"/>
      <c r="EJ1675" s="3"/>
      <c r="EK1675" s="3"/>
      <c r="EL1675" s="3"/>
      <c r="EM1675" s="3"/>
      <c r="EN1675" s="3"/>
      <c r="EO1675" s="3"/>
      <c r="EP1675" s="3"/>
      <c r="EQ1675" s="3"/>
      <c r="ER1675" s="3"/>
      <c r="ES1675" s="3"/>
      <c r="ET1675" s="3"/>
      <c r="EU1675" s="3"/>
      <c r="EV1675" s="3"/>
      <c r="EW1675" s="3"/>
      <c r="EX1675" s="3"/>
      <c r="EY1675" s="3"/>
      <c r="EZ1675" s="3"/>
      <c r="FA1675" s="3"/>
      <c r="FB1675" s="3"/>
      <c r="FC1675" s="3"/>
      <c r="FD1675" s="3"/>
      <c r="FE1675" s="3"/>
      <c r="FF1675" s="3"/>
      <c r="FG1675" s="3"/>
      <c r="FH1675" s="3"/>
      <c r="FI1675" s="3"/>
      <c r="FJ1675" s="3"/>
      <c r="FK1675" s="3"/>
      <c r="FL1675" s="3"/>
      <c r="FM1675" s="3"/>
      <c r="FN1675" s="3"/>
      <c r="FO1675" s="3"/>
      <c r="FP1675" s="3"/>
      <c r="FQ1675" s="3"/>
      <c r="FR1675" s="3"/>
      <c r="FS1675" s="3"/>
      <c r="FT1675" s="3"/>
      <c r="FU1675" s="3"/>
      <c r="FV1675" s="3"/>
      <c r="FW1675" s="3"/>
      <c r="FX1675" s="3"/>
      <c r="FY1675" s="3"/>
      <c r="FZ1675" s="3"/>
      <c r="GA1675" s="3"/>
      <c r="GB1675" s="3"/>
      <c r="GC1675" s="3"/>
      <c r="GD1675" s="3"/>
      <c r="GE1675" s="3"/>
      <c r="GF1675" s="3"/>
      <c r="GG1675" s="3"/>
      <c r="GH1675" s="3"/>
    </row>
    <row r="1676" spans="1:190" s="800" customFormat="1" x14ac:dyDescent="0.2">
      <c r="A1676" s="9"/>
      <c r="B1676" s="1"/>
      <c r="C1676" s="1"/>
      <c r="D1676" s="1"/>
      <c r="E1676" s="55"/>
      <c r="F1676" s="8"/>
      <c r="G1676" s="8"/>
      <c r="I1676" s="2"/>
      <c r="J1676" s="2"/>
      <c r="K1676" s="4"/>
      <c r="L1676" s="9"/>
      <c r="M1676" s="802"/>
      <c r="N1676" s="9"/>
      <c r="O1676" s="802"/>
      <c r="P1676" s="170"/>
      <c r="Q1676" s="9"/>
      <c r="R1676" s="9"/>
      <c r="T1676" s="9"/>
      <c r="U1676" s="9"/>
      <c r="V1676" s="2"/>
      <c r="W1676" s="2"/>
      <c r="X1676" s="3"/>
      <c r="Y1676" s="80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  <c r="CX1676" s="3"/>
      <c r="CY1676" s="3"/>
      <c r="CZ1676" s="3"/>
      <c r="DA1676" s="3"/>
      <c r="DB1676" s="3"/>
      <c r="DC1676" s="3"/>
      <c r="DD1676" s="3"/>
      <c r="DE1676" s="3"/>
      <c r="DF1676" s="3"/>
      <c r="DG1676" s="3"/>
      <c r="DH1676" s="3"/>
      <c r="DI1676" s="3"/>
      <c r="DJ1676" s="3"/>
      <c r="DK1676" s="3"/>
      <c r="DL1676" s="3"/>
      <c r="DM1676" s="3"/>
      <c r="DN1676" s="3"/>
      <c r="DO1676" s="3"/>
      <c r="DP1676" s="3"/>
      <c r="DQ1676" s="3"/>
      <c r="DR1676" s="3"/>
      <c r="DS1676" s="3"/>
      <c r="DT1676" s="3"/>
      <c r="DU1676" s="3"/>
      <c r="DV1676" s="3"/>
      <c r="DW1676" s="3"/>
      <c r="DX1676" s="3"/>
      <c r="DY1676" s="3"/>
      <c r="DZ1676" s="3"/>
      <c r="EA1676" s="3"/>
      <c r="EB1676" s="3"/>
      <c r="EC1676" s="3"/>
      <c r="ED1676" s="3"/>
      <c r="EE1676" s="3"/>
      <c r="EF1676" s="3"/>
      <c r="EG1676" s="3"/>
      <c r="EH1676" s="3"/>
      <c r="EI1676" s="3"/>
      <c r="EJ1676" s="3"/>
      <c r="EK1676" s="3"/>
      <c r="EL1676" s="3"/>
      <c r="EM1676" s="3"/>
      <c r="EN1676" s="3"/>
      <c r="EO1676" s="3"/>
      <c r="EP1676" s="3"/>
      <c r="EQ1676" s="3"/>
      <c r="ER1676" s="3"/>
      <c r="ES1676" s="3"/>
      <c r="ET1676" s="3"/>
      <c r="EU1676" s="3"/>
      <c r="EV1676" s="3"/>
      <c r="EW1676" s="3"/>
      <c r="EX1676" s="3"/>
      <c r="EY1676" s="3"/>
      <c r="EZ1676" s="3"/>
      <c r="FA1676" s="3"/>
      <c r="FB1676" s="3"/>
      <c r="FC1676" s="3"/>
      <c r="FD1676" s="3"/>
      <c r="FE1676" s="3"/>
      <c r="FF1676" s="3"/>
      <c r="FG1676" s="3"/>
      <c r="FH1676" s="3"/>
      <c r="FI1676" s="3"/>
      <c r="FJ1676" s="3"/>
      <c r="FK1676" s="3"/>
      <c r="FL1676" s="3"/>
      <c r="FM1676" s="3"/>
      <c r="FN1676" s="3"/>
      <c r="FO1676" s="3"/>
      <c r="FP1676" s="3"/>
      <c r="FQ1676" s="3"/>
      <c r="FR1676" s="3"/>
      <c r="FS1676" s="3"/>
      <c r="FT1676" s="3"/>
      <c r="FU1676" s="3"/>
      <c r="FV1676" s="3"/>
      <c r="FW1676" s="3"/>
      <c r="FX1676" s="3"/>
      <c r="FY1676" s="3"/>
      <c r="FZ1676" s="3"/>
      <c r="GA1676" s="3"/>
      <c r="GB1676" s="3"/>
      <c r="GC1676" s="3"/>
      <c r="GD1676" s="3"/>
      <c r="GE1676" s="3"/>
      <c r="GF1676" s="3"/>
      <c r="GG1676" s="3"/>
      <c r="GH1676" s="3"/>
    </row>
    <row r="1677" spans="1:190" s="800" customFormat="1" x14ac:dyDescent="0.2">
      <c r="A1677" s="9"/>
      <c r="B1677" s="1"/>
      <c r="C1677" s="1"/>
      <c r="D1677" s="1"/>
      <c r="E1677" s="55"/>
      <c r="F1677" s="8"/>
      <c r="G1677" s="8"/>
      <c r="I1677" s="2"/>
      <c r="J1677" s="2"/>
      <c r="K1677" s="4"/>
      <c r="L1677" s="9"/>
      <c r="M1677" s="802"/>
      <c r="N1677" s="9"/>
      <c r="O1677" s="802"/>
      <c r="P1677" s="170"/>
      <c r="Q1677" s="9"/>
      <c r="R1677" s="9"/>
      <c r="T1677" s="9"/>
      <c r="U1677" s="9"/>
      <c r="V1677" s="2"/>
      <c r="W1677" s="2"/>
      <c r="X1677" s="3"/>
      <c r="Y1677" s="80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  <c r="CX1677" s="3"/>
      <c r="CY1677" s="3"/>
      <c r="CZ1677" s="3"/>
      <c r="DA1677" s="3"/>
      <c r="DB1677" s="3"/>
      <c r="DC1677" s="3"/>
      <c r="DD1677" s="3"/>
      <c r="DE1677" s="3"/>
      <c r="DF1677" s="3"/>
      <c r="DG1677" s="3"/>
      <c r="DH1677" s="3"/>
      <c r="DI1677" s="3"/>
      <c r="DJ1677" s="3"/>
      <c r="DK1677" s="3"/>
      <c r="DL1677" s="3"/>
      <c r="DM1677" s="3"/>
      <c r="DN1677" s="3"/>
      <c r="DO1677" s="3"/>
      <c r="DP1677" s="3"/>
      <c r="DQ1677" s="3"/>
      <c r="DR1677" s="3"/>
      <c r="DS1677" s="3"/>
      <c r="DT1677" s="3"/>
      <c r="DU1677" s="3"/>
      <c r="DV1677" s="3"/>
      <c r="DW1677" s="3"/>
      <c r="DX1677" s="3"/>
      <c r="DY1677" s="3"/>
      <c r="DZ1677" s="3"/>
      <c r="EA1677" s="3"/>
      <c r="EB1677" s="3"/>
      <c r="EC1677" s="3"/>
      <c r="ED1677" s="3"/>
      <c r="EE1677" s="3"/>
      <c r="EF1677" s="3"/>
      <c r="EG1677" s="3"/>
      <c r="EH1677" s="3"/>
      <c r="EI1677" s="3"/>
      <c r="EJ1677" s="3"/>
      <c r="EK1677" s="3"/>
      <c r="EL1677" s="3"/>
      <c r="EM1677" s="3"/>
      <c r="EN1677" s="3"/>
      <c r="EO1677" s="3"/>
      <c r="EP1677" s="3"/>
      <c r="EQ1677" s="3"/>
      <c r="ER1677" s="3"/>
      <c r="ES1677" s="3"/>
      <c r="ET1677" s="3"/>
      <c r="EU1677" s="3"/>
      <c r="EV1677" s="3"/>
      <c r="EW1677" s="3"/>
      <c r="EX1677" s="3"/>
      <c r="EY1677" s="3"/>
      <c r="EZ1677" s="3"/>
      <c r="FA1677" s="3"/>
      <c r="FB1677" s="3"/>
      <c r="FC1677" s="3"/>
      <c r="FD1677" s="3"/>
      <c r="FE1677" s="3"/>
      <c r="FF1677" s="3"/>
      <c r="FG1677" s="3"/>
      <c r="FH1677" s="3"/>
      <c r="FI1677" s="3"/>
      <c r="FJ1677" s="3"/>
      <c r="FK1677" s="3"/>
      <c r="FL1677" s="3"/>
      <c r="FM1677" s="3"/>
      <c r="FN1677" s="3"/>
      <c r="FO1677" s="3"/>
      <c r="FP1677" s="3"/>
      <c r="FQ1677" s="3"/>
      <c r="FR1677" s="3"/>
      <c r="FS1677" s="3"/>
      <c r="FT1677" s="3"/>
      <c r="FU1677" s="3"/>
      <c r="FV1677" s="3"/>
      <c r="FW1677" s="3"/>
      <c r="FX1677" s="3"/>
      <c r="FY1677" s="3"/>
      <c r="FZ1677" s="3"/>
      <c r="GA1677" s="3"/>
      <c r="GB1677" s="3"/>
      <c r="GC1677" s="3"/>
      <c r="GD1677" s="3"/>
      <c r="GE1677" s="3"/>
      <c r="GF1677" s="3"/>
      <c r="GG1677" s="3"/>
      <c r="GH1677" s="3"/>
    </row>
    <row r="1678" spans="1:190" s="800" customFormat="1" x14ac:dyDescent="0.2">
      <c r="A1678" s="9"/>
      <c r="B1678" s="1"/>
      <c r="C1678" s="1"/>
      <c r="D1678" s="1"/>
      <c r="E1678" s="55"/>
      <c r="F1678" s="8"/>
      <c r="G1678" s="8"/>
      <c r="I1678" s="2"/>
      <c r="J1678" s="2"/>
      <c r="K1678" s="4"/>
      <c r="L1678" s="9"/>
      <c r="M1678" s="802"/>
      <c r="N1678" s="9"/>
      <c r="O1678" s="802"/>
      <c r="P1678" s="170"/>
      <c r="Q1678" s="9"/>
      <c r="R1678" s="9"/>
      <c r="T1678" s="9"/>
      <c r="U1678" s="9"/>
      <c r="V1678" s="2"/>
      <c r="W1678" s="2"/>
      <c r="X1678" s="3"/>
      <c r="Y1678" s="80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  <c r="CX1678" s="3"/>
      <c r="CY1678" s="3"/>
      <c r="CZ1678" s="3"/>
      <c r="DA1678" s="3"/>
      <c r="DB1678" s="3"/>
      <c r="DC1678" s="3"/>
      <c r="DD1678" s="3"/>
      <c r="DE1678" s="3"/>
      <c r="DF1678" s="3"/>
      <c r="DG1678" s="3"/>
      <c r="DH1678" s="3"/>
      <c r="DI1678" s="3"/>
      <c r="DJ1678" s="3"/>
      <c r="DK1678" s="3"/>
      <c r="DL1678" s="3"/>
      <c r="DM1678" s="3"/>
      <c r="DN1678" s="3"/>
      <c r="DO1678" s="3"/>
      <c r="DP1678" s="3"/>
      <c r="DQ1678" s="3"/>
      <c r="DR1678" s="3"/>
      <c r="DS1678" s="3"/>
      <c r="DT1678" s="3"/>
      <c r="DU1678" s="3"/>
      <c r="DV1678" s="3"/>
      <c r="DW1678" s="3"/>
      <c r="DX1678" s="3"/>
      <c r="DY1678" s="3"/>
      <c r="DZ1678" s="3"/>
      <c r="EA1678" s="3"/>
      <c r="EB1678" s="3"/>
      <c r="EC1678" s="3"/>
      <c r="ED1678" s="3"/>
      <c r="EE1678" s="3"/>
      <c r="EF1678" s="3"/>
      <c r="EG1678" s="3"/>
      <c r="EH1678" s="3"/>
      <c r="EI1678" s="3"/>
      <c r="EJ1678" s="3"/>
      <c r="EK1678" s="3"/>
      <c r="EL1678" s="3"/>
      <c r="EM1678" s="3"/>
      <c r="EN1678" s="3"/>
      <c r="EO1678" s="3"/>
      <c r="EP1678" s="3"/>
      <c r="EQ1678" s="3"/>
      <c r="ER1678" s="3"/>
      <c r="ES1678" s="3"/>
      <c r="ET1678" s="3"/>
      <c r="EU1678" s="3"/>
      <c r="EV1678" s="3"/>
      <c r="EW1678" s="3"/>
      <c r="EX1678" s="3"/>
      <c r="EY1678" s="3"/>
      <c r="EZ1678" s="3"/>
      <c r="FA1678" s="3"/>
      <c r="FB1678" s="3"/>
      <c r="FC1678" s="3"/>
      <c r="FD1678" s="3"/>
      <c r="FE1678" s="3"/>
      <c r="FF1678" s="3"/>
      <c r="FG1678" s="3"/>
      <c r="FH1678" s="3"/>
      <c r="FI1678" s="3"/>
      <c r="FJ1678" s="3"/>
      <c r="FK1678" s="3"/>
      <c r="FL1678" s="3"/>
      <c r="FM1678" s="3"/>
      <c r="FN1678" s="3"/>
      <c r="FO1678" s="3"/>
      <c r="FP1678" s="3"/>
      <c r="FQ1678" s="3"/>
      <c r="FR1678" s="3"/>
      <c r="FS1678" s="3"/>
      <c r="FT1678" s="3"/>
      <c r="FU1678" s="3"/>
      <c r="FV1678" s="3"/>
      <c r="FW1678" s="3"/>
      <c r="FX1678" s="3"/>
      <c r="FY1678" s="3"/>
      <c r="FZ1678" s="3"/>
      <c r="GA1678" s="3"/>
      <c r="GB1678" s="3"/>
      <c r="GC1678" s="3"/>
      <c r="GD1678" s="3"/>
      <c r="GE1678" s="3"/>
      <c r="GF1678" s="3"/>
      <c r="GG1678" s="3"/>
      <c r="GH1678" s="3"/>
    </row>
    <row r="1679" spans="1:190" s="800" customFormat="1" x14ac:dyDescent="0.2">
      <c r="A1679" s="9"/>
      <c r="B1679" s="1"/>
      <c r="C1679" s="1"/>
      <c r="D1679" s="1"/>
      <c r="E1679" s="55"/>
      <c r="F1679" s="8"/>
      <c r="G1679" s="8"/>
      <c r="I1679" s="2"/>
      <c r="J1679" s="2"/>
      <c r="K1679" s="4"/>
      <c r="L1679" s="9"/>
      <c r="M1679" s="802"/>
      <c r="N1679" s="9"/>
      <c r="O1679" s="802"/>
      <c r="P1679" s="170"/>
      <c r="Q1679" s="9"/>
      <c r="R1679" s="9"/>
      <c r="T1679" s="9"/>
      <c r="U1679" s="9"/>
      <c r="V1679" s="2"/>
      <c r="W1679" s="2"/>
      <c r="X1679" s="3"/>
      <c r="Y1679" s="80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  <c r="CX1679" s="3"/>
      <c r="CY1679" s="3"/>
      <c r="CZ1679" s="3"/>
      <c r="DA1679" s="3"/>
      <c r="DB1679" s="3"/>
      <c r="DC1679" s="3"/>
      <c r="DD1679" s="3"/>
      <c r="DE1679" s="3"/>
      <c r="DF1679" s="3"/>
      <c r="DG1679" s="3"/>
      <c r="DH1679" s="3"/>
      <c r="DI1679" s="3"/>
      <c r="DJ1679" s="3"/>
      <c r="DK1679" s="3"/>
      <c r="DL1679" s="3"/>
      <c r="DM1679" s="3"/>
      <c r="DN1679" s="3"/>
      <c r="DO1679" s="3"/>
      <c r="DP1679" s="3"/>
      <c r="DQ1679" s="3"/>
      <c r="DR1679" s="3"/>
      <c r="DS1679" s="3"/>
      <c r="DT1679" s="3"/>
      <c r="DU1679" s="3"/>
      <c r="DV1679" s="3"/>
      <c r="DW1679" s="3"/>
      <c r="DX1679" s="3"/>
      <c r="DY1679" s="3"/>
      <c r="DZ1679" s="3"/>
      <c r="EA1679" s="3"/>
      <c r="EB1679" s="3"/>
      <c r="EC1679" s="3"/>
      <c r="ED1679" s="3"/>
      <c r="EE1679" s="3"/>
      <c r="EF1679" s="3"/>
      <c r="EG1679" s="3"/>
      <c r="EH1679" s="3"/>
      <c r="EI1679" s="3"/>
      <c r="EJ1679" s="3"/>
      <c r="EK1679" s="3"/>
      <c r="EL1679" s="3"/>
      <c r="EM1679" s="3"/>
      <c r="EN1679" s="3"/>
      <c r="EO1679" s="3"/>
      <c r="EP1679" s="3"/>
      <c r="EQ1679" s="3"/>
      <c r="ER1679" s="3"/>
      <c r="ES1679" s="3"/>
      <c r="ET1679" s="3"/>
      <c r="EU1679" s="3"/>
      <c r="EV1679" s="3"/>
      <c r="EW1679" s="3"/>
      <c r="EX1679" s="3"/>
      <c r="EY1679" s="3"/>
      <c r="EZ1679" s="3"/>
      <c r="FA1679" s="3"/>
      <c r="FB1679" s="3"/>
      <c r="FC1679" s="3"/>
      <c r="FD1679" s="3"/>
      <c r="FE1679" s="3"/>
      <c r="FF1679" s="3"/>
      <c r="FG1679" s="3"/>
      <c r="FH1679" s="3"/>
      <c r="FI1679" s="3"/>
      <c r="FJ1679" s="3"/>
      <c r="FK1679" s="3"/>
      <c r="FL1679" s="3"/>
      <c r="FM1679" s="3"/>
      <c r="FN1679" s="3"/>
      <c r="FO1679" s="3"/>
      <c r="FP1679" s="3"/>
      <c r="FQ1679" s="3"/>
      <c r="FR1679" s="3"/>
      <c r="FS1679" s="3"/>
      <c r="FT1679" s="3"/>
      <c r="FU1679" s="3"/>
      <c r="FV1679" s="3"/>
      <c r="FW1679" s="3"/>
      <c r="FX1679" s="3"/>
      <c r="FY1679" s="3"/>
      <c r="FZ1679" s="3"/>
      <c r="GA1679" s="3"/>
      <c r="GB1679" s="3"/>
      <c r="GC1679" s="3"/>
      <c r="GD1679" s="3"/>
      <c r="GE1679" s="3"/>
      <c r="GF1679" s="3"/>
      <c r="GG1679" s="3"/>
      <c r="GH1679" s="3"/>
    </row>
    <row r="1680" spans="1:190" s="800" customFormat="1" x14ac:dyDescent="0.2">
      <c r="A1680" s="9"/>
      <c r="B1680" s="1"/>
      <c r="C1680" s="1"/>
      <c r="D1680" s="1"/>
      <c r="E1680" s="55"/>
      <c r="F1680" s="8"/>
      <c r="G1680" s="8"/>
      <c r="I1680" s="2"/>
      <c r="J1680" s="2"/>
      <c r="K1680" s="4"/>
      <c r="L1680" s="9"/>
      <c r="M1680" s="802"/>
      <c r="N1680" s="9"/>
      <c r="O1680" s="802"/>
      <c r="P1680" s="170"/>
      <c r="Q1680" s="9"/>
      <c r="R1680" s="9"/>
      <c r="T1680" s="9"/>
      <c r="U1680" s="9"/>
      <c r="V1680" s="2"/>
      <c r="W1680" s="2"/>
      <c r="X1680" s="3"/>
      <c r="Y1680" s="80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  <c r="CX1680" s="3"/>
      <c r="CY1680" s="3"/>
      <c r="CZ1680" s="3"/>
      <c r="DA1680" s="3"/>
      <c r="DB1680" s="3"/>
      <c r="DC1680" s="3"/>
      <c r="DD1680" s="3"/>
      <c r="DE1680" s="3"/>
      <c r="DF1680" s="3"/>
      <c r="DG1680" s="3"/>
      <c r="DH1680" s="3"/>
      <c r="DI1680" s="3"/>
      <c r="DJ1680" s="3"/>
      <c r="DK1680" s="3"/>
      <c r="DL1680" s="3"/>
      <c r="DM1680" s="3"/>
      <c r="DN1680" s="3"/>
      <c r="DO1680" s="3"/>
      <c r="DP1680" s="3"/>
      <c r="DQ1680" s="3"/>
      <c r="DR1680" s="3"/>
      <c r="DS1680" s="3"/>
      <c r="DT1680" s="3"/>
      <c r="DU1680" s="3"/>
      <c r="DV1680" s="3"/>
      <c r="DW1680" s="3"/>
      <c r="DX1680" s="3"/>
      <c r="DY1680" s="3"/>
      <c r="DZ1680" s="3"/>
      <c r="EA1680" s="3"/>
      <c r="EB1680" s="3"/>
      <c r="EC1680" s="3"/>
      <c r="ED1680" s="3"/>
      <c r="EE1680" s="3"/>
      <c r="EF1680" s="3"/>
      <c r="EG1680" s="3"/>
      <c r="EH1680" s="3"/>
      <c r="EI1680" s="3"/>
      <c r="EJ1680" s="3"/>
      <c r="EK1680" s="3"/>
      <c r="EL1680" s="3"/>
      <c r="EM1680" s="3"/>
      <c r="EN1680" s="3"/>
      <c r="EO1680" s="3"/>
      <c r="EP1680" s="3"/>
      <c r="EQ1680" s="3"/>
      <c r="ER1680" s="3"/>
      <c r="ES1680" s="3"/>
      <c r="ET1680" s="3"/>
      <c r="EU1680" s="3"/>
      <c r="EV1680" s="3"/>
      <c r="EW1680" s="3"/>
      <c r="EX1680" s="3"/>
      <c r="EY1680" s="3"/>
      <c r="EZ1680" s="3"/>
      <c r="FA1680" s="3"/>
      <c r="FB1680" s="3"/>
      <c r="FC1680" s="3"/>
      <c r="FD1680" s="3"/>
      <c r="FE1680" s="3"/>
      <c r="FF1680" s="3"/>
      <c r="FG1680" s="3"/>
      <c r="FH1680" s="3"/>
      <c r="FI1680" s="3"/>
      <c r="FJ1680" s="3"/>
      <c r="FK1680" s="3"/>
      <c r="FL1680" s="3"/>
      <c r="FM1680" s="3"/>
      <c r="FN1680" s="3"/>
      <c r="FO1680" s="3"/>
      <c r="FP1680" s="3"/>
      <c r="FQ1680" s="3"/>
      <c r="FR1680" s="3"/>
      <c r="FS1680" s="3"/>
      <c r="FT1680" s="3"/>
      <c r="FU1680" s="3"/>
      <c r="FV1680" s="3"/>
      <c r="FW1680" s="3"/>
      <c r="FX1680" s="3"/>
      <c r="FY1680" s="3"/>
      <c r="FZ1680" s="3"/>
      <c r="GA1680" s="3"/>
      <c r="GB1680" s="3"/>
      <c r="GC1680" s="3"/>
      <c r="GD1680" s="3"/>
      <c r="GE1680" s="3"/>
      <c r="GF1680" s="3"/>
      <c r="GG1680" s="3"/>
      <c r="GH1680" s="3"/>
    </row>
    <row r="1681" spans="1:190" s="800" customFormat="1" x14ac:dyDescent="0.2">
      <c r="A1681" s="9"/>
      <c r="B1681" s="1"/>
      <c r="C1681" s="1"/>
      <c r="D1681" s="1"/>
      <c r="E1681" s="55"/>
      <c r="F1681" s="8"/>
      <c r="G1681" s="8"/>
      <c r="I1681" s="2"/>
      <c r="J1681" s="2"/>
      <c r="K1681" s="4"/>
      <c r="L1681" s="9"/>
      <c r="M1681" s="802"/>
      <c r="N1681" s="9"/>
      <c r="O1681" s="802"/>
      <c r="P1681" s="170"/>
      <c r="Q1681" s="9"/>
      <c r="R1681" s="9"/>
      <c r="T1681" s="9"/>
      <c r="U1681" s="9"/>
      <c r="V1681" s="2"/>
      <c r="W1681" s="2"/>
      <c r="X1681" s="3"/>
      <c r="Y1681" s="80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  <c r="CX1681" s="3"/>
      <c r="CY1681" s="3"/>
      <c r="CZ1681" s="3"/>
      <c r="DA1681" s="3"/>
      <c r="DB1681" s="3"/>
      <c r="DC1681" s="3"/>
      <c r="DD1681" s="3"/>
      <c r="DE1681" s="3"/>
      <c r="DF1681" s="3"/>
      <c r="DG1681" s="3"/>
      <c r="DH1681" s="3"/>
      <c r="DI1681" s="3"/>
      <c r="DJ1681" s="3"/>
      <c r="DK1681" s="3"/>
      <c r="DL1681" s="3"/>
      <c r="DM1681" s="3"/>
      <c r="DN1681" s="3"/>
      <c r="DO1681" s="3"/>
      <c r="DP1681" s="3"/>
      <c r="DQ1681" s="3"/>
      <c r="DR1681" s="3"/>
      <c r="DS1681" s="3"/>
      <c r="DT1681" s="3"/>
      <c r="DU1681" s="3"/>
      <c r="DV1681" s="3"/>
      <c r="DW1681" s="3"/>
      <c r="DX1681" s="3"/>
      <c r="DY1681" s="3"/>
      <c r="DZ1681" s="3"/>
      <c r="EA1681" s="3"/>
      <c r="EB1681" s="3"/>
      <c r="EC1681" s="3"/>
      <c r="ED1681" s="3"/>
      <c r="EE1681" s="3"/>
      <c r="EF1681" s="3"/>
      <c r="EG1681" s="3"/>
      <c r="EH1681" s="3"/>
      <c r="EI1681" s="3"/>
      <c r="EJ1681" s="3"/>
      <c r="EK1681" s="3"/>
      <c r="EL1681" s="3"/>
      <c r="EM1681" s="3"/>
      <c r="EN1681" s="3"/>
      <c r="EO1681" s="3"/>
      <c r="EP1681" s="3"/>
      <c r="EQ1681" s="3"/>
      <c r="ER1681" s="3"/>
      <c r="ES1681" s="3"/>
      <c r="ET1681" s="3"/>
      <c r="EU1681" s="3"/>
      <c r="EV1681" s="3"/>
      <c r="EW1681" s="3"/>
      <c r="EX1681" s="3"/>
      <c r="EY1681" s="3"/>
      <c r="EZ1681" s="3"/>
      <c r="FA1681" s="3"/>
      <c r="FB1681" s="3"/>
      <c r="FC1681" s="3"/>
      <c r="FD1681" s="3"/>
      <c r="FE1681" s="3"/>
      <c r="FF1681" s="3"/>
      <c r="FG1681" s="3"/>
      <c r="FH1681" s="3"/>
      <c r="FI1681" s="3"/>
      <c r="FJ1681" s="3"/>
      <c r="FK1681" s="3"/>
      <c r="FL1681" s="3"/>
      <c r="FM1681" s="3"/>
      <c r="FN1681" s="3"/>
      <c r="FO1681" s="3"/>
      <c r="FP1681" s="3"/>
      <c r="FQ1681" s="3"/>
      <c r="FR1681" s="3"/>
      <c r="FS1681" s="3"/>
      <c r="FT1681" s="3"/>
      <c r="FU1681" s="3"/>
      <c r="FV1681" s="3"/>
      <c r="FW1681" s="3"/>
      <c r="FX1681" s="3"/>
      <c r="FY1681" s="3"/>
      <c r="FZ1681" s="3"/>
      <c r="GA1681" s="3"/>
      <c r="GB1681" s="3"/>
      <c r="GC1681" s="3"/>
      <c r="GD1681" s="3"/>
      <c r="GE1681" s="3"/>
      <c r="GF1681" s="3"/>
      <c r="GG1681" s="3"/>
      <c r="GH1681" s="3"/>
    </row>
    <row r="1682" spans="1:190" s="800" customFormat="1" x14ac:dyDescent="0.2">
      <c r="A1682" s="9"/>
      <c r="B1682" s="1"/>
      <c r="C1682" s="1"/>
      <c r="D1682" s="1"/>
      <c r="E1682" s="55"/>
      <c r="F1682" s="8"/>
      <c r="G1682" s="8"/>
      <c r="I1682" s="2"/>
      <c r="J1682" s="2"/>
      <c r="K1682" s="4"/>
      <c r="L1682" s="9"/>
      <c r="M1682" s="802"/>
      <c r="N1682" s="9"/>
      <c r="O1682" s="802"/>
      <c r="P1682" s="170"/>
      <c r="Q1682" s="9"/>
      <c r="R1682" s="9"/>
      <c r="T1682" s="9"/>
      <c r="U1682" s="9"/>
      <c r="V1682" s="2"/>
      <c r="W1682" s="2"/>
      <c r="X1682" s="3"/>
      <c r="Y1682" s="80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  <c r="CX1682" s="3"/>
      <c r="CY1682" s="3"/>
      <c r="CZ1682" s="3"/>
      <c r="DA1682" s="3"/>
      <c r="DB1682" s="3"/>
      <c r="DC1682" s="3"/>
      <c r="DD1682" s="3"/>
      <c r="DE1682" s="3"/>
      <c r="DF1682" s="3"/>
      <c r="DG1682" s="3"/>
      <c r="DH1682" s="3"/>
      <c r="DI1682" s="3"/>
      <c r="DJ1682" s="3"/>
      <c r="DK1682" s="3"/>
      <c r="DL1682" s="3"/>
      <c r="DM1682" s="3"/>
      <c r="DN1682" s="3"/>
      <c r="DO1682" s="3"/>
      <c r="DP1682" s="3"/>
      <c r="DQ1682" s="3"/>
      <c r="DR1682" s="3"/>
      <c r="DS1682" s="3"/>
      <c r="DT1682" s="3"/>
      <c r="DU1682" s="3"/>
      <c r="DV1682" s="3"/>
      <c r="DW1682" s="3"/>
      <c r="DX1682" s="3"/>
      <c r="DY1682" s="3"/>
      <c r="DZ1682" s="3"/>
      <c r="EA1682" s="3"/>
      <c r="EB1682" s="3"/>
      <c r="EC1682" s="3"/>
      <c r="ED1682" s="3"/>
      <c r="EE1682" s="3"/>
      <c r="EF1682" s="3"/>
      <c r="EG1682" s="3"/>
      <c r="EH1682" s="3"/>
      <c r="EI1682" s="3"/>
      <c r="EJ1682" s="3"/>
      <c r="EK1682" s="3"/>
      <c r="EL1682" s="3"/>
      <c r="EM1682" s="3"/>
      <c r="EN1682" s="3"/>
      <c r="EO1682" s="3"/>
      <c r="EP1682" s="3"/>
      <c r="EQ1682" s="3"/>
      <c r="ER1682" s="3"/>
      <c r="ES1682" s="3"/>
      <c r="ET1682" s="3"/>
      <c r="EU1682" s="3"/>
      <c r="EV1682" s="3"/>
      <c r="EW1682" s="3"/>
      <c r="EX1682" s="3"/>
      <c r="EY1682" s="3"/>
      <c r="EZ1682" s="3"/>
      <c r="FA1682" s="3"/>
      <c r="FB1682" s="3"/>
      <c r="FC1682" s="3"/>
      <c r="FD1682" s="3"/>
      <c r="FE1682" s="3"/>
      <c r="FF1682" s="3"/>
      <c r="FG1682" s="3"/>
      <c r="FH1682" s="3"/>
      <c r="FI1682" s="3"/>
      <c r="FJ1682" s="3"/>
      <c r="FK1682" s="3"/>
      <c r="FL1682" s="3"/>
      <c r="FM1682" s="3"/>
      <c r="FN1682" s="3"/>
      <c r="FO1682" s="3"/>
      <c r="FP1682" s="3"/>
      <c r="FQ1682" s="3"/>
      <c r="FR1682" s="3"/>
      <c r="FS1682" s="3"/>
      <c r="FT1682" s="3"/>
      <c r="FU1682" s="3"/>
      <c r="FV1682" s="3"/>
      <c r="FW1682" s="3"/>
      <c r="FX1682" s="3"/>
      <c r="FY1682" s="3"/>
      <c r="FZ1682" s="3"/>
      <c r="GA1682" s="3"/>
      <c r="GB1682" s="3"/>
      <c r="GC1682" s="3"/>
      <c r="GD1682" s="3"/>
      <c r="GE1682" s="3"/>
      <c r="GF1682" s="3"/>
      <c r="GG1682" s="3"/>
      <c r="GH1682" s="3"/>
    </row>
    <row r="1683" spans="1:190" s="800" customFormat="1" x14ac:dyDescent="0.2">
      <c r="A1683" s="9"/>
      <c r="B1683" s="1"/>
      <c r="C1683" s="1"/>
      <c r="D1683" s="1"/>
      <c r="E1683" s="55"/>
      <c r="F1683" s="8"/>
      <c r="G1683" s="8"/>
      <c r="I1683" s="2"/>
      <c r="J1683" s="2"/>
      <c r="K1683" s="4"/>
      <c r="L1683" s="9"/>
      <c r="M1683" s="802"/>
      <c r="N1683" s="9"/>
      <c r="O1683" s="802"/>
      <c r="P1683" s="170"/>
      <c r="Q1683" s="9"/>
      <c r="R1683" s="9"/>
      <c r="T1683" s="9"/>
      <c r="U1683" s="9"/>
      <c r="V1683" s="2"/>
      <c r="W1683" s="2"/>
      <c r="X1683" s="3"/>
      <c r="Y1683" s="80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  <c r="CX1683" s="3"/>
      <c r="CY1683" s="3"/>
      <c r="CZ1683" s="3"/>
      <c r="DA1683" s="3"/>
      <c r="DB1683" s="3"/>
      <c r="DC1683" s="3"/>
      <c r="DD1683" s="3"/>
      <c r="DE1683" s="3"/>
      <c r="DF1683" s="3"/>
      <c r="DG1683" s="3"/>
      <c r="DH1683" s="3"/>
      <c r="DI1683" s="3"/>
      <c r="DJ1683" s="3"/>
      <c r="DK1683" s="3"/>
      <c r="DL1683" s="3"/>
      <c r="DM1683" s="3"/>
      <c r="DN1683" s="3"/>
      <c r="DO1683" s="3"/>
      <c r="DP1683" s="3"/>
      <c r="DQ1683" s="3"/>
      <c r="DR1683" s="3"/>
      <c r="DS1683" s="3"/>
      <c r="DT1683" s="3"/>
      <c r="DU1683" s="3"/>
      <c r="DV1683" s="3"/>
      <c r="DW1683" s="3"/>
      <c r="DX1683" s="3"/>
      <c r="DY1683" s="3"/>
      <c r="DZ1683" s="3"/>
      <c r="EA1683" s="3"/>
      <c r="EB1683" s="3"/>
      <c r="EC1683" s="3"/>
      <c r="ED1683" s="3"/>
      <c r="EE1683" s="3"/>
      <c r="EF1683" s="3"/>
      <c r="EG1683" s="3"/>
      <c r="EH1683" s="3"/>
      <c r="EI1683" s="3"/>
      <c r="EJ1683" s="3"/>
      <c r="EK1683" s="3"/>
      <c r="EL1683" s="3"/>
      <c r="EM1683" s="3"/>
      <c r="EN1683" s="3"/>
      <c r="EO1683" s="3"/>
      <c r="EP1683" s="3"/>
      <c r="EQ1683" s="3"/>
      <c r="ER1683" s="3"/>
      <c r="ES1683" s="3"/>
      <c r="ET1683" s="3"/>
      <c r="EU1683" s="3"/>
      <c r="EV1683" s="3"/>
      <c r="EW1683" s="3"/>
      <c r="EX1683" s="3"/>
      <c r="EY1683" s="3"/>
      <c r="EZ1683" s="3"/>
      <c r="FA1683" s="3"/>
      <c r="FB1683" s="3"/>
      <c r="FC1683" s="3"/>
      <c r="FD1683" s="3"/>
      <c r="FE1683" s="3"/>
      <c r="FF1683" s="3"/>
      <c r="FG1683" s="3"/>
      <c r="FH1683" s="3"/>
      <c r="FI1683" s="3"/>
      <c r="FJ1683" s="3"/>
      <c r="FK1683" s="3"/>
      <c r="FL1683" s="3"/>
      <c r="FM1683" s="3"/>
      <c r="FN1683" s="3"/>
      <c r="FO1683" s="3"/>
      <c r="FP1683" s="3"/>
      <c r="FQ1683" s="3"/>
      <c r="FR1683" s="3"/>
      <c r="FS1683" s="3"/>
      <c r="FT1683" s="3"/>
      <c r="FU1683" s="3"/>
      <c r="FV1683" s="3"/>
      <c r="FW1683" s="3"/>
      <c r="FX1683" s="3"/>
      <c r="FY1683" s="3"/>
      <c r="FZ1683" s="3"/>
      <c r="GA1683" s="3"/>
      <c r="GB1683" s="3"/>
      <c r="GC1683" s="3"/>
      <c r="GD1683" s="3"/>
      <c r="GE1683" s="3"/>
      <c r="GF1683" s="3"/>
      <c r="GG1683" s="3"/>
      <c r="GH1683" s="3"/>
    </row>
    <row r="1684" spans="1:190" s="800" customFormat="1" x14ac:dyDescent="0.2">
      <c r="A1684" s="9"/>
      <c r="B1684" s="1"/>
      <c r="C1684" s="1"/>
      <c r="D1684" s="1"/>
      <c r="E1684" s="55"/>
      <c r="F1684" s="8"/>
      <c r="G1684" s="8"/>
      <c r="I1684" s="2"/>
      <c r="J1684" s="2"/>
      <c r="K1684" s="4"/>
      <c r="L1684" s="9"/>
      <c r="M1684" s="802"/>
      <c r="N1684" s="9"/>
      <c r="O1684" s="802"/>
      <c r="P1684" s="170"/>
      <c r="Q1684" s="9"/>
      <c r="R1684" s="9"/>
      <c r="T1684" s="9"/>
      <c r="U1684" s="9"/>
      <c r="V1684" s="2"/>
      <c r="W1684" s="2"/>
      <c r="X1684" s="3"/>
      <c r="Y1684" s="80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  <c r="CX1684" s="3"/>
      <c r="CY1684" s="3"/>
      <c r="CZ1684" s="3"/>
      <c r="DA1684" s="3"/>
      <c r="DB1684" s="3"/>
      <c r="DC1684" s="3"/>
      <c r="DD1684" s="3"/>
      <c r="DE1684" s="3"/>
      <c r="DF1684" s="3"/>
      <c r="DG1684" s="3"/>
      <c r="DH1684" s="3"/>
      <c r="DI1684" s="3"/>
      <c r="DJ1684" s="3"/>
      <c r="DK1684" s="3"/>
      <c r="DL1684" s="3"/>
      <c r="DM1684" s="3"/>
      <c r="DN1684" s="3"/>
      <c r="DO1684" s="3"/>
      <c r="DP1684" s="3"/>
      <c r="DQ1684" s="3"/>
      <c r="DR1684" s="3"/>
      <c r="DS1684" s="3"/>
      <c r="DT1684" s="3"/>
      <c r="DU1684" s="3"/>
      <c r="DV1684" s="3"/>
      <c r="DW1684" s="3"/>
      <c r="DX1684" s="3"/>
      <c r="DY1684" s="3"/>
      <c r="DZ1684" s="3"/>
      <c r="EA1684" s="3"/>
      <c r="EB1684" s="3"/>
      <c r="EC1684" s="3"/>
      <c r="ED1684" s="3"/>
      <c r="EE1684" s="3"/>
      <c r="EF1684" s="3"/>
      <c r="EG1684" s="3"/>
      <c r="EH1684" s="3"/>
      <c r="EI1684" s="3"/>
      <c r="EJ1684" s="3"/>
      <c r="EK1684" s="3"/>
      <c r="EL1684" s="3"/>
      <c r="EM1684" s="3"/>
      <c r="EN1684" s="3"/>
      <c r="EO1684" s="3"/>
      <c r="EP1684" s="3"/>
      <c r="EQ1684" s="3"/>
      <c r="ER1684" s="3"/>
      <c r="ES1684" s="3"/>
      <c r="ET1684" s="3"/>
      <c r="EU1684" s="3"/>
      <c r="EV1684" s="3"/>
      <c r="EW1684" s="3"/>
      <c r="EX1684" s="3"/>
      <c r="EY1684" s="3"/>
      <c r="EZ1684" s="3"/>
      <c r="FA1684" s="3"/>
      <c r="FB1684" s="3"/>
      <c r="FC1684" s="3"/>
      <c r="FD1684" s="3"/>
      <c r="FE1684" s="3"/>
      <c r="FF1684" s="3"/>
      <c r="FG1684" s="3"/>
      <c r="FH1684" s="3"/>
      <c r="FI1684" s="3"/>
      <c r="FJ1684" s="3"/>
      <c r="FK1684" s="3"/>
      <c r="FL1684" s="3"/>
      <c r="FM1684" s="3"/>
      <c r="FN1684" s="3"/>
      <c r="FO1684" s="3"/>
      <c r="FP1684" s="3"/>
      <c r="FQ1684" s="3"/>
      <c r="FR1684" s="3"/>
      <c r="FS1684" s="3"/>
      <c r="FT1684" s="3"/>
      <c r="FU1684" s="3"/>
      <c r="FV1684" s="3"/>
      <c r="FW1684" s="3"/>
      <c r="FX1684" s="3"/>
      <c r="FY1684" s="3"/>
      <c r="FZ1684" s="3"/>
      <c r="GA1684" s="3"/>
      <c r="GB1684" s="3"/>
      <c r="GC1684" s="3"/>
      <c r="GD1684" s="3"/>
      <c r="GE1684" s="3"/>
      <c r="GF1684" s="3"/>
      <c r="GG1684" s="3"/>
      <c r="GH1684" s="3"/>
    </row>
    <row r="1685" spans="1:190" s="800" customFormat="1" x14ac:dyDescent="0.2">
      <c r="A1685" s="9"/>
      <c r="B1685" s="1"/>
      <c r="C1685" s="1"/>
      <c r="D1685" s="1"/>
      <c r="E1685" s="55"/>
      <c r="F1685" s="8"/>
      <c r="G1685" s="8"/>
      <c r="I1685" s="2"/>
      <c r="J1685" s="2"/>
      <c r="K1685" s="4"/>
      <c r="L1685" s="9"/>
      <c r="M1685" s="802"/>
      <c r="N1685" s="9"/>
      <c r="O1685" s="802"/>
      <c r="P1685" s="170"/>
      <c r="Q1685" s="9"/>
      <c r="R1685" s="9"/>
      <c r="T1685" s="9"/>
      <c r="U1685" s="9"/>
      <c r="V1685" s="2"/>
      <c r="W1685" s="2"/>
      <c r="X1685" s="3"/>
      <c r="Y1685" s="80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  <c r="CX1685" s="3"/>
      <c r="CY1685" s="3"/>
      <c r="CZ1685" s="3"/>
      <c r="DA1685" s="3"/>
      <c r="DB1685" s="3"/>
      <c r="DC1685" s="3"/>
      <c r="DD1685" s="3"/>
      <c r="DE1685" s="3"/>
      <c r="DF1685" s="3"/>
      <c r="DG1685" s="3"/>
      <c r="DH1685" s="3"/>
      <c r="DI1685" s="3"/>
      <c r="DJ1685" s="3"/>
      <c r="DK1685" s="3"/>
      <c r="DL1685" s="3"/>
      <c r="DM1685" s="3"/>
      <c r="DN1685" s="3"/>
      <c r="DO1685" s="3"/>
      <c r="DP1685" s="3"/>
      <c r="DQ1685" s="3"/>
      <c r="DR1685" s="3"/>
      <c r="DS1685" s="3"/>
      <c r="DT1685" s="3"/>
      <c r="DU1685" s="3"/>
      <c r="DV1685" s="3"/>
      <c r="DW1685" s="3"/>
      <c r="DX1685" s="3"/>
      <c r="DY1685" s="3"/>
      <c r="DZ1685" s="3"/>
      <c r="EA1685" s="3"/>
      <c r="EB1685" s="3"/>
      <c r="EC1685" s="3"/>
      <c r="ED1685" s="3"/>
      <c r="EE1685" s="3"/>
      <c r="EF1685" s="3"/>
      <c r="EG1685" s="3"/>
      <c r="EH1685" s="3"/>
      <c r="EI1685" s="3"/>
      <c r="EJ1685" s="3"/>
      <c r="EK1685" s="3"/>
      <c r="EL1685" s="3"/>
      <c r="EM1685" s="3"/>
      <c r="EN1685" s="3"/>
      <c r="EO1685" s="3"/>
      <c r="EP1685" s="3"/>
      <c r="EQ1685" s="3"/>
      <c r="ER1685" s="3"/>
      <c r="ES1685" s="3"/>
      <c r="ET1685" s="3"/>
      <c r="EU1685" s="3"/>
      <c r="EV1685" s="3"/>
      <c r="EW1685" s="3"/>
      <c r="EX1685" s="3"/>
      <c r="EY1685" s="3"/>
      <c r="EZ1685" s="3"/>
      <c r="FA1685" s="3"/>
      <c r="FB1685" s="3"/>
      <c r="FC1685" s="3"/>
      <c r="FD1685" s="3"/>
      <c r="FE1685" s="3"/>
      <c r="FF1685" s="3"/>
      <c r="FG1685" s="3"/>
      <c r="FH1685" s="3"/>
      <c r="FI1685" s="3"/>
      <c r="FJ1685" s="3"/>
      <c r="FK1685" s="3"/>
      <c r="FL1685" s="3"/>
      <c r="FM1685" s="3"/>
      <c r="FN1685" s="3"/>
      <c r="FO1685" s="3"/>
      <c r="FP1685" s="3"/>
      <c r="FQ1685" s="3"/>
      <c r="FR1685" s="3"/>
      <c r="FS1685" s="3"/>
      <c r="FT1685" s="3"/>
      <c r="FU1685" s="3"/>
      <c r="FV1685" s="3"/>
      <c r="FW1685" s="3"/>
      <c r="FX1685" s="3"/>
      <c r="FY1685" s="3"/>
      <c r="FZ1685" s="3"/>
      <c r="GA1685" s="3"/>
      <c r="GB1685" s="3"/>
      <c r="GC1685" s="3"/>
      <c r="GD1685" s="3"/>
      <c r="GE1685" s="3"/>
      <c r="GF1685" s="3"/>
      <c r="GG1685" s="3"/>
      <c r="GH1685" s="3"/>
    </row>
    <row r="1686" spans="1:190" s="800" customFormat="1" x14ac:dyDescent="0.2">
      <c r="A1686" s="9"/>
      <c r="B1686" s="1"/>
      <c r="C1686" s="1"/>
      <c r="D1686" s="1"/>
      <c r="E1686" s="55"/>
      <c r="F1686" s="8"/>
      <c r="G1686" s="8"/>
      <c r="I1686" s="2"/>
      <c r="J1686" s="2"/>
      <c r="K1686" s="4"/>
      <c r="L1686" s="9"/>
      <c r="M1686" s="802"/>
      <c r="N1686" s="9"/>
      <c r="O1686" s="802"/>
      <c r="P1686" s="170"/>
      <c r="Q1686" s="9"/>
      <c r="R1686" s="9"/>
      <c r="T1686" s="9"/>
      <c r="U1686" s="9"/>
      <c r="V1686" s="2"/>
      <c r="W1686" s="2"/>
      <c r="X1686" s="3"/>
      <c r="Y1686" s="80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  <c r="CX1686" s="3"/>
      <c r="CY1686" s="3"/>
      <c r="CZ1686" s="3"/>
      <c r="DA1686" s="3"/>
      <c r="DB1686" s="3"/>
      <c r="DC1686" s="3"/>
      <c r="DD1686" s="3"/>
      <c r="DE1686" s="3"/>
      <c r="DF1686" s="3"/>
      <c r="DG1686" s="3"/>
      <c r="DH1686" s="3"/>
      <c r="DI1686" s="3"/>
      <c r="DJ1686" s="3"/>
      <c r="DK1686" s="3"/>
      <c r="DL1686" s="3"/>
      <c r="DM1686" s="3"/>
      <c r="DN1686" s="3"/>
      <c r="DO1686" s="3"/>
      <c r="DP1686" s="3"/>
      <c r="DQ1686" s="3"/>
      <c r="DR1686" s="3"/>
      <c r="DS1686" s="3"/>
      <c r="DT1686" s="3"/>
      <c r="DU1686" s="3"/>
      <c r="DV1686" s="3"/>
      <c r="DW1686" s="3"/>
      <c r="DX1686" s="3"/>
      <c r="DY1686" s="3"/>
      <c r="DZ1686" s="3"/>
      <c r="EA1686" s="3"/>
      <c r="EB1686" s="3"/>
      <c r="EC1686" s="3"/>
      <c r="ED1686" s="3"/>
      <c r="EE1686" s="3"/>
      <c r="EF1686" s="3"/>
      <c r="EG1686" s="3"/>
      <c r="EH1686" s="3"/>
      <c r="EI1686" s="3"/>
      <c r="EJ1686" s="3"/>
      <c r="EK1686" s="3"/>
      <c r="EL1686" s="3"/>
      <c r="EM1686" s="3"/>
      <c r="EN1686" s="3"/>
      <c r="EO1686" s="3"/>
      <c r="EP1686" s="3"/>
      <c r="EQ1686" s="3"/>
      <c r="ER1686" s="3"/>
      <c r="ES1686" s="3"/>
      <c r="ET1686" s="3"/>
      <c r="EU1686" s="3"/>
      <c r="EV1686" s="3"/>
      <c r="EW1686" s="3"/>
      <c r="EX1686" s="3"/>
      <c r="EY1686" s="3"/>
      <c r="EZ1686" s="3"/>
      <c r="FA1686" s="3"/>
      <c r="FB1686" s="3"/>
      <c r="FC1686" s="3"/>
      <c r="FD1686" s="3"/>
      <c r="FE1686" s="3"/>
      <c r="FF1686" s="3"/>
      <c r="FG1686" s="3"/>
      <c r="FH1686" s="3"/>
      <c r="FI1686" s="3"/>
      <c r="FJ1686" s="3"/>
      <c r="FK1686" s="3"/>
      <c r="FL1686" s="3"/>
      <c r="FM1686" s="3"/>
      <c r="FN1686" s="3"/>
      <c r="FO1686" s="3"/>
      <c r="FP1686" s="3"/>
      <c r="FQ1686" s="3"/>
      <c r="FR1686" s="3"/>
      <c r="FS1686" s="3"/>
      <c r="FT1686" s="3"/>
      <c r="FU1686" s="3"/>
      <c r="FV1686" s="3"/>
      <c r="FW1686" s="3"/>
      <c r="FX1686" s="3"/>
      <c r="FY1686" s="3"/>
      <c r="FZ1686" s="3"/>
      <c r="GA1686" s="3"/>
      <c r="GB1686" s="3"/>
      <c r="GC1686" s="3"/>
      <c r="GD1686" s="3"/>
      <c r="GE1686" s="3"/>
      <c r="GF1686" s="3"/>
      <c r="GG1686" s="3"/>
      <c r="GH1686" s="3"/>
    </row>
    <row r="1687" spans="1:190" s="800" customFormat="1" x14ac:dyDescent="0.2">
      <c r="A1687" s="9"/>
      <c r="B1687" s="1"/>
      <c r="C1687" s="1"/>
      <c r="D1687" s="1"/>
      <c r="E1687" s="55"/>
      <c r="F1687" s="8"/>
      <c r="G1687" s="8"/>
      <c r="I1687" s="2"/>
      <c r="J1687" s="2"/>
      <c r="K1687" s="4"/>
      <c r="L1687" s="9"/>
      <c r="M1687" s="802"/>
      <c r="N1687" s="9"/>
      <c r="O1687" s="802"/>
      <c r="P1687" s="170"/>
      <c r="Q1687" s="9"/>
      <c r="R1687" s="9"/>
      <c r="T1687" s="9"/>
      <c r="U1687" s="9"/>
      <c r="V1687" s="2"/>
      <c r="W1687" s="2"/>
      <c r="X1687" s="3"/>
      <c r="Y1687" s="80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  <c r="CX1687" s="3"/>
      <c r="CY1687" s="3"/>
      <c r="CZ1687" s="3"/>
      <c r="DA1687" s="3"/>
      <c r="DB1687" s="3"/>
      <c r="DC1687" s="3"/>
      <c r="DD1687" s="3"/>
      <c r="DE1687" s="3"/>
      <c r="DF1687" s="3"/>
      <c r="DG1687" s="3"/>
      <c r="DH1687" s="3"/>
      <c r="DI1687" s="3"/>
      <c r="DJ1687" s="3"/>
      <c r="DK1687" s="3"/>
      <c r="DL1687" s="3"/>
      <c r="DM1687" s="3"/>
      <c r="DN1687" s="3"/>
      <c r="DO1687" s="3"/>
      <c r="DP1687" s="3"/>
      <c r="DQ1687" s="3"/>
      <c r="DR1687" s="3"/>
      <c r="DS1687" s="3"/>
      <c r="DT1687" s="3"/>
      <c r="DU1687" s="3"/>
      <c r="DV1687" s="3"/>
      <c r="DW1687" s="3"/>
      <c r="DX1687" s="3"/>
      <c r="DY1687" s="3"/>
      <c r="DZ1687" s="3"/>
      <c r="EA1687" s="3"/>
      <c r="EB1687" s="3"/>
      <c r="EC1687" s="3"/>
      <c r="ED1687" s="3"/>
      <c r="EE1687" s="3"/>
      <c r="EF1687" s="3"/>
      <c r="EG1687" s="3"/>
      <c r="EH1687" s="3"/>
      <c r="EI1687" s="3"/>
      <c r="EJ1687" s="3"/>
      <c r="EK1687" s="3"/>
      <c r="EL1687" s="3"/>
      <c r="EM1687" s="3"/>
      <c r="EN1687" s="3"/>
      <c r="EO1687" s="3"/>
      <c r="EP1687" s="3"/>
      <c r="EQ1687" s="3"/>
      <c r="ER1687" s="3"/>
      <c r="ES1687" s="3"/>
      <c r="ET1687" s="3"/>
      <c r="EU1687" s="3"/>
      <c r="EV1687" s="3"/>
      <c r="EW1687" s="3"/>
      <c r="EX1687" s="3"/>
      <c r="EY1687" s="3"/>
      <c r="EZ1687" s="3"/>
      <c r="FA1687" s="3"/>
      <c r="FB1687" s="3"/>
      <c r="FC1687" s="3"/>
      <c r="FD1687" s="3"/>
      <c r="FE1687" s="3"/>
      <c r="FF1687" s="3"/>
      <c r="FG1687" s="3"/>
      <c r="FH1687" s="3"/>
      <c r="FI1687" s="3"/>
      <c r="FJ1687" s="3"/>
      <c r="FK1687" s="3"/>
      <c r="FL1687" s="3"/>
      <c r="FM1687" s="3"/>
      <c r="FN1687" s="3"/>
      <c r="FO1687" s="3"/>
      <c r="FP1687" s="3"/>
      <c r="FQ1687" s="3"/>
      <c r="FR1687" s="3"/>
      <c r="FS1687" s="3"/>
      <c r="FT1687" s="3"/>
      <c r="FU1687" s="3"/>
      <c r="FV1687" s="3"/>
      <c r="FW1687" s="3"/>
      <c r="FX1687" s="3"/>
      <c r="FY1687" s="3"/>
      <c r="FZ1687" s="3"/>
      <c r="GA1687" s="3"/>
      <c r="GB1687" s="3"/>
      <c r="GC1687" s="3"/>
      <c r="GD1687" s="3"/>
      <c r="GE1687" s="3"/>
      <c r="GF1687" s="3"/>
      <c r="GG1687" s="3"/>
      <c r="GH1687" s="3"/>
    </row>
    <row r="1688" spans="1:190" s="800" customFormat="1" x14ac:dyDescent="0.2">
      <c r="A1688" s="9"/>
      <c r="B1688" s="1"/>
      <c r="C1688" s="1"/>
      <c r="D1688" s="1"/>
      <c r="E1688" s="55"/>
      <c r="F1688" s="8"/>
      <c r="G1688" s="8"/>
      <c r="I1688" s="2"/>
      <c r="J1688" s="2"/>
      <c r="K1688" s="4"/>
      <c r="L1688" s="9"/>
      <c r="M1688" s="802"/>
      <c r="N1688" s="9"/>
      <c r="O1688" s="802"/>
      <c r="P1688" s="170"/>
      <c r="Q1688" s="9"/>
      <c r="R1688" s="9"/>
      <c r="T1688" s="9"/>
      <c r="U1688" s="9"/>
      <c r="V1688" s="2"/>
      <c r="W1688" s="2"/>
      <c r="X1688" s="3"/>
      <c r="Y1688" s="80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  <c r="CX1688" s="3"/>
      <c r="CY1688" s="3"/>
      <c r="CZ1688" s="3"/>
      <c r="DA1688" s="3"/>
      <c r="DB1688" s="3"/>
      <c r="DC1688" s="3"/>
      <c r="DD1688" s="3"/>
      <c r="DE1688" s="3"/>
      <c r="DF1688" s="3"/>
      <c r="DG1688" s="3"/>
      <c r="DH1688" s="3"/>
      <c r="DI1688" s="3"/>
      <c r="DJ1688" s="3"/>
      <c r="DK1688" s="3"/>
      <c r="DL1688" s="3"/>
      <c r="DM1688" s="3"/>
      <c r="DN1688" s="3"/>
      <c r="DO1688" s="3"/>
      <c r="DP1688" s="3"/>
      <c r="DQ1688" s="3"/>
      <c r="DR1688" s="3"/>
      <c r="DS1688" s="3"/>
      <c r="DT1688" s="3"/>
      <c r="DU1688" s="3"/>
      <c r="DV1688" s="3"/>
      <c r="DW1688" s="3"/>
      <c r="DX1688" s="3"/>
      <c r="DY1688" s="3"/>
      <c r="DZ1688" s="3"/>
      <c r="EA1688" s="3"/>
      <c r="EB1688" s="3"/>
      <c r="EC1688" s="3"/>
      <c r="ED1688" s="3"/>
      <c r="EE1688" s="3"/>
      <c r="EF1688" s="3"/>
      <c r="EG1688" s="3"/>
      <c r="EH1688" s="3"/>
      <c r="EI1688" s="3"/>
      <c r="EJ1688" s="3"/>
      <c r="EK1688" s="3"/>
      <c r="EL1688" s="3"/>
      <c r="EM1688" s="3"/>
      <c r="EN1688" s="3"/>
      <c r="EO1688" s="3"/>
      <c r="EP1688" s="3"/>
      <c r="EQ1688" s="3"/>
      <c r="ER1688" s="3"/>
      <c r="ES1688" s="3"/>
      <c r="ET1688" s="3"/>
      <c r="EU1688" s="3"/>
      <c r="EV1688" s="3"/>
      <c r="EW1688" s="3"/>
      <c r="EX1688" s="3"/>
      <c r="EY1688" s="3"/>
      <c r="EZ1688" s="3"/>
      <c r="FA1688" s="3"/>
      <c r="FB1688" s="3"/>
      <c r="FC1688" s="3"/>
      <c r="FD1688" s="3"/>
      <c r="FE1688" s="3"/>
      <c r="FF1688" s="3"/>
      <c r="FG1688" s="3"/>
      <c r="FH1688" s="3"/>
      <c r="FI1688" s="3"/>
      <c r="FJ1688" s="3"/>
      <c r="FK1688" s="3"/>
      <c r="FL1688" s="3"/>
      <c r="FM1688" s="3"/>
      <c r="FN1688" s="3"/>
      <c r="FO1688" s="3"/>
      <c r="FP1688" s="3"/>
      <c r="FQ1688" s="3"/>
      <c r="FR1688" s="3"/>
      <c r="FS1688" s="3"/>
      <c r="FT1688" s="3"/>
      <c r="FU1688" s="3"/>
      <c r="FV1688" s="3"/>
      <c r="FW1688" s="3"/>
      <c r="FX1688" s="3"/>
      <c r="FY1688" s="3"/>
      <c r="FZ1688" s="3"/>
      <c r="GA1688" s="3"/>
      <c r="GB1688" s="3"/>
      <c r="GC1688" s="3"/>
      <c r="GD1688" s="3"/>
      <c r="GE1688" s="3"/>
      <c r="GF1688" s="3"/>
      <c r="GG1688" s="3"/>
      <c r="GH1688" s="3"/>
    </row>
    <row r="1689" spans="1:190" s="800" customFormat="1" x14ac:dyDescent="0.2">
      <c r="A1689" s="9"/>
      <c r="B1689" s="1"/>
      <c r="C1689" s="1"/>
      <c r="D1689" s="1"/>
      <c r="E1689" s="55"/>
      <c r="F1689" s="8"/>
      <c r="G1689" s="8"/>
      <c r="I1689" s="2"/>
      <c r="J1689" s="2"/>
      <c r="K1689" s="4"/>
      <c r="L1689" s="9"/>
      <c r="M1689" s="802"/>
      <c r="N1689" s="9"/>
      <c r="O1689" s="802"/>
      <c r="P1689" s="170"/>
      <c r="Q1689" s="9"/>
      <c r="R1689" s="9"/>
      <c r="T1689" s="9"/>
      <c r="U1689" s="9"/>
      <c r="V1689" s="2"/>
      <c r="W1689" s="2"/>
      <c r="X1689" s="3"/>
      <c r="Y1689" s="80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  <c r="CX1689" s="3"/>
      <c r="CY1689" s="3"/>
      <c r="CZ1689" s="3"/>
      <c r="DA1689" s="3"/>
      <c r="DB1689" s="3"/>
      <c r="DC1689" s="3"/>
      <c r="DD1689" s="3"/>
      <c r="DE1689" s="3"/>
      <c r="DF1689" s="3"/>
      <c r="DG1689" s="3"/>
      <c r="DH1689" s="3"/>
      <c r="DI1689" s="3"/>
      <c r="DJ1689" s="3"/>
      <c r="DK1689" s="3"/>
      <c r="DL1689" s="3"/>
      <c r="DM1689" s="3"/>
      <c r="DN1689" s="3"/>
      <c r="DO1689" s="3"/>
      <c r="DP1689" s="3"/>
      <c r="DQ1689" s="3"/>
      <c r="DR1689" s="3"/>
      <c r="DS1689" s="3"/>
      <c r="DT1689" s="3"/>
      <c r="DU1689" s="3"/>
      <c r="DV1689" s="3"/>
      <c r="DW1689" s="3"/>
      <c r="DX1689" s="3"/>
      <c r="DY1689" s="3"/>
      <c r="DZ1689" s="3"/>
      <c r="EA1689" s="3"/>
      <c r="EB1689" s="3"/>
      <c r="EC1689" s="3"/>
      <c r="ED1689" s="3"/>
      <c r="EE1689" s="3"/>
      <c r="EF1689" s="3"/>
      <c r="EG1689" s="3"/>
      <c r="EH1689" s="3"/>
      <c r="EI1689" s="3"/>
      <c r="EJ1689" s="3"/>
      <c r="EK1689" s="3"/>
      <c r="EL1689" s="3"/>
      <c r="EM1689" s="3"/>
      <c r="EN1689" s="3"/>
      <c r="EO1689" s="3"/>
      <c r="EP1689" s="3"/>
      <c r="EQ1689" s="3"/>
      <c r="ER1689" s="3"/>
      <c r="ES1689" s="3"/>
      <c r="ET1689" s="3"/>
      <c r="EU1689" s="3"/>
      <c r="EV1689" s="3"/>
      <c r="EW1689" s="3"/>
      <c r="EX1689" s="3"/>
      <c r="EY1689" s="3"/>
      <c r="EZ1689" s="3"/>
      <c r="FA1689" s="3"/>
      <c r="FB1689" s="3"/>
      <c r="FC1689" s="3"/>
      <c r="FD1689" s="3"/>
      <c r="FE1689" s="3"/>
      <c r="FF1689" s="3"/>
      <c r="FG1689" s="3"/>
      <c r="FH1689" s="3"/>
      <c r="FI1689" s="3"/>
      <c r="FJ1689" s="3"/>
      <c r="FK1689" s="3"/>
      <c r="FL1689" s="3"/>
      <c r="FM1689" s="3"/>
      <c r="FN1689" s="3"/>
      <c r="FO1689" s="3"/>
      <c r="FP1689" s="3"/>
      <c r="FQ1689" s="3"/>
      <c r="FR1689" s="3"/>
      <c r="FS1689" s="3"/>
      <c r="FT1689" s="3"/>
      <c r="FU1689" s="3"/>
      <c r="FV1689" s="3"/>
      <c r="FW1689" s="3"/>
      <c r="FX1689" s="3"/>
      <c r="FY1689" s="3"/>
      <c r="FZ1689" s="3"/>
      <c r="GA1689" s="3"/>
      <c r="GB1689" s="3"/>
      <c r="GC1689" s="3"/>
      <c r="GD1689" s="3"/>
      <c r="GE1689" s="3"/>
      <c r="GF1689" s="3"/>
      <c r="GG1689" s="3"/>
      <c r="GH1689" s="3"/>
    </row>
    <row r="1690" spans="1:190" s="800" customFormat="1" x14ac:dyDescent="0.2">
      <c r="A1690" s="9"/>
      <c r="B1690" s="1"/>
      <c r="C1690" s="1"/>
      <c r="D1690" s="1"/>
      <c r="E1690" s="55"/>
      <c r="F1690" s="8"/>
      <c r="G1690" s="8"/>
      <c r="I1690" s="2"/>
      <c r="J1690" s="2"/>
      <c r="K1690" s="4"/>
      <c r="L1690" s="9"/>
      <c r="M1690" s="802"/>
      <c r="N1690" s="9"/>
      <c r="O1690" s="802"/>
      <c r="P1690" s="170"/>
      <c r="Q1690" s="9"/>
      <c r="R1690" s="9"/>
      <c r="T1690" s="9"/>
      <c r="U1690" s="9"/>
      <c r="V1690" s="2"/>
      <c r="W1690" s="2"/>
      <c r="X1690" s="3"/>
      <c r="Y1690" s="80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  <c r="CX1690" s="3"/>
      <c r="CY1690" s="3"/>
      <c r="CZ1690" s="3"/>
      <c r="DA1690" s="3"/>
      <c r="DB1690" s="3"/>
      <c r="DC1690" s="3"/>
      <c r="DD1690" s="3"/>
      <c r="DE1690" s="3"/>
      <c r="DF1690" s="3"/>
      <c r="DG1690" s="3"/>
      <c r="DH1690" s="3"/>
      <c r="DI1690" s="3"/>
      <c r="DJ1690" s="3"/>
      <c r="DK1690" s="3"/>
      <c r="DL1690" s="3"/>
      <c r="DM1690" s="3"/>
      <c r="DN1690" s="3"/>
      <c r="DO1690" s="3"/>
      <c r="DP1690" s="3"/>
      <c r="DQ1690" s="3"/>
      <c r="DR1690" s="3"/>
      <c r="DS1690" s="3"/>
      <c r="DT1690" s="3"/>
      <c r="DU1690" s="3"/>
      <c r="DV1690" s="3"/>
      <c r="DW1690" s="3"/>
      <c r="DX1690" s="3"/>
      <c r="DY1690" s="3"/>
      <c r="DZ1690" s="3"/>
      <c r="EA1690" s="3"/>
      <c r="EB1690" s="3"/>
      <c r="EC1690" s="3"/>
      <c r="ED1690" s="3"/>
      <c r="EE1690" s="3"/>
      <c r="EF1690" s="3"/>
      <c r="EG1690" s="3"/>
      <c r="EH1690" s="3"/>
      <c r="EI1690" s="3"/>
      <c r="EJ1690" s="3"/>
      <c r="EK1690" s="3"/>
      <c r="EL1690" s="3"/>
      <c r="EM1690" s="3"/>
      <c r="EN1690" s="3"/>
      <c r="EO1690" s="3"/>
      <c r="EP1690" s="3"/>
      <c r="EQ1690" s="3"/>
      <c r="ER1690" s="3"/>
      <c r="ES1690" s="3"/>
      <c r="ET1690" s="3"/>
      <c r="EU1690" s="3"/>
      <c r="EV1690" s="3"/>
      <c r="EW1690" s="3"/>
      <c r="EX1690" s="3"/>
      <c r="EY1690" s="3"/>
      <c r="EZ1690" s="3"/>
      <c r="FA1690" s="3"/>
      <c r="FB1690" s="3"/>
      <c r="FC1690" s="3"/>
      <c r="FD1690" s="3"/>
      <c r="FE1690" s="3"/>
      <c r="FF1690" s="3"/>
      <c r="FG1690" s="3"/>
      <c r="FH1690" s="3"/>
      <c r="FI1690" s="3"/>
      <c r="FJ1690" s="3"/>
      <c r="FK1690" s="3"/>
      <c r="FL1690" s="3"/>
      <c r="FM1690" s="3"/>
      <c r="FN1690" s="3"/>
      <c r="FO1690" s="3"/>
      <c r="FP1690" s="3"/>
      <c r="FQ1690" s="3"/>
      <c r="FR1690" s="3"/>
      <c r="FS1690" s="3"/>
      <c r="FT1690" s="3"/>
      <c r="FU1690" s="3"/>
      <c r="FV1690" s="3"/>
      <c r="FW1690" s="3"/>
      <c r="FX1690" s="3"/>
      <c r="FY1690" s="3"/>
      <c r="FZ1690" s="3"/>
      <c r="GA1690" s="3"/>
      <c r="GB1690" s="3"/>
      <c r="GC1690" s="3"/>
      <c r="GD1690" s="3"/>
      <c r="GE1690" s="3"/>
      <c r="GF1690" s="3"/>
      <c r="GG1690" s="3"/>
      <c r="GH1690" s="3"/>
    </row>
    <row r="1691" spans="1:190" s="800" customFormat="1" x14ac:dyDescent="0.2">
      <c r="A1691" s="9"/>
      <c r="B1691" s="1"/>
      <c r="C1691" s="1"/>
      <c r="D1691" s="1"/>
      <c r="E1691" s="55"/>
      <c r="F1691" s="8"/>
      <c r="G1691" s="8"/>
      <c r="I1691" s="2"/>
      <c r="J1691" s="2"/>
      <c r="K1691" s="4"/>
      <c r="L1691" s="9"/>
      <c r="M1691" s="802"/>
      <c r="N1691" s="9"/>
      <c r="O1691" s="802"/>
      <c r="P1691" s="170"/>
      <c r="Q1691" s="9"/>
      <c r="R1691" s="9"/>
      <c r="T1691" s="9"/>
      <c r="U1691" s="9"/>
      <c r="V1691" s="2"/>
      <c r="W1691" s="2"/>
      <c r="X1691" s="3"/>
      <c r="Y1691" s="80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  <c r="CX1691" s="3"/>
      <c r="CY1691" s="3"/>
      <c r="CZ1691" s="3"/>
      <c r="DA1691" s="3"/>
      <c r="DB1691" s="3"/>
      <c r="DC1691" s="3"/>
      <c r="DD1691" s="3"/>
      <c r="DE1691" s="3"/>
      <c r="DF1691" s="3"/>
      <c r="DG1691" s="3"/>
      <c r="DH1691" s="3"/>
      <c r="DI1691" s="3"/>
      <c r="DJ1691" s="3"/>
      <c r="DK1691" s="3"/>
      <c r="DL1691" s="3"/>
      <c r="DM1691" s="3"/>
      <c r="DN1691" s="3"/>
      <c r="DO1691" s="3"/>
      <c r="DP1691" s="3"/>
      <c r="DQ1691" s="3"/>
      <c r="DR1691" s="3"/>
      <c r="DS1691" s="3"/>
      <c r="DT1691" s="3"/>
      <c r="DU1691" s="3"/>
      <c r="DV1691" s="3"/>
      <c r="DW1691" s="3"/>
      <c r="DX1691" s="3"/>
      <c r="DY1691" s="3"/>
      <c r="DZ1691" s="3"/>
      <c r="EA1691" s="3"/>
      <c r="EB1691" s="3"/>
      <c r="EC1691" s="3"/>
      <c r="ED1691" s="3"/>
      <c r="EE1691" s="3"/>
      <c r="EF1691" s="3"/>
      <c r="EG1691" s="3"/>
      <c r="EH1691" s="3"/>
      <c r="EI1691" s="3"/>
      <c r="EJ1691" s="3"/>
      <c r="EK1691" s="3"/>
      <c r="EL1691" s="3"/>
      <c r="EM1691" s="3"/>
      <c r="EN1691" s="3"/>
      <c r="EO1691" s="3"/>
      <c r="EP1691" s="3"/>
      <c r="EQ1691" s="3"/>
      <c r="ER1691" s="3"/>
      <c r="ES1691" s="3"/>
      <c r="ET1691" s="3"/>
      <c r="EU1691" s="3"/>
      <c r="EV1691" s="3"/>
      <c r="EW1691" s="3"/>
      <c r="EX1691" s="3"/>
      <c r="EY1691" s="3"/>
      <c r="EZ1691" s="3"/>
      <c r="FA1691" s="3"/>
      <c r="FB1691" s="3"/>
      <c r="FC1691" s="3"/>
      <c r="FD1691" s="3"/>
      <c r="FE1691" s="3"/>
      <c r="FF1691" s="3"/>
      <c r="FG1691" s="3"/>
      <c r="FH1691" s="3"/>
      <c r="FI1691" s="3"/>
      <c r="FJ1691" s="3"/>
      <c r="FK1691" s="3"/>
      <c r="FL1691" s="3"/>
      <c r="FM1691" s="3"/>
      <c r="FN1691" s="3"/>
      <c r="FO1691" s="3"/>
      <c r="FP1691" s="3"/>
      <c r="FQ1691" s="3"/>
      <c r="FR1691" s="3"/>
      <c r="FS1691" s="3"/>
      <c r="FT1691" s="3"/>
      <c r="FU1691" s="3"/>
      <c r="FV1691" s="3"/>
      <c r="FW1691" s="3"/>
      <c r="FX1691" s="3"/>
      <c r="FY1691" s="3"/>
      <c r="FZ1691" s="3"/>
      <c r="GA1691" s="3"/>
      <c r="GB1691" s="3"/>
      <c r="GC1691" s="3"/>
      <c r="GD1691" s="3"/>
      <c r="GE1691" s="3"/>
      <c r="GF1691" s="3"/>
      <c r="GG1691" s="3"/>
      <c r="GH1691" s="3"/>
    </row>
    <row r="1692" spans="1:190" s="800" customFormat="1" x14ac:dyDescent="0.2">
      <c r="A1692" s="9"/>
      <c r="B1692" s="1"/>
      <c r="C1692" s="1"/>
      <c r="D1692" s="1"/>
      <c r="E1692" s="55"/>
      <c r="F1692" s="8"/>
      <c r="G1692" s="8"/>
      <c r="I1692" s="2"/>
      <c r="J1692" s="2"/>
      <c r="K1692" s="4"/>
      <c r="L1692" s="9"/>
      <c r="M1692" s="802"/>
      <c r="N1692" s="9"/>
      <c r="O1692" s="802"/>
      <c r="P1692" s="170"/>
      <c r="Q1692" s="9"/>
      <c r="R1692" s="9"/>
      <c r="T1692" s="9"/>
      <c r="U1692" s="9"/>
      <c r="V1692" s="2"/>
      <c r="W1692" s="2"/>
      <c r="X1692" s="3"/>
      <c r="Y1692" s="80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  <c r="CX1692" s="3"/>
      <c r="CY1692" s="3"/>
      <c r="CZ1692" s="3"/>
      <c r="DA1692" s="3"/>
      <c r="DB1692" s="3"/>
      <c r="DC1692" s="3"/>
      <c r="DD1692" s="3"/>
      <c r="DE1692" s="3"/>
      <c r="DF1692" s="3"/>
      <c r="DG1692" s="3"/>
      <c r="DH1692" s="3"/>
      <c r="DI1692" s="3"/>
      <c r="DJ1692" s="3"/>
      <c r="DK1692" s="3"/>
      <c r="DL1692" s="3"/>
      <c r="DM1692" s="3"/>
      <c r="DN1692" s="3"/>
      <c r="DO1692" s="3"/>
      <c r="DP1692" s="3"/>
      <c r="DQ1692" s="3"/>
      <c r="DR1692" s="3"/>
      <c r="DS1692" s="3"/>
      <c r="DT1692" s="3"/>
      <c r="DU1692" s="3"/>
      <c r="DV1692" s="3"/>
      <c r="DW1692" s="3"/>
      <c r="DX1692" s="3"/>
      <c r="DY1692" s="3"/>
      <c r="DZ1692" s="3"/>
      <c r="EA1692" s="3"/>
      <c r="EB1692" s="3"/>
      <c r="EC1692" s="3"/>
      <c r="ED1692" s="3"/>
      <c r="EE1692" s="3"/>
      <c r="EF1692" s="3"/>
      <c r="EG1692" s="3"/>
      <c r="EH1692" s="3"/>
      <c r="EI1692" s="3"/>
      <c r="EJ1692" s="3"/>
      <c r="EK1692" s="3"/>
      <c r="EL1692" s="3"/>
      <c r="EM1692" s="3"/>
      <c r="EN1692" s="3"/>
      <c r="EO1692" s="3"/>
      <c r="EP1692" s="3"/>
      <c r="EQ1692" s="3"/>
      <c r="ER1692" s="3"/>
      <c r="ES1692" s="3"/>
      <c r="ET1692" s="3"/>
      <c r="EU1692" s="3"/>
      <c r="EV1692" s="3"/>
      <c r="EW1692" s="3"/>
      <c r="EX1692" s="3"/>
      <c r="EY1692" s="3"/>
      <c r="EZ1692" s="3"/>
      <c r="FA1692" s="3"/>
      <c r="FB1692" s="3"/>
      <c r="FC1692" s="3"/>
      <c r="FD1692" s="3"/>
      <c r="FE1692" s="3"/>
      <c r="FF1692" s="3"/>
      <c r="FG1692" s="3"/>
      <c r="FH1692" s="3"/>
      <c r="FI1692" s="3"/>
      <c r="FJ1692" s="3"/>
      <c r="FK1692" s="3"/>
      <c r="FL1692" s="3"/>
      <c r="FM1692" s="3"/>
      <c r="FN1692" s="3"/>
      <c r="FO1692" s="3"/>
      <c r="FP1692" s="3"/>
      <c r="FQ1692" s="3"/>
      <c r="FR1692" s="3"/>
      <c r="FS1692" s="3"/>
      <c r="FT1692" s="3"/>
      <c r="FU1692" s="3"/>
      <c r="FV1692" s="3"/>
      <c r="FW1692" s="3"/>
      <c r="FX1692" s="3"/>
      <c r="FY1692" s="3"/>
      <c r="FZ1692" s="3"/>
      <c r="GA1692" s="3"/>
      <c r="GB1692" s="3"/>
      <c r="GC1692" s="3"/>
      <c r="GD1692" s="3"/>
      <c r="GE1692" s="3"/>
      <c r="GF1692" s="3"/>
      <c r="GG1692" s="3"/>
      <c r="GH1692" s="3"/>
    </row>
    <row r="1693" spans="1:190" s="800" customFormat="1" x14ac:dyDescent="0.2">
      <c r="A1693" s="9"/>
      <c r="B1693" s="1"/>
      <c r="C1693" s="1"/>
      <c r="D1693" s="1"/>
      <c r="E1693" s="55"/>
      <c r="F1693" s="8"/>
      <c r="G1693" s="8"/>
      <c r="I1693" s="2"/>
      <c r="J1693" s="2"/>
      <c r="K1693" s="4"/>
      <c r="L1693" s="9"/>
      <c r="M1693" s="802"/>
      <c r="N1693" s="9"/>
      <c r="O1693" s="802"/>
      <c r="P1693" s="170"/>
      <c r="Q1693" s="9"/>
      <c r="R1693" s="9"/>
      <c r="T1693" s="9"/>
      <c r="U1693" s="9"/>
      <c r="V1693" s="2"/>
      <c r="W1693" s="2"/>
      <c r="X1693" s="3"/>
      <c r="Y1693" s="80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  <c r="CX1693" s="3"/>
      <c r="CY1693" s="3"/>
      <c r="CZ1693" s="3"/>
      <c r="DA1693" s="3"/>
      <c r="DB1693" s="3"/>
      <c r="DC1693" s="3"/>
      <c r="DD1693" s="3"/>
      <c r="DE1693" s="3"/>
      <c r="DF1693" s="3"/>
      <c r="DG1693" s="3"/>
      <c r="DH1693" s="3"/>
      <c r="DI1693" s="3"/>
      <c r="DJ1693" s="3"/>
      <c r="DK1693" s="3"/>
      <c r="DL1693" s="3"/>
      <c r="DM1693" s="3"/>
      <c r="DN1693" s="3"/>
      <c r="DO1693" s="3"/>
      <c r="DP1693" s="3"/>
      <c r="DQ1693" s="3"/>
      <c r="DR1693" s="3"/>
      <c r="DS1693" s="3"/>
      <c r="DT1693" s="3"/>
      <c r="DU1693" s="3"/>
      <c r="DV1693" s="3"/>
      <c r="DW1693" s="3"/>
      <c r="DX1693" s="3"/>
      <c r="DY1693" s="3"/>
      <c r="DZ1693" s="3"/>
      <c r="EA1693" s="3"/>
      <c r="EB1693" s="3"/>
      <c r="EC1693" s="3"/>
      <c r="ED1693" s="3"/>
      <c r="EE1693" s="3"/>
      <c r="EF1693" s="3"/>
      <c r="EG1693" s="3"/>
      <c r="EH1693" s="3"/>
      <c r="EI1693" s="3"/>
      <c r="EJ1693" s="3"/>
      <c r="EK1693" s="3"/>
      <c r="EL1693" s="3"/>
      <c r="EM1693" s="3"/>
      <c r="EN1693" s="3"/>
      <c r="EO1693" s="3"/>
      <c r="EP1693" s="3"/>
      <c r="EQ1693" s="3"/>
      <c r="ER1693" s="3"/>
      <c r="ES1693" s="3"/>
      <c r="ET1693" s="3"/>
      <c r="EU1693" s="3"/>
      <c r="EV1693" s="3"/>
      <c r="EW1693" s="3"/>
      <c r="EX1693" s="3"/>
      <c r="EY1693" s="3"/>
      <c r="EZ1693" s="3"/>
      <c r="FA1693" s="3"/>
      <c r="FB1693" s="3"/>
      <c r="FC1693" s="3"/>
      <c r="FD1693" s="3"/>
      <c r="FE1693" s="3"/>
      <c r="FF1693" s="3"/>
      <c r="FG1693" s="3"/>
      <c r="FH1693" s="3"/>
      <c r="FI1693" s="3"/>
      <c r="FJ1693" s="3"/>
      <c r="FK1693" s="3"/>
      <c r="FL1693" s="3"/>
      <c r="FM1693" s="3"/>
      <c r="FN1693" s="3"/>
      <c r="FO1693" s="3"/>
      <c r="FP1693" s="3"/>
      <c r="FQ1693" s="3"/>
      <c r="FR1693" s="3"/>
      <c r="FS1693" s="3"/>
      <c r="FT1693" s="3"/>
      <c r="FU1693" s="3"/>
      <c r="FV1693" s="3"/>
      <c r="FW1693" s="3"/>
      <c r="FX1693" s="3"/>
      <c r="FY1693" s="3"/>
      <c r="FZ1693" s="3"/>
      <c r="GA1693" s="3"/>
      <c r="GB1693" s="3"/>
      <c r="GC1693" s="3"/>
      <c r="GD1693" s="3"/>
      <c r="GE1693" s="3"/>
      <c r="GF1693" s="3"/>
      <c r="GG1693" s="3"/>
      <c r="GH1693" s="3"/>
    </row>
    <row r="1694" spans="1:190" s="800" customFormat="1" x14ac:dyDescent="0.2">
      <c r="A1694" s="9"/>
      <c r="B1694" s="1"/>
      <c r="C1694" s="1"/>
      <c r="D1694" s="1"/>
      <c r="E1694" s="55"/>
      <c r="F1694" s="8"/>
      <c r="G1694" s="8"/>
      <c r="I1694" s="2"/>
      <c r="J1694" s="2"/>
      <c r="K1694" s="4"/>
      <c r="L1694" s="9"/>
      <c r="M1694" s="802"/>
      <c r="N1694" s="9"/>
      <c r="O1694" s="802"/>
      <c r="P1694" s="170"/>
      <c r="Q1694" s="9"/>
      <c r="R1694" s="9"/>
      <c r="T1694" s="9"/>
      <c r="U1694" s="9"/>
      <c r="V1694" s="2"/>
      <c r="W1694" s="2"/>
      <c r="X1694" s="3"/>
      <c r="Y1694" s="80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  <c r="CX1694" s="3"/>
      <c r="CY1694" s="3"/>
      <c r="CZ1694" s="3"/>
      <c r="DA1694" s="3"/>
      <c r="DB1694" s="3"/>
      <c r="DC1694" s="3"/>
      <c r="DD1694" s="3"/>
      <c r="DE1694" s="3"/>
      <c r="DF1694" s="3"/>
      <c r="DG1694" s="3"/>
      <c r="DH1694" s="3"/>
      <c r="DI1694" s="3"/>
      <c r="DJ1694" s="3"/>
      <c r="DK1694" s="3"/>
      <c r="DL1694" s="3"/>
      <c r="DM1694" s="3"/>
      <c r="DN1694" s="3"/>
      <c r="DO1694" s="3"/>
      <c r="DP1694" s="3"/>
      <c r="DQ1694" s="3"/>
      <c r="DR1694" s="3"/>
      <c r="DS1694" s="3"/>
      <c r="DT1694" s="3"/>
      <c r="DU1694" s="3"/>
      <c r="DV1694" s="3"/>
      <c r="DW1694" s="3"/>
      <c r="DX1694" s="3"/>
      <c r="DY1694" s="3"/>
      <c r="DZ1694" s="3"/>
      <c r="EA1694" s="3"/>
      <c r="EB1694" s="3"/>
      <c r="EC1694" s="3"/>
      <c r="ED1694" s="3"/>
      <c r="EE1694" s="3"/>
      <c r="EF1694" s="3"/>
      <c r="EG1694" s="3"/>
      <c r="EH1694" s="3"/>
      <c r="EI1694" s="3"/>
      <c r="EJ1694" s="3"/>
      <c r="EK1694" s="3"/>
      <c r="EL1694" s="3"/>
      <c r="EM1694" s="3"/>
      <c r="EN1694" s="3"/>
      <c r="EO1694" s="3"/>
      <c r="EP1694" s="3"/>
      <c r="EQ1694" s="3"/>
      <c r="ER1694" s="3"/>
      <c r="ES1694" s="3"/>
      <c r="ET1694" s="3"/>
      <c r="EU1694" s="3"/>
      <c r="EV1694" s="3"/>
      <c r="EW1694" s="3"/>
      <c r="EX1694" s="3"/>
      <c r="EY1694" s="3"/>
      <c r="EZ1694" s="3"/>
      <c r="FA1694" s="3"/>
      <c r="FB1694" s="3"/>
      <c r="FC1694" s="3"/>
      <c r="FD1694" s="3"/>
      <c r="FE1694" s="3"/>
      <c r="FF1694" s="3"/>
      <c r="FG1694" s="3"/>
      <c r="FH1694" s="3"/>
      <c r="FI1694" s="3"/>
      <c r="FJ1694" s="3"/>
      <c r="FK1694" s="3"/>
      <c r="FL1694" s="3"/>
      <c r="FM1694" s="3"/>
      <c r="FN1694" s="3"/>
      <c r="FO1694" s="3"/>
      <c r="FP1694" s="3"/>
      <c r="FQ1694" s="3"/>
      <c r="FR1694" s="3"/>
      <c r="FS1694" s="3"/>
      <c r="FT1694" s="3"/>
      <c r="FU1694" s="3"/>
      <c r="FV1694" s="3"/>
      <c r="FW1694" s="3"/>
      <c r="FX1694" s="3"/>
      <c r="FY1694" s="3"/>
      <c r="FZ1694" s="3"/>
      <c r="GA1694" s="3"/>
      <c r="GB1694" s="3"/>
      <c r="GC1694" s="3"/>
      <c r="GD1694" s="3"/>
      <c r="GE1694" s="3"/>
      <c r="GF1694" s="3"/>
      <c r="GG1694" s="3"/>
      <c r="GH1694" s="3"/>
    </row>
    <row r="1695" spans="1:190" s="800" customFormat="1" x14ac:dyDescent="0.2">
      <c r="A1695" s="9"/>
      <c r="B1695" s="1"/>
      <c r="C1695" s="1"/>
      <c r="D1695" s="1"/>
      <c r="E1695" s="55"/>
      <c r="F1695" s="8"/>
      <c r="G1695" s="8"/>
      <c r="I1695" s="2"/>
      <c r="J1695" s="2"/>
      <c r="K1695" s="4"/>
      <c r="L1695" s="9"/>
      <c r="M1695" s="802"/>
      <c r="N1695" s="9"/>
      <c r="O1695" s="802"/>
      <c r="P1695" s="170"/>
      <c r="Q1695" s="9"/>
      <c r="R1695" s="9"/>
      <c r="T1695" s="9"/>
      <c r="U1695" s="9"/>
      <c r="V1695" s="2"/>
      <c r="W1695" s="2"/>
      <c r="X1695" s="3"/>
      <c r="Y1695" s="80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  <c r="CX1695" s="3"/>
      <c r="CY1695" s="3"/>
      <c r="CZ1695" s="3"/>
      <c r="DA1695" s="3"/>
      <c r="DB1695" s="3"/>
      <c r="DC1695" s="3"/>
      <c r="DD1695" s="3"/>
      <c r="DE1695" s="3"/>
      <c r="DF1695" s="3"/>
      <c r="DG1695" s="3"/>
      <c r="DH1695" s="3"/>
      <c r="DI1695" s="3"/>
      <c r="DJ1695" s="3"/>
      <c r="DK1695" s="3"/>
      <c r="DL1695" s="3"/>
      <c r="DM1695" s="3"/>
      <c r="DN1695" s="3"/>
      <c r="DO1695" s="3"/>
      <c r="DP1695" s="3"/>
      <c r="DQ1695" s="3"/>
      <c r="DR1695" s="3"/>
      <c r="DS1695" s="3"/>
      <c r="DT1695" s="3"/>
      <c r="DU1695" s="3"/>
      <c r="DV1695" s="3"/>
      <c r="DW1695" s="3"/>
      <c r="DX1695" s="3"/>
      <c r="DY1695" s="3"/>
      <c r="DZ1695" s="3"/>
      <c r="EA1695" s="3"/>
      <c r="EB1695" s="3"/>
      <c r="EC1695" s="3"/>
      <c r="ED1695" s="3"/>
      <c r="EE1695" s="3"/>
      <c r="EF1695" s="3"/>
      <c r="EG1695" s="3"/>
      <c r="EH1695" s="3"/>
      <c r="EI1695" s="3"/>
      <c r="EJ1695" s="3"/>
      <c r="EK1695" s="3"/>
      <c r="EL1695" s="3"/>
      <c r="EM1695" s="3"/>
      <c r="EN1695" s="3"/>
      <c r="EO1695" s="3"/>
      <c r="EP1695" s="3"/>
      <c r="EQ1695" s="3"/>
      <c r="ER1695" s="3"/>
      <c r="ES1695" s="3"/>
      <c r="ET1695" s="3"/>
      <c r="EU1695" s="3"/>
      <c r="EV1695" s="3"/>
      <c r="EW1695" s="3"/>
      <c r="EX1695" s="3"/>
      <c r="EY1695" s="3"/>
      <c r="EZ1695" s="3"/>
      <c r="FA1695" s="3"/>
      <c r="FB1695" s="3"/>
      <c r="FC1695" s="3"/>
      <c r="FD1695" s="3"/>
      <c r="FE1695" s="3"/>
      <c r="FF1695" s="3"/>
      <c r="FG1695" s="3"/>
      <c r="FH1695" s="3"/>
      <c r="FI1695" s="3"/>
      <c r="FJ1695" s="3"/>
      <c r="FK1695" s="3"/>
      <c r="FL1695" s="3"/>
      <c r="FM1695" s="3"/>
      <c r="FN1695" s="3"/>
      <c r="FO1695" s="3"/>
      <c r="FP1695" s="3"/>
      <c r="FQ1695" s="3"/>
      <c r="FR1695" s="3"/>
      <c r="FS1695" s="3"/>
      <c r="FT1695" s="3"/>
      <c r="FU1695" s="3"/>
      <c r="FV1695" s="3"/>
      <c r="FW1695" s="3"/>
      <c r="FX1695" s="3"/>
      <c r="FY1695" s="3"/>
      <c r="FZ1695" s="3"/>
      <c r="GA1695" s="3"/>
      <c r="GB1695" s="3"/>
      <c r="GC1695" s="3"/>
      <c r="GD1695" s="3"/>
      <c r="GE1695" s="3"/>
      <c r="GF1695" s="3"/>
      <c r="GG1695" s="3"/>
      <c r="GH1695" s="3"/>
    </row>
    <row r="1696" spans="1:190" s="800" customFormat="1" x14ac:dyDescent="0.2">
      <c r="A1696" s="9"/>
      <c r="B1696" s="1"/>
      <c r="C1696" s="1"/>
      <c r="D1696" s="1"/>
      <c r="E1696" s="55"/>
      <c r="F1696" s="8"/>
      <c r="G1696" s="8"/>
      <c r="I1696" s="2"/>
      <c r="J1696" s="2"/>
      <c r="K1696" s="4"/>
      <c r="L1696" s="9"/>
      <c r="M1696" s="802"/>
      <c r="N1696" s="9"/>
      <c r="O1696" s="802"/>
      <c r="P1696" s="170"/>
      <c r="Q1696" s="9"/>
      <c r="R1696" s="9"/>
      <c r="T1696" s="9"/>
      <c r="U1696" s="9"/>
      <c r="V1696" s="2"/>
      <c r="W1696" s="2"/>
      <c r="X1696" s="3"/>
      <c r="Y1696" s="80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  <c r="CX1696" s="3"/>
      <c r="CY1696" s="3"/>
      <c r="CZ1696" s="3"/>
      <c r="DA1696" s="3"/>
      <c r="DB1696" s="3"/>
      <c r="DC1696" s="3"/>
      <c r="DD1696" s="3"/>
      <c r="DE1696" s="3"/>
      <c r="DF1696" s="3"/>
      <c r="DG1696" s="3"/>
      <c r="DH1696" s="3"/>
      <c r="DI1696" s="3"/>
      <c r="DJ1696" s="3"/>
      <c r="DK1696" s="3"/>
      <c r="DL1696" s="3"/>
      <c r="DM1696" s="3"/>
      <c r="DN1696" s="3"/>
      <c r="DO1696" s="3"/>
      <c r="DP1696" s="3"/>
      <c r="DQ1696" s="3"/>
      <c r="DR1696" s="3"/>
      <c r="DS1696" s="3"/>
      <c r="DT1696" s="3"/>
      <c r="DU1696" s="3"/>
      <c r="DV1696" s="3"/>
      <c r="DW1696" s="3"/>
      <c r="DX1696" s="3"/>
      <c r="DY1696" s="3"/>
      <c r="DZ1696" s="3"/>
      <c r="EA1696" s="3"/>
      <c r="EB1696" s="3"/>
      <c r="EC1696" s="3"/>
      <c r="ED1696" s="3"/>
      <c r="EE1696" s="3"/>
      <c r="EF1696" s="3"/>
      <c r="EG1696" s="3"/>
      <c r="EH1696" s="3"/>
      <c r="EI1696" s="3"/>
      <c r="EJ1696" s="3"/>
      <c r="EK1696" s="3"/>
      <c r="EL1696" s="3"/>
      <c r="EM1696" s="3"/>
      <c r="EN1696" s="3"/>
      <c r="EO1696" s="3"/>
      <c r="EP1696" s="3"/>
      <c r="EQ1696" s="3"/>
      <c r="ER1696" s="3"/>
      <c r="ES1696" s="3"/>
      <c r="ET1696" s="3"/>
      <c r="EU1696" s="3"/>
      <c r="EV1696" s="3"/>
      <c r="EW1696" s="3"/>
      <c r="EX1696" s="3"/>
      <c r="EY1696" s="3"/>
      <c r="EZ1696" s="3"/>
      <c r="FA1696" s="3"/>
      <c r="FB1696" s="3"/>
      <c r="FC1696" s="3"/>
      <c r="FD1696" s="3"/>
      <c r="FE1696" s="3"/>
      <c r="FF1696" s="3"/>
      <c r="FG1696" s="3"/>
      <c r="FH1696" s="3"/>
      <c r="FI1696" s="3"/>
      <c r="FJ1696" s="3"/>
      <c r="FK1696" s="3"/>
      <c r="FL1696" s="3"/>
      <c r="FM1696" s="3"/>
      <c r="FN1696" s="3"/>
      <c r="FO1696" s="3"/>
      <c r="FP1696" s="3"/>
      <c r="FQ1696" s="3"/>
      <c r="FR1696" s="3"/>
      <c r="FS1696" s="3"/>
      <c r="FT1696" s="3"/>
      <c r="FU1696" s="3"/>
      <c r="FV1696" s="3"/>
      <c r="FW1696" s="3"/>
      <c r="FX1696" s="3"/>
      <c r="FY1696" s="3"/>
      <c r="FZ1696" s="3"/>
      <c r="GA1696" s="3"/>
      <c r="GB1696" s="3"/>
      <c r="GC1696" s="3"/>
      <c r="GD1696" s="3"/>
      <c r="GE1696" s="3"/>
      <c r="GF1696" s="3"/>
      <c r="GG1696" s="3"/>
      <c r="GH1696" s="3"/>
    </row>
    <row r="1697" spans="1:190" s="800" customFormat="1" x14ac:dyDescent="0.2">
      <c r="A1697" s="9"/>
      <c r="B1697" s="1"/>
      <c r="C1697" s="1"/>
      <c r="D1697" s="1"/>
      <c r="E1697" s="55"/>
      <c r="F1697" s="8"/>
      <c r="G1697" s="8"/>
      <c r="I1697" s="2"/>
      <c r="J1697" s="2"/>
      <c r="K1697" s="4"/>
      <c r="L1697" s="9"/>
      <c r="M1697" s="802"/>
      <c r="N1697" s="9"/>
      <c r="O1697" s="802"/>
      <c r="P1697" s="170"/>
      <c r="Q1697" s="9"/>
      <c r="R1697" s="9"/>
      <c r="T1697" s="9"/>
      <c r="U1697" s="9"/>
      <c r="V1697" s="2"/>
      <c r="W1697" s="2"/>
      <c r="X1697" s="3"/>
      <c r="Y1697" s="80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  <c r="CX1697" s="3"/>
      <c r="CY1697" s="3"/>
      <c r="CZ1697" s="3"/>
      <c r="DA1697" s="3"/>
      <c r="DB1697" s="3"/>
      <c r="DC1697" s="3"/>
      <c r="DD1697" s="3"/>
      <c r="DE1697" s="3"/>
      <c r="DF1697" s="3"/>
      <c r="DG1697" s="3"/>
      <c r="DH1697" s="3"/>
      <c r="DI1697" s="3"/>
      <c r="DJ1697" s="3"/>
      <c r="DK1697" s="3"/>
      <c r="DL1697" s="3"/>
      <c r="DM1697" s="3"/>
      <c r="DN1697" s="3"/>
      <c r="DO1697" s="3"/>
      <c r="DP1697" s="3"/>
      <c r="DQ1697" s="3"/>
      <c r="DR1697" s="3"/>
      <c r="DS1697" s="3"/>
      <c r="DT1697" s="3"/>
      <c r="DU1697" s="3"/>
      <c r="DV1697" s="3"/>
      <c r="DW1697" s="3"/>
      <c r="DX1697" s="3"/>
      <c r="DY1697" s="3"/>
      <c r="DZ1697" s="3"/>
      <c r="EA1697" s="3"/>
      <c r="EB1697" s="3"/>
      <c r="EC1697" s="3"/>
      <c r="ED1697" s="3"/>
      <c r="EE1697" s="3"/>
      <c r="EF1697" s="3"/>
      <c r="EG1697" s="3"/>
      <c r="EH1697" s="3"/>
      <c r="EI1697" s="3"/>
      <c r="EJ1697" s="3"/>
      <c r="EK1697" s="3"/>
      <c r="EL1697" s="3"/>
      <c r="EM1697" s="3"/>
      <c r="EN1697" s="3"/>
      <c r="EO1697" s="3"/>
      <c r="EP1697" s="3"/>
      <c r="EQ1697" s="3"/>
      <c r="ER1697" s="3"/>
      <c r="ES1697" s="3"/>
      <c r="ET1697" s="3"/>
      <c r="EU1697" s="3"/>
      <c r="EV1697" s="3"/>
      <c r="EW1697" s="3"/>
      <c r="EX1697" s="3"/>
      <c r="EY1697" s="3"/>
      <c r="EZ1697" s="3"/>
      <c r="FA1697" s="3"/>
      <c r="FB1697" s="3"/>
      <c r="FC1697" s="3"/>
      <c r="FD1697" s="3"/>
      <c r="FE1697" s="3"/>
      <c r="FF1697" s="3"/>
      <c r="FG1697" s="3"/>
      <c r="FH1697" s="3"/>
      <c r="FI1697" s="3"/>
      <c r="FJ1697" s="3"/>
      <c r="FK1697" s="3"/>
      <c r="FL1697" s="3"/>
      <c r="FM1697" s="3"/>
      <c r="FN1697" s="3"/>
      <c r="FO1697" s="3"/>
      <c r="FP1697" s="3"/>
      <c r="FQ1697" s="3"/>
      <c r="FR1697" s="3"/>
      <c r="FS1697" s="3"/>
      <c r="FT1697" s="3"/>
      <c r="FU1697" s="3"/>
      <c r="FV1697" s="3"/>
      <c r="FW1697" s="3"/>
      <c r="FX1697" s="3"/>
      <c r="FY1697" s="3"/>
      <c r="FZ1697" s="3"/>
      <c r="GA1697" s="3"/>
      <c r="GB1697" s="3"/>
      <c r="GC1697" s="3"/>
      <c r="GD1697" s="3"/>
      <c r="GE1697" s="3"/>
      <c r="GF1697" s="3"/>
      <c r="GG1697" s="3"/>
      <c r="GH1697" s="3"/>
    </row>
    <row r="1698" spans="1:190" s="800" customFormat="1" x14ac:dyDescent="0.2">
      <c r="A1698" s="9"/>
      <c r="B1698" s="1"/>
      <c r="C1698" s="1"/>
      <c r="D1698" s="1"/>
      <c r="E1698" s="55"/>
      <c r="F1698" s="8"/>
      <c r="G1698" s="8"/>
      <c r="I1698" s="2"/>
      <c r="J1698" s="2"/>
      <c r="K1698" s="4"/>
      <c r="L1698" s="9"/>
      <c r="M1698" s="802"/>
      <c r="N1698" s="9"/>
      <c r="O1698" s="802"/>
      <c r="P1698" s="170"/>
      <c r="Q1698" s="9"/>
      <c r="R1698" s="9"/>
      <c r="T1698" s="9"/>
      <c r="U1698" s="9"/>
      <c r="V1698" s="2"/>
      <c r="W1698" s="2"/>
      <c r="X1698" s="3"/>
      <c r="Y1698" s="80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  <c r="CX1698" s="3"/>
      <c r="CY1698" s="3"/>
      <c r="CZ1698" s="3"/>
      <c r="DA1698" s="3"/>
      <c r="DB1698" s="3"/>
      <c r="DC1698" s="3"/>
      <c r="DD1698" s="3"/>
      <c r="DE1698" s="3"/>
      <c r="DF1698" s="3"/>
      <c r="DG1698" s="3"/>
      <c r="DH1698" s="3"/>
      <c r="DI1698" s="3"/>
      <c r="DJ1698" s="3"/>
      <c r="DK1698" s="3"/>
      <c r="DL1698" s="3"/>
      <c r="DM1698" s="3"/>
      <c r="DN1698" s="3"/>
      <c r="DO1698" s="3"/>
      <c r="DP1698" s="3"/>
      <c r="DQ1698" s="3"/>
      <c r="DR1698" s="3"/>
      <c r="DS1698" s="3"/>
      <c r="DT1698" s="3"/>
      <c r="DU1698" s="3"/>
      <c r="DV1698" s="3"/>
      <c r="DW1698" s="3"/>
      <c r="DX1698" s="3"/>
      <c r="DY1698" s="3"/>
      <c r="DZ1698" s="3"/>
      <c r="EA1698" s="3"/>
      <c r="EB1698" s="3"/>
      <c r="EC1698" s="3"/>
      <c r="ED1698" s="3"/>
      <c r="EE1698" s="3"/>
      <c r="EF1698" s="3"/>
      <c r="EG1698" s="3"/>
      <c r="EH1698" s="3"/>
      <c r="EI1698" s="3"/>
      <c r="EJ1698" s="3"/>
      <c r="EK1698" s="3"/>
      <c r="EL1698" s="3"/>
      <c r="EM1698" s="3"/>
      <c r="EN1698" s="3"/>
      <c r="EO1698" s="3"/>
      <c r="EP1698" s="3"/>
      <c r="EQ1698" s="3"/>
      <c r="ER1698" s="3"/>
      <c r="ES1698" s="3"/>
      <c r="ET1698" s="3"/>
      <c r="EU1698" s="3"/>
      <c r="EV1698" s="3"/>
      <c r="EW1698" s="3"/>
      <c r="EX1698" s="3"/>
      <c r="EY1698" s="3"/>
      <c r="EZ1698" s="3"/>
      <c r="FA1698" s="3"/>
      <c r="FB1698" s="3"/>
      <c r="FC1698" s="3"/>
      <c r="FD1698" s="3"/>
      <c r="FE1698" s="3"/>
      <c r="FF1698" s="3"/>
      <c r="FG1698" s="3"/>
      <c r="FH1698" s="3"/>
      <c r="FI1698" s="3"/>
      <c r="FJ1698" s="3"/>
      <c r="FK1698" s="3"/>
      <c r="FL1698" s="3"/>
      <c r="FM1698" s="3"/>
      <c r="FN1698" s="3"/>
      <c r="FO1698" s="3"/>
      <c r="FP1698" s="3"/>
      <c r="FQ1698" s="3"/>
      <c r="FR1698" s="3"/>
      <c r="FS1698" s="3"/>
      <c r="FT1698" s="3"/>
      <c r="FU1698" s="3"/>
      <c r="FV1698" s="3"/>
      <c r="FW1698" s="3"/>
      <c r="FX1698" s="3"/>
      <c r="FY1698" s="3"/>
      <c r="FZ1698" s="3"/>
      <c r="GA1698" s="3"/>
      <c r="GB1698" s="3"/>
      <c r="GC1698" s="3"/>
      <c r="GD1698" s="3"/>
      <c r="GE1698" s="3"/>
      <c r="GF1698" s="3"/>
      <c r="GG1698" s="3"/>
      <c r="GH1698" s="3"/>
    </row>
    <row r="1699" spans="1:190" s="800" customFormat="1" x14ac:dyDescent="0.2">
      <c r="A1699" s="9"/>
      <c r="B1699" s="1"/>
      <c r="C1699" s="1"/>
      <c r="D1699" s="1"/>
      <c r="E1699" s="55"/>
      <c r="F1699" s="8"/>
      <c r="G1699" s="8"/>
      <c r="I1699" s="2"/>
      <c r="J1699" s="2"/>
      <c r="K1699" s="4"/>
      <c r="L1699" s="9"/>
      <c r="M1699" s="802"/>
      <c r="N1699" s="9"/>
      <c r="O1699" s="802"/>
      <c r="P1699" s="170"/>
      <c r="Q1699" s="9"/>
      <c r="R1699" s="9"/>
      <c r="T1699" s="9"/>
      <c r="U1699" s="9"/>
      <c r="V1699" s="2"/>
      <c r="W1699" s="2"/>
      <c r="X1699" s="3"/>
      <c r="Y1699" s="80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  <c r="CX1699" s="3"/>
      <c r="CY1699" s="3"/>
      <c r="CZ1699" s="3"/>
      <c r="DA1699" s="3"/>
      <c r="DB1699" s="3"/>
      <c r="DC1699" s="3"/>
      <c r="DD1699" s="3"/>
      <c r="DE1699" s="3"/>
      <c r="DF1699" s="3"/>
      <c r="DG1699" s="3"/>
      <c r="DH1699" s="3"/>
      <c r="DI1699" s="3"/>
      <c r="DJ1699" s="3"/>
      <c r="DK1699" s="3"/>
      <c r="DL1699" s="3"/>
      <c r="DM1699" s="3"/>
      <c r="DN1699" s="3"/>
      <c r="DO1699" s="3"/>
      <c r="DP1699" s="3"/>
      <c r="DQ1699" s="3"/>
      <c r="DR1699" s="3"/>
      <c r="DS1699" s="3"/>
      <c r="DT1699" s="3"/>
      <c r="DU1699" s="3"/>
      <c r="DV1699" s="3"/>
      <c r="DW1699" s="3"/>
      <c r="DX1699" s="3"/>
      <c r="DY1699" s="3"/>
      <c r="DZ1699" s="3"/>
      <c r="EA1699" s="3"/>
      <c r="EB1699" s="3"/>
      <c r="EC1699" s="3"/>
      <c r="ED1699" s="3"/>
      <c r="EE1699" s="3"/>
      <c r="EF1699" s="3"/>
      <c r="EG1699" s="3"/>
      <c r="EH1699" s="3"/>
      <c r="EI1699" s="3"/>
      <c r="EJ1699" s="3"/>
      <c r="EK1699" s="3"/>
      <c r="EL1699" s="3"/>
      <c r="EM1699" s="3"/>
      <c r="EN1699" s="3"/>
      <c r="EO1699" s="3"/>
      <c r="EP1699" s="3"/>
      <c r="EQ1699" s="3"/>
      <c r="ER1699" s="3"/>
      <c r="ES1699" s="3"/>
      <c r="ET1699" s="3"/>
      <c r="EU1699" s="3"/>
      <c r="EV1699" s="3"/>
      <c r="EW1699" s="3"/>
      <c r="EX1699" s="3"/>
      <c r="EY1699" s="3"/>
      <c r="EZ1699" s="3"/>
      <c r="FA1699" s="3"/>
      <c r="FB1699" s="3"/>
      <c r="FC1699" s="3"/>
      <c r="FD1699" s="3"/>
      <c r="FE1699" s="3"/>
      <c r="FF1699" s="3"/>
      <c r="FG1699" s="3"/>
      <c r="FH1699" s="3"/>
      <c r="FI1699" s="3"/>
      <c r="FJ1699" s="3"/>
      <c r="FK1699" s="3"/>
      <c r="FL1699" s="3"/>
      <c r="FM1699" s="3"/>
      <c r="FN1699" s="3"/>
      <c r="FO1699" s="3"/>
      <c r="FP1699" s="3"/>
      <c r="FQ1699" s="3"/>
      <c r="FR1699" s="3"/>
      <c r="FS1699" s="3"/>
      <c r="FT1699" s="3"/>
      <c r="FU1699" s="3"/>
      <c r="FV1699" s="3"/>
      <c r="FW1699" s="3"/>
      <c r="FX1699" s="3"/>
      <c r="FY1699" s="3"/>
      <c r="FZ1699" s="3"/>
      <c r="GA1699" s="3"/>
      <c r="GB1699" s="3"/>
      <c r="GC1699" s="3"/>
      <c r="GD1699" s="3"/>
      <c r="GE1699" s="3"/>
      <c r="GF1699" s="3"/>
      <c r="GG1699" s="3"/>
      <c r="GH1699" s="3"/>
    </row>
    <row r="1700" spans="1:190" s="800" customFormat="1" x14ac:dyDescent="0.2">
      <c r="A1700" s="9"/>
      <c r="B1700" s="1"/>
      <c r="C1700" s="1"/>
      <c r="D1700" s="1"/>
      <c r="E1700" s="55"/>
      <c r="F1700" s="8"/>
      <c r="G1700" s="8"/>
      <c r="I1700" s="2"/>
      <c r="J1700" s="2"/>
      <c r="K1700" s="4"/>
      <c r="L1700" s="9"/>
      <c r="M1700" s="802"/>
      <c r="N1700" s="9"/>
      <c r="O1700" s="802"/>
      <c r="P1700" s="170"/>
      <c r="Q1700" s="9"/>
      <c r="R1700" s="9"/>
      <c r="T1700" s="9"/>
      <c r="U1700" s="9"/>
      <c r="V1700" s="2"/>
      <c r="W1700" s="2"/>
      <c r="X1700" s="3"/>
      <c r="Y1700" s="80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  <c r="CX1700" s="3"/>
      <c r="CY1700" s="3"/>
      <c r="CZ1700" s="3"/>
      <c r="DA1700" s="3"/>
      <c r="DB1700" s="3"/>
      <c r="DC1700" s="3"/>
      <c r="DD1700" s="3"/>
      <c r="DE1700" s="3"/>
      <c r="DF1700" s="3"/>
      <c r="DG1700" s="3"/>
      <c r="DH1700" s="3"/>
      <c r="DI1700" s="3"/>
      <c r="DJ1700" s="3"/>
      <c r="DK1700" s="3"/>
      <c r="DL1700" s="3"/>
      <c r="DM1700" s="3"/>
      <c r="DN1700" s="3"/>
      <c r="DO1700" s="3"/>
      <c r="DP1700" s="3"/>
      <c r="DQ1700" s="3"/>
      <c r="DR1700" s="3"/>
      <c r="DS1700" s="3"/>
      <c r="DT1700" s="3"/>
      <c r="DU1700" s="3"/>
      <c r="DV1700" s="3"/>
      <c r="DW1700" s="3"/>
      <c r="DX1700" s="3"/>
      <c r="DY1700" s="3"/>
      <c r="DZ1700" s="3"/>
      <c r="EA1700" s="3"/>
      <c r="EB1700" s="3"/>
      <c r="EC1700" s="3"/>
      <c r="ED1700" s="3"/>
      <c r="EE1700" s="3"/>
      <c r="EF1700" s="3"/>
      <c r="EG1700" s="3"/>
      <c r="EH1700" s="3"/>
      <c r="EI1700" s="3"/>
      <c r="EJ1700" s="3"/>
      <c r="EK1700" s="3"/>
      <c r="EL1700" s="3"/>
      <c r="EM1700" s="3"/>
      <c r="EN1700" s="3"/>
      <c r="EO1700" s="3"/>
      <c r="EP1700" s="3"/>
      <c r="EQ1700" s="3"/>
      <c r="ER1700" s="3"/>
      <c r="ES1700" s="3"/>
      <c r="ET1700" s="3"/>
      <c r="EU1700" s="3"/>
      <c r="EV1700" s="3"/>
      <c r="EW1700" s="3"/>
      <c r="EX1700" s="3"/>
      <c r="EY1700" s="3"/>
      <c r="EZ1700" s="3"/>
      <c r="FA1700" s="3"/>
      <c r="FB1700" s="3"/>
      <c r="FC1700" s="3"/>
      <c r="FD1700" s="3"/>
      <c r="FE1700" s="3"/>
      <c r="FF1700" s="3"/>
      <c r="FG1700" s="3"/>
      <c r="FH1700" s="3"/>
      <c r="FI1700" s="3"/>
      <c r="FJ1700" s="3"/>
      <c r="FK1700" s="3"/>
      <c r="FL1700" s="3"/>
      <c r="FM1700" s="3"/>
      <c r="FN1700" s="3"/>
      <c r="FO1700" s="3"/>
      <c r="FP1700" s="3"/>
      <c r="FQ1700" s="3"/>
      <c r="FR1700" s="3"/>
      <c r="FS1700" s="3"/>
      <c r="FT1700" s="3"/>
      <c r="FU1700" s="3"/>
      <c r="FV1700" s="3"/>
      <c r="FW1700" s="3"/>
      <c r="FX1700" s="3"/>
      <c r="FY1700" s="3"/>
      <c r="FZ1700" s="3"/>
      <c r="GA1700" s="3"/>
      <c r="GB1700" s="3"/>
      <c r="GC1700" s="3"/>
      <c r="GD1700" s="3"/>
      <c r="GE1700" s="3"/>
      <c r="GF1700" s="3"/>
      <c r="GG1700" s="3"/>
      <c r="GH1700" s="3"/>
    </row>
    <row r="1701" spans="1:190" s="800" customFormat="1" x14ac:dyDescent="0.2">
      <c r="A1701" s="9"/>
      <c r="B1701" s="1"/>
      <c r="C1701" s="1"/>
      <c r="D1701" s="1"/>
      <c r="E1701" s="55"/>
      <c r="F1701" s="8"/>
      <c r="G1701" s="8"/>
      <c r="I1701" s="2"/>
      <c r="J1701" s="2"/>
      <c r="K1701" s="4"/>
      <c r="L1701" s="9"/>
      <c r="M1701" s="802"/>
      <c r="N1701" s="9"/>
      <c r="O1701" s="802"/>
      <c r="P1701" s="170"/>
      <c r="Q1701" s="9"/>
      <c r="R1701" s="9"/>
      <c r="T1701" s="9"/>
      <c r="U1701" s="9"/>
      <c r="V1701" s="2"/>
      <c r="W1701" s="2"/>
      <c r="X1701" s="3"/>
      <c r="Y1701" s="80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  <c r="CX1701" s="3"/>
      <c r="CY1701" s="3"/>
      <c r="CZ1701" s="3"/>
      <c r="DA1701" s="3"/>
      <c r="DB1701" s="3"/>
      <c r="DC1701" s="3"/>
      <c r="DD1701" s="3"/>
      <c r="DE1701" s="3"/>
      <c r="DF1701" s="3"/>
      <c r="DG1701" s="3"/>
      <c r="DH1701" s="3"/>
      <c r="DI1701" s="3"/>
      <c r="DJ1701" s="3"/>
      <c r="DK1701" s="3"/>
      <c r="DL1701" s="3"/>
      <c r="DM1701" s="3"/>
      <c r="DN1701" s="3"/>
      <c r="DO1701" s="3"/>
      <c r="DP1701" s="3"/>
      <c r="DQ1701" s="3"/>
      <c r="DR1701" s="3"/>
      <c r="DS1701" s="3"/>
      <c r="DT1701" s="3"/>
      <c r="DU1701" s="3"/>
      <c r="DV1701" s="3"/>
      <c r="DW1701" s="3"/>
      <c r="DX1701" s="3"/>
      <c r="DY1701" s="3"/>
      <c r="DZ1701" s="3"/>
      <c r="EA1701" s="3"/>
      <c r="EB1701" s="3"/>
      <c r="EC1701" s="3"/>
      <c r="ED1701" s="3"/>
      <c r="EE1701" s="3"/>
      <c r="EF1701" s="3"/>
      <c r="EG1701" s="3"/>
      <c r="EH1701" s="3"/>
      <c r="EI1701" s="3"/>
      <c r="EJ1701" s="3"/>
      <c r="EK1701" s="3"/>
      <c r="EL1701" s="3"/>
      <c r="EM1701" s="3"/>
      <c r="EN1701" s="3"/>
      <c r="EO1701" s="3"/>
      <c r="EP1701" s="3"/>
      <c r="EQ1701" s="3"/>
      <c r="ER1701" s="3"/>
      <c r="ES1701" s="3"/>
      <c r="ET1701" s="3"/>
      <c r="EU1701" s="3"/>
      <c r="EV1701" s="3"/>
      <c r="EW1701" s="3"/>
      <c r="EX1701" s="3"/>
      <c r="EY1701" s="3"/>
      <c r="EZ1701" s="3"/>
      <c r="FA1701" s="3"/>
      <c r="FB1701" s="3"/>
      <c r="FC1701" s="3"/>
      <c r="FD1701" s="3"/>
      <c r="FE1701" s="3"/>
      <c r="FF1701" s="3"/>
      <c r="FG1701" s="3"/>
      <c r="FH1701" s="3"/>
      <c r="FI1701" s="3"/>
      <c r="FJ1701" s="3"/>
      <c r="FK1701" s="3"/>
      <c r="FL1701" s="3"/>
      <c r="FM1701" s="3"/>
      <c r="FN1701" s="3"/>
      <c r="FO1701" s="3"/>
      <c r="FP1701" s="3"/>
      <c r="FQ1701" s="3"/>
      <c r="FR1701" s="3"/>
      <c r="FS1701" s="3"/>
      <c r="FT1701" s="3"/>
      <c r="FU1701" s="3"/>
      <c r="FV1701" s="3"/>
      <c r="FW1701" s="3"/>
      <c r="FX1701" s="3"/>
      <c r="FY1701" s="3"/>
      <c r="FZ1701" s="3"/>
      <c r="GA1701" s="3"/>
      <c r="GB1701" s="3"/>
      <c r="GC1701" s="3"/>
      <c r="GD1701" s="3"/>
      <c r="GE1701" s="3"/>
      <c r="GF1701" s="3"/>
      <c r="GG1701" s="3"/>
      <c r="GH1701" s="3"/>
    </row>
    <row r="1702" spans="1:190" s="800" customFormat="1" x14ac:dyDescent="0.2">
      <c r="A1702" s="9"/>
      <c r="B1702" s="1"/>
      <c r="C1702" s="1"/>
      <c r="D1702" s="1"/>
      <c r="E1702" s="55"/>
      <c r="F1702" s="8"/>
      <c r="G1702" s="8"/>
      <c r="I1702" s="2"/>
      <c r="J1702" s="2"/>
      <c r="K1702" s="4"/>
      <c r="L1702" s="9"/>
      <c r="M1702" s="802"/>
      <c r="N1702" s="9"/>
      <c r="O1702" s="802"/>
      <c r="P1702" s="170"/>
      <c r="Q1702" s="9"/>
      <c r="R1702" s="9"/>
      <c r="T1702" s="9"/>
      <c r="U1702" s="9"/>
      <c r="V1702" s="2"/>
      <c r="W1702" s="2"/>
      <c r="X1702" s="3"/>
      <c r="Y1702" s="80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</row>
    <row r="1703" spans="1:190" s="800" customFormat="1" x14ac:dyDescent="0.2">
      <c r="A1703" s="9"/>
      <c r="B1703" s="1"/>
      <c r="C1703" s="1"/>
      <c r="D1703" s="1"/>
      <c r="E1703" s="55"/>
      <c r="F1703" s="8"/>
      <c r="G1703" s="8"/>
      <c r="I1703" s="2"/>
      <c r="J1703" s="2"/>
      <c r="K1703" s="4"/>
      <c r="L1703" s="9"/>
      <c r="M1703" s="802"/>
      <c r="N1703" s="9"/>
      <c r="O1703" s="802"/>
      <c r="P1703" s="170"/>
      <c r="Q1703" s="9"/>
      <c r="R1703" s="9"/>
      <c r="T1703" s="9"/>
      <c r="U1703" s="9"/>
      <c r="V1703" s="2"/>
      <c r="W1703" s="2"/>
      <c r="X1703" s="3"/>
      <c r="Y1703" s="80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  <c r="CX1703" s="3"/>
      <c r="CY1703" s="3"/>
      <c r="CZ1703" s="3"/>
      <c r="DA1703" s="3"/>
      <c r="DB1703" s="3"/>
      <c r="DC1703" s="3"/>
      <c r="DD1703" s="3"/>
      <c r="DE1703" s="3"/>
      <c r="DF1703" s="3"/>
      <c r="DG1703" s="3"/>
      <c r="DH1703" s="3"/>
      <c r="DI1703" s="3"/>
      <c r="DJ1703" s="3"/>
      <c r="DK1703" s="3"/>
      <c r="DL1703" s="3"/>
      <c r="DM1703" s="3"/>
      <c r="DN1703" s="3"/>
      <c r="DO1703" s="3"/>
      <c r="DP1703" s="3"/>
      <c r="DQ1703" s="3"/>
      <c r="DR1703" s="3"/>
      <c r="DS1703" s="3"/>
      <c r="DT1703" s="3"/>
      <c r="DU1703" s="3"/>
      <c r="DV1703" s="3"/>
      <c r="DW1703" s="3"/>
      <c r="DX1703" s="3"/>
      <c r="DY1703" s="3"/>
      <c r="DZ1703" s="3"/>
      <c r="EA1703" s="3"/>
      <c r="EB1703" s="3"/>
      <c r="EC1703" s="3"/>
      <c r="ED1703" s="3"/>
      <c r="EE1703" s="3"/>
      <c r="EF1703" s="3"/>
      <c r="EG1703" s="3"/>
      <c r="EH1703" s="3"/>
      <c r="EI1703" s="3"/>
      <c r="EJ1703" s="3"/>
      <c r="EK1703" s="3"/>
      <c r="EL1703" s="3"/>
      <c r="EM1703" s="3"/>
      <c r="EN1703" s="3"/>
      <c r="EO1703" s="3"/>
      <c r="EP1703" s="3"/>
      <c r="EQ1703" s="3"/>
      <c r="ER1703" s="3"/>
      <c r="ES1703" s="3"/>
      <c r="ET1703" s="3"/>
      <c r="EU1703" s="3"/>
      <c r="EV1703" s="3"/>
      <c r="EW1703" s="3"/>
      <c r="EX1703" s="3"/>
      <c r="EY1703" s="3"/>
      <c r="EZ1703" s="3"/>
      <c r="FA1703" s="3"/>
      <c r="FB1703" s="3"/>
      <c r="FC1703" s="3"/>
      <c r="FD1703" s="3"/>
      <c r="FE1703" s="3"/>
      <c r="FF1703" s="3"/>
      <c r="FG1703" s="3"/>
      <c r="FH1703" s="3"/>
      <c r="FI1703" s="3"/>
      <c r="FJ1703" s="3"/>
      <c r="FK1703" s="3"/>
      <c r="FL1703" s="3"/>
      <c r="FM1703" s="3"/>
      <c r="FN1703" s="3"/>
      <c r="FO1703" s="3"/>
      <c r="FP1703" s="3"/>
      <c r="FQ1703" s="3"/>
      <c r="FR1703" s="3"/>
      <c r="FS1703" s="3"/>
      <c r="FT1703" s="3"/>
      <c r="FU1703" s="3"/>
      <c r="FV1703" s="3"/>
      <c r="FW1703" s="3"/>
      <c r="FX1703" s="3"/>
      <c r="FY1703" s="3"/>
      <c r="FZ1703" s="3"/>
      <c r="GA1703" s="3"/>
      <c r="GB1703" s="3"/>
      <c r="GC1703" s="3"/>
      <c r="GD1703" s="3"/>
      <c r="GE1703" s="3"/>
      <c r="GF1703" s="3"/>
      <c r="GG1703" s="3"/>
      <c r="GH1703" s="3"/>
    </row>
    <row r="1704" spans="1:190" s="800" customFormat="1" x14ac:dyDescent="0.2">
      <c r="A1704" s="9"/>
      <c r="B1704" s="1"/>
      <c r="C1704" s="1"/>
      <c r="D1704" s="1"/>
      <c r="E1704" s="55"/>
      <c r="F1704" s="8"/>
      <c r="G1704" s="8"/>
      <c r="I1704" s="2"/>
      <c r="J1704" s="2"/>
      <c r="K1704" s="4"/>
      <c r="L1704" s="9"/>
      <c r="M1704" s="802"/>
      <c r="N1704" s="9"/>
      <c r="O1704" s="802"/>
      <c r="P1704" s="170"/>
      <c r="Q1704" s="9"/>
      <c r="R1704" s="9"/>
      <c r="T1704" s="9"/>
      <c r="U1704" s="9"/>
      <c r="V1704" s="2"/>
      <c r="W1704" s="2"/>
      <c r="X1704" s="3"/>
      <c r="Y1704" s="80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  <c r="CX1704" s="3"/>
      <c r="CY1704" s="3"/>
      <c r="CZ1704" s="3"/>
      <c r="DA1704" s="3"/>
      <c r="DB1704" s="3"/>
      <c r="DC1704" s="3"/>
      <c r="DD1704" s="3"/>
      <c r="DE1704" s="3"/>
      <c r="DF1704" s="3"/>
      <c r="DG1704" s="3"/>
      <c r="DH1704" s="3"/>
      <c r="DI1704" s="3"/>
      <c r="DJ1704" s="3"/>
      <c r="DK1704" s="3"/>
      <c r="DL1704" s="3"/>
      <c r="DM1704" s="3"/>
      <c r="DN1704" s="3"/>
      <c r="DO1704" s="3"/>
      <c r="DP1704" s="3"/>
      <c r="DQ1704" s="3"/>
      <c r="DR1704" s="3"/>
      <c r="DS1704" s="3"/>
      <c r="DT1704" s="3"/>
      <c r="DU1704" s="3"/>
      <c r="DV1704" s="3"/>
      <c r="DW1704" s="3"/>
      <c r="DX1704" s="3"/>
      <c r="DY1704" s="3"/>
      <c r="DZ1704" s="3"/>
      <c r="EA1704" s="3"/>
      <c r="EB1704" s="3"/>
      <c r="EC1704" s="3"/>
      <c r="ED1704" s="3"/>
      <c r="EE1704" s="3"/>
      <c r="EF1704" s="3"/>
      <c r="EG1704" s="3"/>
      <c r="EH1704" s="3"/>
      <c r="EI1704" s="3"/>
      <c r="EJ1704" s="3"/>
      <c r="EK1704" s="3"/>
      <c r="EL1704" s="3"/>
      <c r="EM1704" s="3"/>
      <c r="EN1704" s="3"/>
      <c r="EO1704" s="3"/>
      <c r="EP1704" s="3"/>
      <c r="EQ1704" s="3"/>
      <c r="ER1704" s="3"/>
      <c r="ES1704" s="3"/>
      <c r="ET1704" s="3"/>
      <c r="EU1704" s="3"/>
      <c r="EV1704" s="3"/>
      <c r="EW1704" s="3"/>
      <c r="EX1704" s="3"/>
      <c r="EY1704" s="3"/>
      <c r="EZ1704" s="3"/>
      <c r="FA1704" s="3"/>
      <c r="FB1704" s="3"/>
      <c r="FC1704" s="3"/>
      <c r="FD1704" s="3"/>
      <c r="FE1704" s="3"/>
      <c r="FF1704" s="3"/>
      <c r="FG1704" s="3"/>
      <c r="FH1704" s="3"/>
      <c r="FI1704" s="3"/>
      <c r="FJ1704" s="3"/>
      <c r="FK1704" s="3"/>
      <c r="FL1704" s="3"/>
      <c r="FM1704" s="3"/>
      <c r="FN1704" s="3"/>
      <c r="FO1704" s="3"/>
      <c r="FP1704" s="3"/>
      <c r="FQ1704" s="3"/>
      <c r="FR1704" s="3"/>
      <c r="FS1704" s="3"/>
      <c r="FT1704" s="3"/>
      <c r="FU1704" s="3"/>
      <c r="FV1704" s="3"/>
      <c r="FW1704" s="3"/>
      <c r="FX1704" s="3"/>
      <c r="FY1704" s="3"/>
      <c r="FZ1704" s="3"/>
      <c r="GA1704" s="3"/>
      <c r="GB1704" s="3"/>
      <c r="GC1704" s="3"/>
      <c r="GD1704" s="3"/>
      <c r="GE1704" s="3"/>
      <c r="GF1704" s="3"/>
      <c r="GG1704" s="3"/>
      <c r="GH1704" s="3"/>
    </row>
    <row r="1705" spans="1:190" s="800" customFormat="1" x14ac:dyDescent="0.2">
      <c r="A1705" s="9"/>
      <c r="B1705" s="1"/>
      <c r="C1705" s="1"/>
      <c r="D1705" s="1"/>
      <c r="E1705" s="55"/>
      <c r="F1705" s="8"/>
      <c r="G1705" s="8"/>
      <c r="I1705" s="2"/>
      <c r="J1705" s="2"/>
      <c r="K1705" s="4"/>
      <c r="L1705" s="9"/>
      <c r="M1705" s="802"/>
      <c r="N1705" s="9"/>
      <c r="O1705" s="802"/>
      <c r="P1705" s="170"/>
      <c r="Q1705" s="9"/>
      <c r="R1705" s="9"/>
      <c r="T1705" s="9"/>
      <c r="U1705" s="9"/>
      <c r="V1705" s="2"/>
      <c r="W1705" s="2"/>
      <c r="X1705" s="3"/>
      <c r="Y1705" s="80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  <c r="CX1705" s="3"/>
      <c r="CY1705" s="3"/>
      <c r="CZ1705" s="3"/>
      <c r="DA1705" s="3"/>
      <c r="DB1705" s="3"/>
      <c r="DC1705" s="3"/>
      <c r="DD1705" s="3"/>
      <c r="DE1705" s="3"/>
      <c r="DF1705" s="3"/>
      <c r="DG1705" s="3"/>
      <c r="DH1705" s="3"/>
      <c r="DI1705" s="3"/>
      <c r="DJ1705" s="3"/>
      <c r="DK1705" s="3"/>
      <c r="DL1705" s="3"/>
      <c r="DM1705" s="3"/>
      <c r="DN1705" s="3"/>
      <c r="DO1705" s="3"/>
      <c r="DP1705" s="3"/>
      <c r="DQ1705" s="3"/>
      <c r="DR1705" s="3"/>
      <c r="DS1705" s="3"/>
      <c r="DT1705" s="3"/>
      <c r="DU1705" s="3"/>
      <c r="DV1705" s="3"/>
      <c r="DW1705" s="3"/>
      <c r="DX1705" s="3"/>
      <c r="DY1705" s="3"/>
      <c r="DZ1705" s="3"/>
      <c r="EA1705" s="3"/>
      <c r="EB1705" s="3"/>
      <c r="EC1705" s="3"/>
      <c r="ED1705" s="3"/>
      <c r="EE1705" s="3"/>
      <c r="EF1705" s="3"/>
      <c r="EG1705" s="3"/>
      <c r="EH1705" s="3"/>
      <c r="EI1705" s="3"/>
      <c r="EJ1705" s="3"/>
      <c r="EK1705" s="3"/>
      <c r="EL1705" s="3"/>
      <c r="EM1705" s="3"/>
      <c r="EN1705" s="3"/>
      <c r="EO1705" s="3"/>
      <c r="EP1705" s="3"/>
      <c r="EQ1705" s="3"/>
      <c r="ER1705" s="3"/>
      <c r="ES1705" s="3"/>
      <c r="ET1705" s="3"/>
      <c r="EU1705" s="3"/>
      <c r="EV1705" s="3"/>
      <c r="EW1705" s="3"/>
      <c r="EX1705" s="3"/>
      <c r="EY1705" s="3"/>
      <c r="EZ1705" s="3"/>
      <c r="FA1705" s="3"/>
      <c r="FB1705" s="3"/>
      <c r="FC1705" s="3"/>
      <c r="FD1705" s="3"/>
      <c r="FE1705" s="3"/>
      <c r="FF1705" s="3"/>
      <c r="FG1705" s="3"/>
      <c r="FH1705" s="3"/>
      <c r="FI1705" s="3"/>
      <c r="FJ1705" s="3"/>
      <c r="FK1705" s="3"/>
      <c r="FL1705" s="3"/>
      <c r="FM1705" s="3"/>
      <c r="FN1705" s="3"/>
      <c r="FO1705" s="3"/>
      <c r="FP1705" s="3"/>
      <c r="FQ1705" s="3"/>
      <c r="FR1705" s="3"/>
      <c r="FS1705" s="3"/>
      <c r="FT1705" s="3"/>
      <c r="FU1705" s="3"/>
      <c r="FV1705" s="3"/>
      <c r="FW1705" s="3"/>
      <c r="FX1705" s="3"/>
      <c r="FY1705" s="3"/>
      <c r="FZ1705" s="3"/>
      <c r="GA1705" s="3"/>
      <c r="GB1705" s="3"/>
      <c r="GC1705" s="3"/>
      <c r="GD1705" s="3"/>
      <c r="GE1705" s="3"/>
      <c r="GF1705" s="3"/>
      <c r="GG1705" s="3"/>
      <c r="GH1705" s="3"/>
    </row>
    <row r="1706" spans="1:190" s="800" customFormat="1" x14ac:dyDescent="0.2">
      <c r="A1706" s="9"/>
      <c r="B1706" s="1"/>
      <c r="C1706" s="1"/>
      <c r="D1706" s="1"/>
      <c r="E1706" s="55"/>
      <c r="F1706" s="8"/>
      <c r="G1706" s="8"/>
      <c r="I1706" s="2"/>
      <c r="J1706" s="2"/>
      <c r="K1706" s="4"/>
      <c r="L1706" s="9"/>
      <c r="M1706" s="802"/>
      <c r="N1706" s="9"/>
      <c r="O1706" s="802"/>
      <c r="P1706" s="170"/>
      <c r="Q1706" s="9"/>
      <c r="R1706" s="9"/>
      <c r="T1706" s="9"/>
      <c r="U1706" s="9"/>
      <c r="V1706" s="2"/>
      <c r="W1706" s="2"/>
      <c r="X1706" s="3"/>
      <c r="Y1706" s="80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  <c r="CX1706" s="3"/>
      <c r="CY1706" s="3"/>
      <c r="CZ1706" s="3"/>
      <c r="DA1706" s="3"/>
      <c r="DB1706" s="3"/>
      <c r="DC1706" s="3"/>
      <c r="DD1706" s="3"/>
      <c r="DE1706" s="3"/>
      <c r="DF1706" s="3"/>
      <c r="DG1706" s="3"/>
      <c r="DH1706" s="3"/>
      <c r="DI1706" s="3"/>
      <c r="DJ1706" s="3"/>
      <c r="DK1706" s="3"/>
      <c r="DL1706" s="3"/>
      <c r="DM1706" s="3"/>
      <c r="DN1706" s="3"/>
      <c r="DO1706" s="3"/>
      <c r="DP1706" s="3"/>
      <c r="DQ1706" s="3"/>
      <c r="DR1706" s="3"/>
      <c r="DS1706" s="3"/>
      <c r="DT1706" s="3"/>
      <c r="DU1706" s="3"/>
      <c r="DV1706" s="3"/>
      <c r="DW1706" s="3"/>
      <c r="DX1706" s="3"/>
      <c r="DY1706" s="3"/>
      <c r="DZ1706" s="3"/>
      <c r="EA1706" s="3"/>
      <c r="EB1706" s="3"/>
      <c r="EC1706" s="3"/>
      <c r="ED1706" s="3"/>
      <c r="EE1706" s="3"/>
      <c r="EF1706" s="3"/>
      <c r="EG1706" s="3"/>
      <c r="EH1706" s="3"/>
      <c r="EI1706" s="3"/>
      <c r="EJ1706" s="3"/>
      <c r="EK1706" s="3"/>
      <c r="EL1706" s="3"/>
      <c r="EM1706" s="3"/>
      <c r="EN1706" s="3"/>
      <c r="EO1706" s="3"/>
      <c r="EP1706" s="3"/>
      <c r="EQ1706" s="3"/>
      <c r="ER1706" s="3"/>
      <c r="ES1706" s="3"/>
      <c r="ET1706" s="3"/>
      <c r="EU1706" s="3"/>
      <c r="EV1706" s="3"/>
      <c r="EW1706" s="3"/>
      <c r="EX1706" s="3"/>
      <c r="EY1706" s="3"/>
      <c r="EZ1706" s="3"/>
      <c r="FA1706" s="3"/>
      <c r="FB1706" s="3"/>
      <c r="FC1706" s="3"/>
      <c r="FD1706" s="3"/>
      <c r="FE1706" s="3"/>
      <c r="FF1706" s="3"/>
      <c r="FG1706" s="3"/>
      <c r="FH1706" s="3"/>
      <c r="FI1706" s="3"/>
      <c r="FJ1706" s="3"/>
      <c r="FK1706" s="3"/>
      <c r="FL1706" s="3"/>
      <c r="FM1706" s="3"/>
      <c r="FN1706" s="3"/>
      <c r="FO1706" s="3"/>
      <c r="FP1706" s="3"/>
      <c r="FQ1706" s="3"/>
      <c r="FR1706" s="3"/>
      <c r="FS1706" s="3"/>
      <c r="FT1706" s="3"/>
      <c r="FU1706" s="3"/>
      <c r="FV1706" s="3"/>
      <c r="FW1706" s="3"/>
      <c r="FX1706" s="3"/>
      <c r="FY1706" s="3"/>
      <c r="FZ1706" s="3"/>
      <c r="GA1706" s="3"/>
      <c r="GB1706" s="3"/>
      <c r="GC1706" s="3"/>
      <c r="GD1706" s="3"/>
      <c r="GE1706" s="3"/>
      <c r="GF1706" s="3"/>
      <c r="GG1706" s="3"/>
      <c r="GH1706" s="3"/>
    </row>
    <row r="1707" spans="1:190" s="800" customFormat="1" x14ac:dyDescent="0.2">
      <c r="A1707" s="9"/>
      <c r="B1707" s="1"/>
      <c r="C1707" s="1"/>
      <c r="D1707" s="1"/>
      <c r="E1707" s="55"/>
      <c r="F1707" s="8"/>
      <c r="G1707" s="8"/>
      <c r="I1707" s="2"/>
      <c r="J1707" s="2"/>
      <c r="K1707" s="4"/>
      <c r="L1707" s="9"/>
      <c r="M1707" s="802"/>
      <c r="N1707" s="9"/>
      <c r="O1707" s="802"/>
      <c r="P1707" s="170"/>
      <c r="Q1707" s="9"/>
      <c r="R1707" s="9"/>
      <c r="T1707" s="9"/>
      <c r="U1707" s="9"/>
      <c r="V1707" s="2"/>
      <c r="W1707" s="2"/>
      <c r="X1707" s="3"/>
      <c r="Y1707" s="80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  <c r="CX1707" s="3"/>
      <c r="CY1707" s="3"/>
      <c r="CZ1707" s="3"/>
      <c r="DA1707" s="3"/>
      <c r="DB1707" s="3"/>
      <c r="DC1707" s="3"/>
      <c r="DD1707" s="3"/>
      <c r="DE1707" s="3"/>
      <c r="DF1707" s="3"/>
      <c r="DG1707" s="3"/>
      <c r="DH1707" s="3"/>
      <c r="DI1707" s="3"/>
      <c r="DJ1707" s="3"/>
      <c r="DK1707" s="3"/>
      <c r="DL1707" s="3"/>
      <c r="DM1707" s="3"/>
      <c r="DN1707" s="3"/>
      <c r="DO1707" s="3"/>
      <c r="DP1707" s="3"/>
      <c r="DQ1707" s="3"/>
      <c r="DR1707" s="3"/>
      <c r="DS1707" s="3"/>
      <c r="DT1707" s="3"/>
      <c r="DU1707" s="3"/>
      <c r="DV1707" s="3"/>
      <c r="DW1707" s="3"/>
      <c r="DX1707" s="3"/>
      <c r="DY1707" s="3"/>
      <c r="DZ1707" s="3"/>
      <c r="EA1707" s="3"/>
      <c r="EB1707" s="3"/>
      <c r="EC1707" s="3"/>
      <c r="ED1707" s="3"/>
      <c r="EE1707" s="3"/>
      <c r="EF1707" s="3"/>
      <c r="EG1707" s="3"/>
      <c r="EH1707" s="3"/>
      <c r="EI1707" s="3"/>
      <c r="EJ1707" s="3"/>
      <c r="EK1707" s="3"/>
      <c r="EL1707" s="3"/>
      <c r="EM1707" s="3"/>
      <c r="EN1707" s="3"/>
      <c r="EO1707" s="3"/>
      <c r="EP1707" s="3"/>
      <c r="EQ1707" s="3"/>
      <c r="ER1707" s="3"/>
      <c r="ES1707" s="3"/>
      <c r="ET1707" s="3"/>
      <c r="EU1707" s="3"/>
      <c r="EV1707" s="3"/>
      <c r="EW1707" s="3"/>
      <c r="EX1707" s="3"/>
      <c r="EY1707" s="3"/>
      <c r="EZ1707" s="3"/>
      <c r="FA1707" s="3"/>
      <c r="FB1707" s="3"/>
      <c r="FC1707" s="3"/>
      <c r="FD1707" s="3"/>
      <c r="FE1707" s="3"/>
      <c r="FF1707" s="3"/>
      <c r="FG1707" s="3"/>
      <c r="FH1707" s="3"/>
      <c r="FI1707" s="3"/>
      <c r="FJ1707" s="3"/>
      <c r="FK1707" s="3"/>
      <c r="FL1707" s="3"/>
      <c r="FM1707" s="3"/>
      <c r="FN1707" s="3"/>
      <c r="FO1707" s="3"/>
      <c r="FP1707" s="3"/>
      <c r="FQ1707" s="3"/>
      <c r="FR1707" s="3"/>
      <c r="FS1707" s="3"/>
      <c r="FT1707" s="3"/>
      <c r="FU1707" s="3"/>
      <c r="FV1707" s="3"/>
      <c r="FW1707" s="3"/>
      <c r="FX1707" s="3"/>
      <c r="FY1707" s="3"/>
      <c r="FZ1707" s="3"/>
      <c r="GA1707" s="3"/>
      <c r="GB1707" s="3"/>
      <c r="GC1707" s="3"/>
      <c r="GD1707" s="3"/>
      <c r="GE1707" s="3"/>
      <c r="GF1707" s="3"/>
      <c r="GG1707" s="3"/>
      <c r="GH1707" s="3"/>
    </row>
    <row r="1708" spans="1:190" s="800" customFormat="1" x14ac:dyDescent="0.2">
      <c r="A1708" s="9"/>
      <c r="B1708" s="1"/>
      <c r="C1708" s="1"/>
      <c r="D1708" s="1"/>
      <c r="E1708" s="55"/>
      <c r="F1708" s="8"/>
      <c r="G1708" s="8"/>
      <c r="I1708" s="2"/>
      <c r="J1708" s="2"/>
      <c r="K1708" s="4"/>
      <c r="L1708" s="9"/>
      <c r="M1708" s="802"/>
      <c r="N1708" s="9"/>
      <c r="O1708" s="802"/>
      <c r="P1708" s="170"/>
      <c r="Q1708" s="9"/>
      <c r="R1708" s="9"/>
      <c r="T1708" s="9"/>
      <c r="U1708" s="9"/>
      <c r="V1708" s="2"/>
      <c r="W1708" s="2"/>
      <c r="X1708" s="3"/>
      <c r="Y1708" s="80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  <c r="CX1708" s="3"/>
      <c r="CY1708" s="3"/>
      <c r="CZ1708" s="3"/>
      <c r="DA1708" s="3"/>
      <c r="DB1708" s="3"/>
      <c r="DC1708" s="3"/>
      <c r="DD1708" s="3"/>
      <c r="DE1708" s="3"/>
      <c r="DF1708" s="3"/>
      <c r="DG1708" s="3"/>
      <c r="DH1708" s="3"/>
      <c r="DI1708" s="3"/>
      <c r="DJ1708" s="3"/>
      <c r="DK1708" s="3"/>
      <c r="DL1708" s="3"/>
      <c r="DM1708" s="3"/>
      <c r="DN1708" s="3"/>
      <c r="DO1708" s="3"/>
      <c r="DP1708" s="3"/>
      <c r="DQ1708" s="3"/>
      <c r="DR1708" s="3"/>
      <c r="DS1708" s="3"/>
      <c r="DT1708" s="3"/>
      <c r="DU1708" s="3"/>
      <c r="DV1708" s="3"/>
      <c r="DW1708" s="3"/>
      <c r="DX1708" s="3"/>
      <c r="DY1708" s="3"/>
      <c r="DZ1708" s="3"/>
      <c r="EA1708" s="3"/>
      <c r="EB1708" s="3"/>
      <c r="EC1708" s="3"/>
      <c r="ED1708" s="3"/>
      <c r="EE1708" s="3"/>
      <c r="EF1708" s="3"/>
      <c r="EG1708" s="3"/>
      <c r="EH1708" s="3"/>
      <c r="EI1708" s="3"/>
      <c r="EJ1708" s="3"/>
      <c r="EK1708" s="3"/>
      <c r="EL1708" s="3"/>
      <c r="EM1708" s="3"/>
      <c r="EN1708" s="3"/>
      <c r="EO1708" s="3"/>
      <c r="EP1708" s="3"/>
      <c r="EQ1708" s="3"/>
      <c r="ER1708" s="3"/>
      <c r="ES1708" s="3"/>
      <c r="ET1708" s="3"/>
      <c r="EU1708" s="3"/>
      <c r="EV1708" s="3"/>
      <c r="EW1708" s="3"/>
      <c r="EX1708" s="3"/>
      <c r="EY1708" s="3"/>
      <c r="EZ1708" s="3"/>
      <c r="FA1708" s="3"/>
      <c r="FB1708" s="3"/>
      <c r="FC1708" s="3"/>
      <c r="FD1708" s="3"/>
      <c r="FE1708" s="3"/>
      <c r="FF1708" s="3"/>
      <c r="FG1708" s="3"/>
      <c r="FH1708" s="3"/>
      <c r="FI1708" s="3"/>
      <c r="FJ1708" s="3"/>
      <c r="FK1708" s="3"/>
      <c r="FL1708" s="3"/>
      <c r="FM1708" s="3"/>
      <c r="FN1708" s="3"/>
      <c r="FO1708" s="3"/>
      <c r="FP1708" s="3"/>
      <c r="FQ1708" s="3"/>
      <c r="FR1708" s="3"/>
      <c r="FS1708" s="3"/>
      <c r="FT1708" s="3"/>
      <c r="FU1708" s="3"/>
      <c r="FV1708" s="3"/>
      <c r="FW1708" s="3"/>
      <c r="FX1708" s="3"/>
      <c r="FY1708" s="3"/>
      <c r="FZ1708" s="3"/>
      <c r="GA1708" s="3"/>
      <c r="GB1708" s="3"/>
      <c r="GC1708" s="3"/>
      <c r="GD1708" s="3"/>
      <c r="GE1708" s="3"/>
      <c r="GF1708" s="3"/>
      <c r="GG1708" s="3"/>
      <c r="GH1708" s="3"/>
    </row>
    <row r="1709" spans="1:190" s="800" customFormat="1" x14ac:dyDescent="0.2">
      <c r="A1709" s="9"/>
      <c r="B1709" s="1"/>
      <c r="C1709" s="1"/>
      <c r="D1709" s="1"/>
      <c r="E1709" s="55"/>
      <c r="F1709" s="8"/>
      <c r="G1709" s="8"/>
      <c r="I1709" s="2"/>
      <c r="J1709" s="2"/>
      <c r="K1709" s="4"/>
      <c r="L1709" s="9"/>
      <c r="M1709" s="802"/>
      <c r="N1709" s="9"/>
      <c r="O1709" s="802"/>
      <c r="P1709" s="170"/>
      <c r="Q1709" s="9"/>
      <c r="R1709" s="9"/>
      <c r="T1709" s="9"/>
      <c r="U1709" s="9"/>
      <c r="V1709" s="2"/>
      <c r="W1709" s="2"/>
      <c r="X1709" s="3"/>
      <c r="Y1709" s="80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  <c r="CX1709" s="3"/>
      <c r="CY1709" s="3"/>
      <c r="CZ1709" s="3"/>
      <c r="DA1709" s="3"/>
      <c r="DB1709" s="3"/>
      <c r="DC1709" s="3"/>
      <c r="DD1709" s="3"/>
      <c r="DE1709" s="3"/>
      <c r="DF1709" s="3"/>
      <c r="DG1709" s="3"/>
      <c r="DH1709" s="3"/>
      <c r="DI1709" s="3"/>
      <c r="DJ1709" s="3"/>
      <c r="DK1709" s="3"/>
      <c r="DL1709" s="3"/>
      <c r="DM1709" s="3"/>
      <c r="DN1709" s="3"/>
      <c r="DO1709" s="3"/>
      <c r="DP1709" s="3"/>
      <c r="DQ1709" s="3"/>
      <c r="DR1709" s="3"/>
      <c r="DS1709" s="3"/>
      <c r="DT1709" s="3"/>
      <c r="DU1709" s="3"/>
      <c r="DV1709" s="3"/>
      <c r="DW1709" s="3"/>
      <c r="DX1709" s="3"/>
      <c r="DY1709" s="3"/>
      <c r="DZ1709" s="3"/>
      <c r="EA1709" s="3"/>
      <c r="EB1709" s="3"/>
      <c r="EC1709" s="3"/>
      <c r="ED1709" s="3"/>
      <c r="EE1709" s="3"/>
      <c r="EF1709" s="3"/>
      <c r="EG1709" s="3"/>
      <c r="EH1709" s="3"/>
      <c r="EI1709" s="3"/>
      <c r="EJ1709" s="3"/>
      <c r="EK1709" s="3"/>
      <c r="EL1709" s="3"/>
      <c r="EM1709" s="3"/>
      <c r="EN1709" s="3"/>
      <c r="EO1709" s="3"/>
      <c r="EP1709" s="3"/>
      <c r="EQ1709" s="3"/>
      <c r="ER1709" s="3"/>
      <c r="ES1709" s="3"/>
      <c r="ET1709" s="3"/>
      <c r="EU1709" s="3"/>
      <c r="EV1709" s="3"/>
      <c r="EW1709" s="3"/>
      <c r="EX1709" s="3"/>
      <c r="EY1709" s="3"/>
      <c r="EZ1709" s="3"/>
      <c r="FA1709" s="3"/>
      <c r="FB1709" s="3"/>
      <c r="FC1709" s="3"/>
      <c r="FD1709" s="3"/>
      <c r="FE1709" s="3"/>
      <c r="FF1709" s="3"/>
      <c r="FG1709" s="3"/>
      <c r="FH1709" s="3"/>
      <c r="FI1709" s="3"/>
      <c r="FJ1709" s="3"/>
      <c r="FK1709" s="3"/>
      <c r="FL1709" s="3"/>
      <c r="FM1709" s="3"/>
      <c r="FN1709" s="3"/>
      <c r="FO1709" s="3"/>
      <c r="FP1709" s="3"/>
      <c r="FQ1709" s="3"/>
      <c r="FR1709" s="3"/>
      <c r="FS1709" s="3"/>
      <c r="FT1709" s="3"/>
      <c r="FU1709" s="3"/>
      <c r="FV1709" s="3"/>
      <c r="FW1709" s="3"/>
      <c r="FX1709" s="3"/>
      <c r="FY1709" s="3"/>
      <c r="FZ1709" s="3"/>
      <c r="GA1709" s="3"/>
      <c r="GB1709" s="3"/>
      <c r="GC1709" s="3"/>
      <c r="GD1709" s="3"/>
      <c r="GE1709" s="3"/>
      <c r="GF1709" s="3"/>
      <c r="GG1709" s="3"/>
      <c r="GH1709" s="3"/>
    </row>
    <row r="1710" spans="1:190" s="800" customFormat="1" x14ac:dyDescent="0.2">
      <c r="A1710" s="9"/>
      <c r="B1710" s="1"/>
      <c r="C1710" s="1"/>
      <c r="D1710" s="1"/>
      <c r="E1710" s="55"/>
      <c r="F1710" s="8"/>
      <c r="G1710" s="8"/>
      <c r="I1710" s="2"/>
      <c r="J1710" s="2"/>
      <c r="K1710" s="4"/>
      <c r="L1710" s="9"/>
      <c r="M1710" s="802"/>
      <c r="N1710" s="9"/>
      <c r="O1710" s="802"/>
      <c r="P1710" s="170"/>
      <c r="Q1710" s="9"/>
      <c r="R1710" s="9"/>
      <c r="T1710" s="9"/>
      <c r="U1710" s="9"/>
      <c r="V1710" s="2"/>
      <c r="W1710" s="2"/>
      <c r="X1710" s="3"/>
      <c r="Y1710" s="80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  <c r="CX1710" s="3"/>
      <c r="CY1710" s="3"/>
      <c r="CZ1710" s="3"/>
      <c r="DA1710" s="3"/>
      <c r="DB1710" s="3"/>
      <c r="DC1710" s="3"/>
      <c r="DD1710" s="3"/>
      <c r="DE1710" s="3"/>
      <c r="DF1710" s="3"/>
      <c r="DG1710" s="3"/>
      <c r="DH1710" s="3"/>
      <c r="DI1710" s="3"/>
      <c r="DJ1710" s="3"/>
      <c r="DK1710" s="3"/>
      <c r="DL1710" s="3"/>
      <c r="DM1710" s="3"/>
      <c r="DN1710" s="3"/>
      <c r="DO1710" s="3"/>
      <c r="DP1710" s="3"/>
      <c r="DQ1710" s="3"/>
      <c r="DR1710" s="3"/>
      <c r="DS1710" s="3"/>
      <c r="DT1710" s="3"/>
      <c r="DU1710" s="3"/>
      <c r="DV1710" s="3"/>
      <c r="DW1710" s="3"/>
      <c r="DX1710" s="3"/>
      <c r="DY1710" s="3"/>
      <c r="DZ1710" s="3"/>
      <c r="EA1710" s="3"/>
      <c r="EB1710" s="3"/>
      <c r="EC1710" s="3"/>
      <c r="ED1710" s="3"/>
      <c r="EE1710" s="3"/>
      <c r="EF1710" s="3"/>
      <c r="EG1710" s="3"/>
      <c r="EH1710" s="3"/>
      <c r="EI1710" s="3"/>
      <c r="EJ1710" s="3"/>
      <c r="EK1710" s="3"/>
      <c r="EL1710" s="3"/>
      <c r="EM1710" s="3"/>
      <c r="EN1710" s="3"/>
      <c r="EO1710" s="3"/>
      <c r="EP1710" s="3"/>
      <c r="EQ1710" s="3"/>
      <c r="ER1710" s="3"/>
      <c r="ES1710" s="3"/>
      <c r="ET1710" s="3"/>
      <c r="EU1710" s="3"/>
      <c r="EV1710" s="3"/>
      <c r="EW1710" s="3"/>
      <c r="EX1710" s="3"/>
      <c r="EY1710" s="3"/>
      <c r="EZ1710" s="3"/>
      <c r="FA1710" s="3"/>
      <c r="FB1710" s="3"/>
      <c r="FC1710" s="3"/>
      <c r="FD1710" s="3"/>
      <c r="FE1710" s="3"/>
      <c r="FF1710" s="3"/>
      <c r="FG1710" s="3"/>
      <c r="FH1710" s="3"/>
      <c r="FI1710" s="3"/>
      <c r="FJ1710" s="3"/>
      <c r="FK1710" s="3"/>
      <c r="FL1710" s="3"/>
      <c r="FM1710" s="3"/>
      <c r="FN1710" s="3"/>
      <c r="FO1710" s="3"/>
      <c r="FP1710" s="3"/>
      <c r="FQ1710" s="3"/>
      <c r="FR1710" s="3"/>
      <c r="FS1710" s="3"/>
      <c r="FT1710" s="3"/>
      <c r="FU1710" s="3"/>
      <c r="FV1710" s="3"/>
      <c r="FW1710" s="3"/>
      <c r="FX1710" s="3"/>
      <c r="FY1710" s="3"/>
      <c r="FZ1710" s="3"/>
      <c r="GA1710" s="3"/>
      <c r="GB1710" s="3"/>
      <c r="GC1710" s="3"/>
      <c r="GD1710" s="3"/>
      <c r="GE1710" s="3"/>
      <c r="GF1710" s="3"/>
      <c r="GG1710" s="3"/>
      <c r="GH1710" s="3"/>
    </row>
    <row r="1711" spans="1:190" s="800" customFormat="1" x14ac:dyDescent="0.2">
      <c r="A1711" s="9"/>
      <c r="B1711" s="1"/>
      <c r="C1711" s="1"/>
      <c r="D1711" s="1"/>
      <c r="E1711" s="55"/>
      <c r="F1711" s="8"/>
      <c r="G1711" s="8"/>
      <c r="I1711" s="2"/>
      <c r="J1711" s="2"/>
      <c r="K1711" s="4"/>
      <c r="L1711" s="9"/>
      <c r="M1711" s="802"/>
      <c r="N1711" s="9"/>
      <c r="O1711" s="802"/>
      <c r="P1711" s="170"/>
      <c r="Q1711" s="9"/>
      <c r="R1711" s="9"/>
      <c r="T1711" s="9"/>
      <c r="U1711" s="9"/>
      <c r="V1711" s="2"/>
      <c r="W1711" s="2"/>
      <c r="X1711" s="3"/>
      <c r="Y1711" s="80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  <c r="CX1711" s="3"/>
      <c r="CY1711" s="3"/>
      <c r="CZ1711" s="3"/>
      <c r="DA1711" s="3"/>
      <c r="DB1711" s="3"/>
      <c r="DC1711" s="3"/>
      <c r="DD1711" s="3"/>
      <c r="DE1711" s="3"/>
      <c r="DF1711" s="3"/>
      <c r="DG1711" s="3"/>
      <c r="DH1711" s="3"/>
      <c r="DI1711" s="3"/>
      <c r="DJ1711" s="3"/>
      <c r="DK1711" s="3"/>
      <c r="DL1711" s="3"/>
      <c r="DM1711" s="3"/>
      <c r="DN1711" s="3"/>
      <c r="DO1711" s="3"/>
      <c r="DP1711" s="3"/>
      <c r="DQ1711" s="3"/>
      <c r="DR1711" s="3"/>
      <c r="DS1711" s="3"/>
      <c r="DT1711" s="3"/>
      <c r="DU1711" s="3"/>
      <c r="DV1711" s="3"/>
      <c r="DW1711" s="3"/>
      <c r="DX1711" s="3"/>
      <c r="DY1711" s="3"/>
      <c r="DZ1711" s="3"/>
      <c r="EA1711" s="3"/>
      <c r="EB1711" s="3"/>
      <c r="EC1711" s="3"/>
      <c r="ED1711" s="3"/>
      <c r="EE1711" s="3"/>
      <c r="EF1711" s="3"/>
      <c r="EG1711" s="3"/>
      <c r="EH1711" s="3"/>
      <c r="EI1711" s="3"/>
      <c r="EJ1711" s="3"/>
      <c r="EK1711" s="3"/>
      <c r="EL1711" s="3"/>
      <c r="EM1711" s="3"/>
      <c r="EN1711" s="3"/>
      <c r="EO1711" s="3"/>
      <c r="EP1711" s="3"/>
      <c r="EQ1711" s="3"/>
      <c r="ER1711" s="3"/>
      <c r="ES1711" s="3"/>
      <c r="ET1711" s="3"/>
      <c r="EU1711" s="3"/>
      <c r="EV1711" s="3"/>
      <c r="EW1711" s="3"/>
      <c r="EX1711" s="3"/>
      <c r="EY1711" s="3"/>
      <c r="EZ1711" s="3"/>
      <c r="FA1711" s="3"/>
      <c r="FB1711" s="3"/>
      <c r="FC1711" s="3"/>
      <c r="FD1711" s="3"/>
      <c r="FE1711" s="3"/>
      <c r="FF1711" s="3"/>
      <c r="FG1711" s="3"/>
      <c r="FH1711" s="3"/>
      <c r="FI1711" s="3"/>
      <c r="FJ1711" s="3"/>
      <c r="FK1711" s="3"/>
      <c r="FL1711" s="3"/>
      <c r="FM1711" s="3"/>
      <c r="FN1711" s="3"/>
      <c r="FO1711" s="3"/>
      <c r="FP1711" s="3"/>
      <c r="FQ1711" s="3"/>
      <c r="FR1711" s="3"/>
      <c r="FS1711" s="3"/>
      <c r="FT1711" s="3"/>
      <c r="FU1711" s="3"/>
      <c r="FV1711" s="3"/>
      <c r="FW1711" s="3"/>
      <c r="FX1711" s="3"/>
      <c r="FY1711" s="3"/>
      <c r="FZ1711" s="3"/>
      <c r="GA1711" s="3"/>
      <c r="GB1711" s="3"/>
      <c r="GC1711" s="3"/>
      <c r="GD1711" s="3"/>
      <c r="GE1711" s="3"/>
      <c r="GF1711" s="3"/>
      <c r="GG1711" s="3"/>
      <c r="GH1711" s="3"/>
    </row>
    <row r="1712" spans="1:190" s="800" customFormat="1" x14ac:dyDescent="0.2">
      <c r="A1712" s="9"/>
      <c r="B1712" s="1"/>
      <c r="C1712" s="1"/>
      <c r="D1712" s="1"/>
      <c r="E1712" s="55"/>
      <c r="F1712" s="8"/>
      <c r="G1712" s="8"/>
      <c r="I1712" s="2"/>
      <c r="J1712" s="2"/>
      <c r="K1712" s="4"/>
      <c r="L1712" s="9"/>
      <c r="M1712" s="802"/>
      <c r="N1712" s="9"/>
      <c r="O1712" s="802"/>
      <c r="P1712" s="170"/>
      <c r="Q1712" s="9"/>
      <c r="R1712" s="9"/>
      <c r="T1712" s="9"/>
      <c r="U1712" s="9"/>
      <c r="V1712" s="2"/>
      <c r="W1712" s="2"/>
      <c r="X1712" s="3"/>
      <c r="Y1712" s="80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  <c r="CX1712" s="3"/>
      <c r="CY1712" s="3"/>
      <c r="CZ1712" s="3"/>
      <c r="DA1712" s="3"/>
      <c r="DB1712" s="3"/>
      <c r="DC1712" s="3"/>
      <c r="DD1712" s="3"/>
      <c r="DE1712" s="3"/>
      <c r="DF1712" s="3"/>
      <c r="DG1712" s="3"/>
      <c r="DH1712" s="3"/>
      <c r="DI1712" s="3"/>
      <c r="DJ1712" s="3"/>
      <c r="DK1712" s="3"/>
      <c r="DL1712" s="3"/>
      <c r="DM1712" s="3"/>
      <c r="DN1712" s="3"/>
      <c r="DO1712" s="3"/>
      <c r="DP1712" s="3"/>
      <c r="DQ1712" s="3"/>
      <c r="DR1712" s="3"/>
      <c r="DS1712" s="3"/>
      <c r="DT1712" s="3"/>
      <c r="DU1712" s="3"/>
      <c r="DV1712" s="3"/>
      <c r="DW1712" s="3"/>
      <c r="DX1712" s="3"/>
      <c r="DY1712" s="3"/>
      <c r="DZ1712" s="3"/>
      <c r="EA1712" s="3"/>
      <c r="EB1712" s="3"/>
      <c r="EC1712" s="3"/>
      <c r="ED1712" s="3"/>
      <c r="EE1712" s="3"/>
      <c r="EF1712" s="3"/>
      <c r="EG1712" s="3"/>
      <c r="EH1712" s="3"/>
      <c r="EI1712" s="3"/>
      <c r="EJ1712" s="3"/>
      <c r="EK1712" s="3"/>
      <c r="EL1712" s="3"/>
      <c r="EM1712" s="3"/>
      <c r="EN1712" s="3"/>
      <c r="EO1712" s="3"/>
      <c r="EP1712" s="3"/>
      <c r="EQ1712" s="3"/>
      <c r="ER1712" s="3"/>
      <c r="ES1712" s="3"/>
      <c r="ET1712" s="3"/>
      <c r="EU1712" s="3"/>
      <c r="EV1712" s="3"/>
      <c r="EW1712" s="3"/>
      <c r="EX1712" s="3"/>
      <c r="EY1712" s="3"/>
      <c r="EZ1712" s="3"/>
      <c r="FA1712" s="3"/>
      <c r="FB1712" s="3"/>
      <c r="FC1712" s="3"/>
      <c r="FD1712" s="3"/>
      <c r="FE1712" s="3"/>
      <c r="FF1712" s="3"/>
      <c r="FG1712" s="3"/>
      <c r="FH1712" s="3"/>
      <c r="FI1712" s="3"/>
      <c r="FJ1712" s="3"/>
      <c r="FK1712" s="3"/>
      <c r="FL1712" s="3"/>
      <c r="FM1712" s="3"/>
      <c r="FN1712" s="3"/>
      <c r="FO1712" s="3"/>
      <c r="FP1712" s="3"/>
      <c r="FQ1712" s="3"/>
      <c r="FR1712" s="3"/>
      <c r="FS1712" s="3"/>
      <c r="FT1712" s="3"/>
      <c r="FU1712" s="3"/>
      <c r="FV1712" s="3"/>
      <c r="FW1712" s="3"/>
      <c r="FX1712" s="3"/>
      <c r="FY1712" s="3"/>
      <c r="FZ1712" s="3"/>
      <c r="GA1712" s="3"/>
      <c r="GB1712" s="3"/>
      <c r="GC1712" s="3"/>
      <c r="GD1712" s="3"/>
      <c r="GE1712" s="3"/>
      <c r="GF1712" s="3"/>
      <c r="GG1712" s="3"/>
      <c r="GH1712" s="3"/>
    </row>
    <row r="1713" spans="1:190" s="800" customFormat="1" x14ac:dyDescent="0.2">
      <c r="A1713" s="9"/>
      <c r="B1713" s="1"/>
      <c r="C1713" s="1"/>
      <c r="D1713" s="1"/>
      <c r="E1713" s="55"/>
      <c r="F1713" s="8"/>
      <c r="G1713" s="8"/>
      <c r="I1713" s="2"/>
      <c r="J1713" s="2"/>
      <c r="K1713" s="4"/>
      <c r="L1713" s="9"/>
      <c r="M1713" s="802"/>
      <c r="N1713" s="9"/>
      <c r="O1713" s="802"/>
      <c r="P1713" s="170"/>
      <c r="Q1713" s="9"/>
      <c r="R1713" s="9"/>
      <c r="T1713" s="9"/>
      <c r="U1713" s="9"/>
      <c r="V1713" s="2"/>
      <c r="W1713" s="2"/>
      <c r="X1713" s="3"/>
      <c r="Y1713" s="80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  <c r="CX1713" s="3"/>
      <c r="CY1713" s="3"/>
      <c r="CZ1713" s="3"/>
      <c r="DA1713" s="3"/>
      <c r="DB1713" s="3"/>
      <c r="DC1713" s="3"/>
      <c r="DD1713" s="3"/>
      <c r="DE1713" s="3"/>
      <c r="DF1713" s="3"/>
      <c r="DG1713" s="3"/>
      <c r="DH1713" s="3"/>
      <c r="DI1713" s="3"/>
      <c r="DJ1713" s="3"/>
      <c r="DK1713" s="3"/>
      <c r="DL1713" s="3"/>
      <c r="DM1713" s="3"/>
      <c r="DN1713" s="3"/>
      <c r="DO1713" s="3"/>
      <c r="DP1713" s="3"/>
      <c r="DQ1713" s="3"/>
      <c r="DR1713" s="3"/>
      <c r="DS1713" s="3"/>
      <c r="DT1713" s="3"/>
      <c r="DU1713" s="3"/>
      <c r="DV1713" s="3"/>
      <c r="DW1713" s="3"/>
      <c r="DX1713" s="3"/>
      <c r="DY1713" s="3"/>
      <c r="DZ1713" s="3"/>
      <c r="EA1713" s="3"/>
      <c r="EB1713" s="3"/>
      <c r="EC1713" s="3"/>
      <c r="ED1713" s="3"/>
      <c r="EE1713" s="3"/>
      <c r="EF1713" s="3"/>
      <c r="EG1713" s="3"/>
      <c r="EH1713" s="3"/>
      <c r="EI1713" s="3"/>
      <c r="EJ1713" s="3"/>
      <c r="EK1713" s="3"/>
      <c r="EL1713" s="3"/>
      <c r="EM1713" s="3"/>
      <c r="EN1713" s="3"/>
      <c r="EO1713" s="3"/>
      <c r="EP1713" s="3"/>
      <c r="EQ1713" s="3"/>
      <c r="ER1713" s="3"/>
      <c r="ES1713" s="3"/>
      <c r="ET1713" s="3"/>
      <c r="EU1713" s="3"/>
      <c r="EV1713" s="3"/>
      <c r="EW1713" s="3"/>
      <c r="EX1713" s="3"/>
      <c r="EY1713" s="3"/>
      <c r="EZ1713" s="3"/>
      <c r="FA1713" s="3"/>
      <c r="FB1713" s="3"/>
      <c r="FC1713" s="3"/>
      <c r="FD1713" s="3"/>
      <c r="FE1713" s="3"/>
      <c r="FF1713" s="3"/>
      <c r="FG1713" s="3"/>
      <c r="FH1713" s="3"/>
      <c r="FI1713" s="3"/>
      <c r="FJ1713" s="3"/>
      <c r="FK1713" s="3"/>
      <c r="FL1713" s="3"/>
      <c r="FM1713" s="3"/>
      <c r="FN1713" s="3"/>
      <c r="FO1713" s="3"/>
      <c r="FP1713" s="3"/>
      <c r="FQ1713" s="3"/>
      <c r="FR1713" s="3"/>
      <c r="FS1713" s="3"/>
      <c r="FT1713" s="3"/>
      <c r="FU1713" s="3"/>
      <c r="FV1713" s="3"/>
      <c r="FW1713" s="3"/>
      <c r="FX1713" s="3"/>
      <c r="FY1713" s="3"/>
      <c r="FZ1713" s="3"/>
      <c r="GA1713" s="3"/>
      <c r="GB1713" s="3"/>
      <c r="GC1713" s="3"/>
      <c r="GD1713" s="3"/>
      <c r="GE1713" s="3"/>
      <c r="GF1713" s="3"/>
      <c r="GG1713" s="3"/>
      <c r="GH1713" s="3"/>
    </row>
    <row r="1714" spans="1:190" s="800" customFormat="1" x14ac:dyDescent="0.2">
      <c r="A1714" s="9"/>
      <c r="B1714" s="1"/>
      <c r="C1714" s="1"/>
      <c r="D1714" s="1"/>
      <c r="E1714" s="55"/>
      <c r="F1714" s="8"/>
      <c r="G1714" s="8"/>
      <c r="I1714" s="2"/>
      <c r="J1714" s="2"/>
      <c r="K1714" s="4"/>
      <c r="L1714" s="9"/>
      <c r="M1714" s="802"/>
      <c r="N1714" s="9"/>
      <c r="O1714" s="802"/>
      <c r="P1714" s="170"/>
      <c r="Q1714" s="9"/>
      <c r="R1714" s="9"/>
      <c r="T1714" s="9"/>
      <c r="U1714" s="9"/>
      <c r="V1714" s="2"/>
      <c r="W1714" s="2"/>
      <c r="X1714" s="3"/>
      <c r="Y1714" s="80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  <c r="CX1714" s="3"/>
      <c r="CY1714" s="3"/>
      <c r="CZ1714" s="3"/>
      <c r="DA1714" s="3"/>
      <c r="DB1714" s="3"/>
      <c r="DC1714" s="3"/>
      <c r="DD1714" s="3"/>
      <c r="DE1714" s="3"/>
      <c r="DF1714" s="3"/>
      <c r="DG1714" s="3"/>
      <c r="DH1714" s="3"/>
      <c r="DI1714" s="3"/>
      <c r="DJ1714" s="3"/>
      <c r="DK1714" s="3"/>
      <c r="DL1714" s="3"/>
      <c r="DM1714" s="3"/>
      <c r="DN1714" s="3"/>
      <c r="DO1714" s="3"/>
      <c r="DP1714" s="3"/>
      <c r="DQ1714" s="3"/>
      <c r="DR1714" s="3"/>
      <c r="DS1714" s="3"/>
      <c r="DT1714" s="3"/>
      <c r="DU1714" s="3"/>
      <c r="DV1714" s="3"/>
      <c r="DW1714" s="3"/>
      <c r="DX1714" s="3"/>
      <c r="DY1714" s="3"/>
      <c r="DZ1714" s="3"/>
      <c r="EA1714" s="3"/>
      <c r="EB1714" s="3"/>
      <c r="EC1714" s="3"/>
      <c r="ED1714" s="3"/>
      <c r="EE1714" s="3"/>
      <c r="EF1714" s="3"/>
      <c r="EG1714" s="3"/>
      <c r="EH1714" s="3"/>
      <c r="EI1714" s="3"/>
      <c r="EJ1714" s="3"/>
      <c r="EK1714" s="3"/>
      <c r="EL1714" s="3"/>
      <c r="EM1714" s="3"/>
      <c r="EN1714" s="3"/>
      <c r="EO1714" s="3"/>
      <c r="EP1714" s="3"/>
      <c r="EQ1714" s="3"/>
      <c r="ER1714" s="3"/>
      <c r="ES1714" s="3"/>
      <c r="ET1714" s="3"/>
      <c r="EU1714" s="3"/>
      <c r="EV1714" s="3"/>
      <c r="EW1714" s="3"/>
      <c r="EX1714" s="3"/>
      <c r="EY1714" s="3"/>
      <c r="EZ1714" s="3"/>
      <c r="FA1714" s="3"/>
      <c r="FB1714" s="3"/>
      <c r="FC1714" s="3"/>
      <c r="FD1714" s="3"/>
      <c r="FE1714" s="3"/>
      <c r="FF1714" s="3"/>
      <c r="FG1714" s="3"/>
      <c r="FH1714" s="3"/>
      <c r="FI1714" s="3"/>
      <c r="FJ1714" s="3"/>
      <c r="FK1714" s="3"/>
      <c r="FL1714" s="3"/>
      <c r="FM1714" s="3"/>
      <c r="FN1714" s="3"/>
      <c r="FO1714" s="3"/>
      <c r="FP1714" s="3"/>
      <c r="FQ1714" s="3"/>
      <c r="FR1714" s="3"/>
      <c r="FS1714" s="3"/>
      <c r="FT1714" s="3"/>
      <c r="FU1714" s="3"/>
      <c r="FV1714" s="3"/>
      <c r="FW1714" s="3"/>
      <c r="FX1714" s="3"/>
      <c r="FY1714" s="3"/>
      <c r="FZ1714" s="3"/>
      <c r="GA1714" s="3"/>
      <c r="GB1714" s="3"/>
      <c r="GC1714" s="3"/>
      <c r="GD1714" s="3"/>
      <c r="GE1714" s="3"/>
      <c r="GF1714" s="3"/>
      <c r="GG1714" s="3"/>
      <c r="GH1714" s="3"/>
    </row>
    <row r="1715" spans="1:190" s="800" customFormat="1" x14ac:dyDescent="0.2">
      <c r="A1715" s="9"/>
      <c r="B1715" s="1"/>
      <c r="C1715" s="1"/>
      <c r="D1715" s="1"/>
      <c r="E1715" s="55"/>
      <c r="F1715" s="8"/>
      <c r="G1715" s="8"/>
      <c r="I1715" s="2"/>
      <c r="J1715" s="2"/>
      <c r="K1715" s="4"/>
      <c r="L1715" s="9"/>
      <c r="M1715" s="802"/>
      <c r="N1715" s="9"/>
      <c r="O1715" s="802"/>
      <c r="P1715" s="170"/>
      <c r="Q1715" s="9"/>
      <c r="R1715" s="9"/>
      <c r="T1715" s="9"/>
      <c r="U1715" s="9"/>
      <c r="V1715" s="2"/>
      <c r="W1715" s="2"/>
      <c r="X1715" s="3"/>
      <c r="Y1715" s="80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  <c r="CX1715" s="3"/>
      <c r="CY1715" s="3"/>
      <c r="CZ1715" s="3"/>
      <c r="DA1715" s="3"/>
      <c r="DB1715" s="3"/>
      <c r="DC1715" s="3"/>
      <c r="DD1715" s="3"/>
      <c r="DE1715" s="3"/>
      <c r="DF1715" s="3"/>
      <c r="DG1715" s="3"/>
      <c r="DH1715" s="3"/>
      <c r="DI1715" s="3"/>
      <c r="DJ1715" s="3"/>
      <c r="DK1715" s="3"/>
      <c r="DL1715" s="3"/>
      <c r="DM1715" s="3"/>
      <c r="DN1715" s="3"/>
      <c r="DO1715" s="3"/>
      <c r="DP1715" s="3"/>
      <c r="DQ1715" s="3"/>
      <c r="DR1715" s="3"/>
      <c r="DS1715" s="3"/>
      <c r="DT1715" s="3"/>
      <c r="DU1715" s="3"/>
      <c r="DV1715" s="3"/>
      <c r="DW1715" s="3"/>
      <c r="DX1715" s="3"/>
      <c r="DY1715" s="3"/>
      <c r="DZ1715" s="3"/>
      <c r="EA1715" s="3"/>
      <c r="EB1715" s="3"/>
      <c r="EC1715" s="3"/>
      <c r="ED1715" s="3"/>
      <c r="EE1715" s="3"/>
      <c r="EF1715" s="3"/>
      <c r="EG1715" s="3"/>
      <c r="EH1715" s="3"/>
      <c r="EI1715" s="3"/>
      <c r="EJ1715" s="3"/>
      <c r="EK1715" s="3"/>
      <c r="EL1715" s="3"/>
      <c r="EM1715" s="3"/>
      <c r="EN1715" s="3"/>
      <c r="EO1715" s="3"/>
      <c r="EP1715" s="3"/>
      <c r="EQ1715" s="3"/>
      <c r="ER1715" s="3"/>
      <c r="ES1715" s="3"/>
      <c r="ET1715" s="3"/>
      <c r="EU1715" s="3"/>
      <c r="EV1715" s="3"/>
      <c r="EW1715" s="3"/>
      <c r="EX1715" s="3"/>
      <c r="EY1715" s="3"/>
      <c r="EZ1715" s="3"/>
      <c r="FA1715" s="3"/>
      <c r="FB1715" s="3"/>
      <c r="FC1715" s="3"/>
      <c r="FD1715" s="3"/>
      <c r="FE1715" s="3"/>
      <c r="FF1715" s="3"/>
      <c r="FG1715" s="3"/>
      <c r="FH1715" s="3"/>
      <c r="FI1715" s="3"/>
      <c r="FJ1715" s="3"/>
      <c r="FK1715" s="3"/>
      <c r="FL1715" s="3"/>
      <c r="FM1715" s="3"/>
      <c r="FN1715" s="3"/>
      <c r="FO1715" s="3"/>
      <c r="FP1715" s="3"/>
      <c r="FQ1715" s="3"/>
      <c r="FR1715" s="3"/>
      <c r="FS1715" s="3"/>
      <c r="FT1715" s="3"/>
      <c r="FU1715" s="3"/>
      <c r="FV1715" s="3"/>
      <c r="FW1715" s="3"/>
      <c r="FX1715" s="3"/>
      <c r="FY1715" s="3"/>
      <c r="FZ1715" s="3"/>
      <c r="GA1715" s="3"/>
      <c r="GB1715" s="3"/>
      <c r="GC1715" s="3"/>
      <c r="GD1715" s="3"/>
      <c r="GE1715" s="3"/>
      <c r="GF1715" s="3"/>
      <c r="GG1715" s="3"/>
      <c r="GH1715" s="3"/>
    </row>
    <row r="1716" spans="1:190" s="800" customFormat="1" x14ac:dyDescent="0.2">
      <c r="A1716" s="9"/>
      <c r="B1716" s="1"/>
      <c r="C1716" s="1"/>
      <c r="D1716" s="1"/>
      <c r="E1716" s="55"/>
      <c r="F1716" s="8"/>
      <c r="G1716" s="8"/>
      <c r="I1716" s="2"/>
      <c r="J1716" s="2"/>
      <c r="K1716" s="4"/>
      <c r="L1716" s="9"/>
      <c r="M1716" s="802"/>
      <c r="N1716" s="9"/>
      <c r="O1716" s="802"/>
      <c r="P1716" s="170"/>
      <c r="Q1716" s="9"/>
      <c r="R1716" s="9"/>
      <c r="T1716" s="9"/>
      <c r="U1716" s="9"/>
      <c r="V1716" s="2"/>
      <c r="W1716" s="2"/>
      <c r="X1716" s="3"/>
      <c r="Y1716" s="80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  <c r="CX1716" s="3"/>
      <c r="CY1716" s="3"/>
      <c r="CZ1716" s="3"/>
      <c r="DA1716" s="3"/>
      <c r="DB1716" s="3"/>
      <c r="DC1716" s="3"/>
      <c r="DD1716" s="3"/>
      <c r="DE1716" s="3"/>
      <c r="DF1716" s="3"/>
      <c r="DG1716" s="3"/>
      <c r="DH1716" s="3"/>
      <c r="DI1716" s="3"/>
      <c r="DJ1716" s="3"/>
      <c r="DK1716" s="3"/>
      <c r="DL1716" s="3"/>
      <c r="DM1716" s="3"/>
      <c r="DN1716" s="3"/>
      <c r="DO1716" s="3"/>
      <c r="DP1716" s="3"/>
      <c r="DQ1716" s="3"/>
      <c r="DR1716" s="3"/>
      <c r="DS1716" s="3"/>
      <c r="DT1716" s="3"/>
      <c r="DU1716" s="3"/>
      <c r="DV1716" s="3"/>
      <c r="DW1716" s="3"/>
      <c r="DX1716" s="3"/>
      <c r="DY1716" s="3"/>
      <c r="DZ1716" s="3"/>
      <c r="EA1716" s="3"/>
      <c r="EB1716" s="3"/>
      <c r="EC1716" s="3"/>
      <c r="ED1716" s="3"/>
      <c r="EE1716" s="3"/>
      <c r="EF1716" s="3"/>
      <c r="EG1716" s="3"/>
      <c r="EH1716" s="3"/>
      <c r="EI1716" s="3"/>
      <c r="EJ1716" s="3"/>
      <c r="EK1716" s="3"/>
      <c r="EL1716" s="3"/>
      <c r="EM1716" s="3"/>
      <c r="EN1716" s="3"/>
      <c r="EO1716" s="3"/>
      <c r="EP1716" s="3"/>
      <c r="EQ1716" s="3"/>
      <c r="ER1716" s="3"/>
      <c r="ES1716" s="3"/>
      <c r="ET1716" s="3"/>
      <c r="EU1716" s="3"/>
      <c r="EV1716" s="3"/>
      <c r="EW1716" s="3"/>
      <c r="EX1716" s="3"/>
      <c r="EY1716" s="3"/>
      <c r="EZ1716" s="3"/>
      <c r="FA1716" s="3"/>
      <c r="FB1716" s="3"/>
      <c r="FC1716" s="3"/>
      <c r="FD1716" s="3"/>
      <c r="FE1716" s="3"/>
      <c r="FF1716" s="3"/>
      <c r="FG1716" s="3"/>
      <c r="FH1716" s="3"/>
      <c r="FI1716" s="3"/>
      <c r="FJ1716" s="3"/>
      <c r="FK1716" s="3"/>
      <c r="FL1716" s="3"/>
      <c r="FM1716" s="3"/>
      <c r="FN1716" s="3"/>
      <c r="FO1716" s="3"/>
      <c r="FP1716" s="3"/>
      <c r="FQ1716" s="3"/>
      <c r="FR1716" s="3"/>
      <c r="FS1716" s="3"/>
      <c r="FT1716" s="3"/>
      <c r="FU1716" s="3"/>
      <c r="FV1716" s="3"/>
      <c r="FW1716" s="3"/>
      <c r="FX1716" s="3"/>
      <c r="FY1716" s="3"/>
      <c r="FZ1716" s="3"/>
      <c r="GA1716" s="3"/>
      <c r="GB1716" s="3"/>
      <c r="GC1716" s="3"/>
      <c r="GD1716" s="3"/>
      <c r="GE1716" s="3"/>
      <c r="GF1716" s="3"/>
      <c r="GG1716" s="3"/>
      <c r="GH1716" s="3"/>
    </row>
    <row r="1717" spans="1:190" s="800" customFormat="1" x14ac:dyDescent="0.2">
      <c r="A1717" s="9"/>
      <c r="B1717" s="1"/>
      <c r="C1717" s="1"/>
      <c r="D1717" s="1"/>
      <c r="E1717" s="55"/>
      <c r="F1717" s="8"/>
      <c r="G1717" s="8"/>
      <c r="I1717" s="2"/>
      <c r="J1717" s="2"/>
      <c r="K1717" s="4"/>
      <c r="L1717" s="9"/>
      <c r="M1717" s="802"/>
      <c r="N1717" s="9"/>
      <c r="O1717" s="802"/>
      <c r="P1717" s="170"/>
      <c r="Q1717" s="9"/>
      <c r="R1717" s="9"/>
      <c r="T1717" s="9"/>
      <c r="U1717" s="9"/>
      <c r="V1717" s="2"/>
      <c r="W1717" s="2"/>
      <c r="X1717" s="3"/>
      <c r="Y1717" s="80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  <c r="CX1717" s="3"/>
      <c r="CY1717" s="3"/>
      <c r="CZ1717" s="3"/>
      <c r="DA1717" s="3"/>
      <c r="DB1717" s="3"/>
      <c r="DC1717" s="3"/>
      <c r="DD1717" s="3"/>
      <c r="DE1717" s="3"/>
      <c r="DF1717" s="3"/>
      <c r="DG1717" s="3"/>
      <c r="DH1717" s="3"/>
      <c r="DI1717" s="3"/>
      <c r="DJ1717" s="3"/>
      <c r="DK1717" s="3"/>
      <c r="DL1717" s="3"/>
      <c r="DM1717" s="3"/>
      <c r="DN1717" s="3"/>
      <c r="DO1717" s="3"/>
      <c r="DP1717" s="3"/>
      <c r="DQ1717" s="3"/>
      <c r="DR1717" s="3"/>
      <c r="DS1717" s="3"/>
      <c r="DT1717" s="3"/>
      <c r="DU1717" s="3"/>
      <c r="DV1717" s="3"/>
      <c r="DW1717" s="3"/>
      <c r="DX1717" s="3"/>
      <c r="DY1717" s="3"/>
      <c r="DZ1717" s="3"/>
      <c r="EA1717" s="3"/>
      <c r="EB1717" s="3"/>
      <c r="EC1717" s="3"/>
      <c r="ED1717" s="3"/>
      <c r="EE1717" s="3"/>
      <c r="EF1717" s="3"/>
      <c r="EG1717" s="3"/>
      <c r="EH1717" s="3"/>
      <c r="EI1717" s="3"/>
      <c r="EJ1717" s="3"/>
      <c r="EK1717" s="3"/>
      <c r="EL1717" s="3"/>
      <c r="EM1717" s="3"/>
      <c r="EN1717" s="3"/>
      <c r="EO1717" s="3"/>
      <c r="EP1717" s="3"/>
      <c r="EQ1717" s="3"/>
      <c r="ER1717" s="3"/>
      <c r="ES1717" s="3"/>
      <c r="ET1717" s="3"/>
      <c r="EU1717" s="3"/>
      <c r="EV1717" s="3"/>
      <c r="EW1717" s="3"/>
      <c r="EX1717" s="3"/>
      <c r="EY1717" s="3"/>
      <c r="EZ1717" s="3"/>
      <c r="FA1717" s="3"/>
      <c r="FB1717" s="3"/>
      <c r="FC1717" s="3"/>
      <c r="FD1717" s="3"/>
      <c r="FE1717" s="3"/>
      <c r="FF1717" s="3"/>
      <c r="FG1717" s="3"/>
      <c r="FH1717" s="3"/>
      <c r="FI1717" s="3"/>
      <c r="FJ1717" s="3"/>
      <c r="FK1717" s="3"/>
      <c r="FL1717" s="3"/>
      <c r="FM1717" s="3"/>
      <c r="FN1717" s="3"/>
      <c r="FO1717" s="3"/>
      <c r="FP1717" s="3"/>
      <c r="FQ1717" s="3"/>
      <c r="FR1717" s="3"/>
      <c r="FS1717" s="3"/>
      <c r="FT1717" s="3"/>
      <c r="FU1717" s="3"/>
      <c r="FV1717" s="3"/>
      <c r="FW1717" s="3"/>
      <c r="FX1717" s="3"/>
      <c r="FY1717" s="3"/>
      <c r="FZ1717" s="3"/>
      <c r="GA1717" s="3"/>
      <c r="GB1717" s="3"/>
      <c r="GC1717" s="3"/>
      <c r="GD1717" s="3"/>
      <c r="GE1717" s="3"/>
      <c r="GF1717" s="3"/>
      <c r="GG1717" s="3"/>
      <c r="GH1717" s="3"/>
    </row>
    <row r="1718" spans="1:190" s="800" customFormat="1" x14ac:dyDescent="0.2">
      <c r="A1718" s="9"/>
      <c r="B1718" s="1"/>
      <c r="C1718" s="1"/>
      <c r="D1718" s="1"/>
      <c r="E1718" s="55"/>
      <c r="F1718" s="8"/>
      <c r="G1718" s="8"/>
      <c r="I1718" s="2"/>
      <c r="J1718" s="2"/>
      <c r="K1718" s="4"/>
      <c r="L1718" s="9"/>
      <c r="M1718" s="802"/>
      <c r="N1718" s="9"/>
      <c r="O1718" s="802"/>
      <c r="P1718" s="170"/>
      <c r="Q1718" s="9"/>
      <c r="R1718" s="9"/>
      <c r="T1718" s="9"/>
      <c r="U1718" s="9"/>
      <c r="V1718" s="2"/>
      <c r="W1718" s="2"/>
      <c r="X1718" s="3"/>
      <c r="Y1718" s="80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  <c r="CX1718" s="3"/>
      <c r="CY1718" s="3"/>
      <c r="CZ1718" s="3"/>
      <c r="DA1718" s="3"/>
      <c r="DB1718" s="3"/>
      <c r="DC1718" s="3"/>
      <c r="DD1718" s="3"/>
      <c r="DE1718" s="3"/>
      <c r="DF1718" s="3"/>
      <c r="DG1718" s="3"/>
      <c r="DH1718" s="3"/>
      <c r="DI1718" s="3"/>
      <c r="DJ1718" s="3"/>
      <c r="DK1718" s="3"/>
      <c r="DL1718" s="3"/>
      <c r="DM1718" s="3"/>
      <c r="DN1718" s="3"/>
      <c r="DO1718" s="3"/>
      <c r="DP1718" s="3"/>
      <c r="DQ1718" s="3"/>
      <c r="DR1718" s="3"/>
      <c r="DS1718" s="3"/>
      <c r="DT1718" s="3"/>
      <c r="DU1718" s="3"/>
      <c r="DV1718" s="3"/>
      <c r="DW1718" s="3"/>
      <c r="DX1718" s="3"/>
      <c r="DY1718" s="3"/>
      <c r="DZ1718" s="3"/>
      <c r="EA1718" s="3"/>
      <c r="EB1718" s="3"/>
      <c r="EC1718" s="3"/>
      <c r="ED1718" s="3"/>
      <c r="EE1718" s="3"/>
      <c r="EF1718" s="3"/>
      <c r="EG1718" s="3"/>
      <c r="EH1718" s="3"/>
      <c r="EI1718" s="3"/>
      <c r="EJ1718" s="3"/>
      <c r="EK1718" s="3"/>
      <c r="EL1718" s="3"/>
      <c r="EM1718" s="3"/>
      <c r="EN1718" s="3"/>
      <c r="EO1718" s="3"/>
      <c r="EP1718" s="3"/>
      <c r="EQ1718" s="3"/>
      <c r="ER1718" s="3"/>
      <c r="ES1718" s="3"/>
      <c r="ET1718" s="3"/>
      <c r="EU1718" s="3"/>
      <c r="EV1718" s="3"/>
      <c r="EW1718" s="3"/>
      <c r="EX1718" s="3"/>
      <c r="EY1718" s="3"/>
      <c r="EZ1718" s="3"/>
      <c r="FA1718" s="3"/>
      <c r="FB1718" s="3"/>
      <c r="FC1718" s="3"/>
      <c r="FD1718" s="3"/>
      <c r="FE1718" s="3"/>
      <c r="FF1718" s="3"/>
      <c r="FG1718" s="3"/>
      <c r="FH1718" s="3"/>
      <c r="FI1718" s="3"/>
      <c r="FJ1718" s="3"/>
      <c r="FK1718" s="3"/>
      <c r="FL1718" s="3"/>
      <c r="FM1718" s="3"/>
      <c r="FN1718" s="3"/>
      <c r="FO1718" s="3"/>
      <c r="FP1718" s="3"/>
      <c r="FQ1718" s="3"/>
      <c r="FR1718" s="3"/>
      <c r="FS1718" s="3"/>
      <c r="FT1718" s="3"/>
      <c r="FU1718" s="3"/>
      <c r="FV1718" s="3"/>
      <c r="FW1718" s="3"/>
      <c r="FX1718" s="3"/>
      <c r="FY1718" s="3"/>
      <c r="FZ1718" s="3"/>
      <c r="GA1718" s="3"/>
      <c r="GB1718" s="3"/>
      <c r="GC1718" s="3"/>
      <c r="GD1718" s="3"/>
      <c r="GE1718" s="3"/>
      <c r="GF1718" s="3"/>
      <c r="GG1718" s="3"/>
      <c r="GH1718" s="3"/>
    </row>
    <row r="1719" spans="1:190" s="800" customFormat="1" x14ac:dyDescent="0.2">
      <c r="A1719" s="9"/>
      <c r="B1719" s="1"/>
      <c r="C1719" s="1"/>
      <c r="D1719" s="1"/>
      <c r="E1719" s="55"/>
      <c r="F1719" s="8"/>
      <c r="G1719" s="8"/>
      <c r="I1719" s="2"/>
      <c r="J1719" s="2"/>
      <c r="K1719" s="4"/>
      <c r="L1719" s="9"/>
      <c r="M1719" s="802"/>
      <c r="N1719" s="9"/>
      <c r="O1719" s="802"/>
      <c r="P1719" s="170"/>
      <c r="Q1719" s="9"/>
      <c r="R1719" s="9"/>
      <c r="T1719" s="9"/>
      <c r="U1719" s="9"/>
      <c r="V1719" s="2"/>
      <c r="W1719" s="2"/>
      <c r="X1719" s="3"/>
      <c r="Y1719" s="80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  <c r="CX1719" s="3"/>
      <c r="CY1719" s="3"/>
      <c r="CZ1719" s="3"/>
      <c r="DA1719" s="3"/>
      <c r="DB1719" s="3"/>
      <c r="DC1719" s="3"/>
      <c r="DD1719" s="3"/>
      <c r="DE1719" s="3"/>
      <c r="DF1719" s="3"/>
      <c r="DG1719" s="3"/>
      <c r="DH1719" s="3"/>
      <c r="DI1719" s="3"/>
      <c r="DJ1719" s="3"/>
      <c r="DK1719" s="3"/>
      <c r="DL1719" s="3"/>
      <c r="DM1719" s="3"/>
      <c r="DN1719" s="3"/>
      <c r="DO1719" s="3"/>
      <c r="DP1719" s="3"/>
      <c r="DQ1719" s="3"/>
      <c r="DR1719" s="3"/>
      <c r="DS1719" s="3"/>
      <c r="DT1719" s="3"/>
      <c r="DU1719" s="3"/>
      <c r="DV1719" s="3"/>
      <c r="DW1719" s="3"/>
      <c r="DX1719" s="3"/>
      <c r="DY1719" s="3"/>
      <c r="DZ1719" s="3"/>
      <c r="EA1719" s="3"/>
      <c r="EB1719" s="3"/>
      <c r="EC1719" s="3"/>
      <c r="ED1719" s="3"/>
      <c r="EE1719" s="3"/>
      <c r="EF1719" s="3"/>
      <c r="EG1719" s="3"/>
      <c r="EH1719" s="3"/>
      <c r="EI1719" s="3"/>
      <c r="EJ1719" s="3"/>
      <c r="EK1719" s="3"/>
      <c r="EL1719" s="3"/>
      <c r="EM1719" s="3"/>
      <c r="EN1719" s="3"/>
      <c r="EO1719" s="3"/>
      <c r="EP1719" s="3"/>
      <c r="EQ1719" s="3"/>
      <c r="ER1719" s="3"/>
      <c r="ES1719" s="3"/>
      <c r="ET1719" s="3"/>
      <c r="EU1719" s="3"/>
      <c r="EV1719" s="3"/>
      <c r="EW1719" s="3"/>
      <c r="EX1719" s="3"/>
      <c r="EY1719" s="3"/>
      <c r="EZ1719" s="3"/>
      <c r="FA1719" s="3"/>
      <c r="FB1719" s="3"/>
      <c r="FC1719" s="3"/>
      <c r="FD1719" s="3"/>
      <c r="FE1719" s="3"/>
      <c r="FF1719" s="3"/>
      <c r="FG1719" s="3"/>
      <c r="FH1719" s="3"/>
      <c r="FI1719" s="3"/>
      <c r="FJ1719" s="3"/>
      <c r="FK1719" s="3"/>
      <c r="FL1719" s="3"/>
      <c r="FM1719" s="3"/>
      <c r="FN1719" s="3"/>
      <c r="FO1719" s="3"/>
      <c r="FP1719" s="3"/>
      <c r="FQ1719" s="3"/>
      <c r="FR1719" s="3"/>
      <c r="FS1719" s="3"/>
      <c r="FT1719" s="3"/>
      <c r="FU1719" s="3"/>
      <c r="FV1719" s="3"/>
      <c r="FW1719" s="3"/>
      <c r="FX1719" s="3"/>
      <c r="FY1719" s="3"/>
      <c r="FZ1719" s="3"/>
      <c r="GA1719" s="3"/>
      <c r="GB1719" s="3"/>
      <c r="GC1719" s="3"/>
      <c r="GD1719" s="3"/>
      <c r="GE1719" s="3"/>
      <c r="GF1719" s="3"/>
      <c r="GG1719" s="3"/>
      <c r="GH1719" s="3"/>
    </row>
    <row r="1720" spans="1:190" s="800" customFormat="1" x14ac:dyDescent="0.2">
      <c r="A1720" s="9"/>
      <c r="B1720" s="1"/>
      <c r="C1720" s="1"/>
      <c r="D1720" s="1"/>
      <c r="E1720" s="55"/>
      <c r="F1720" s="8"/>
      <c r="G1720" s="8"/>
      <c r="I1720" s="2"/>
      <c r="J1720" s="2"/>
      <c r="K1720" s="4"/>
      <c r="L1720" s="9"/>
      <c r="M1720" s="802"/>
      <c r="N1720" s="9"/>
      <c r="O1720" s="802"/>
      <c r="P1720" s="170"/>
      <c r="Q1720" s="9"/>
      <c r="R1720" s="9"/>
      <c r="T1720" s="9"/>
      <c r="U1720" s="9"/>
      <c r="V1720" s="2"/>
      <c r="W1720" s="2"/>
      <c r="X1720" s="3"/>
      <c r="Y1720" s="80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  <c r="CX1720" s="3"/>
      <c r="CY1720" s="3"/>
      <c r="CZ1720" s="3"/>
      <c r="DA1720" s="3"/>
      <c r="DB1720" s="3"/>
      <c r="DC1720" s="3"/>
      <c r="DD1720" s="3"/>
      <c r="DE1720" s="3"/>
      <c r="DF1720" s="3"/>
      <c r="DG1720" s="3"/>
      <c r="DH1720" s="3"/>
      <c r="DI1720" s="3"/>
      <c r="DJ1720" s="3"/>
      <c r="DK1720" s="3"/>
      <c r="DL1720" s="3"/>
      <c r="DM1720" s="3"/>
      <c r="DN1720" s="3"/>
      <c r="DO1720" s="3"/>
      <c r="DP1720" s="3"/>
      <c r="DQ1720" s="3"/>
      <c r="DR1720" s="3"/>
      <c r="DS1720" s="3"/>
      <c r="DT1720" s="3"/>
      <c r="DU1720" s="3"/>
      <c r="DV1720" s="3"/>
      <c r="DW1720" s="3"/>
      <c r="DX1720" s="3"/>
      <c r="DY1720" s="3"/>
      <c r="DZ1720" s="3"/>
      <c r="EA1720" s="3"/>
      <c r="EB1720" s="3"/>
      <c r="EC1720" s="3"/>
      <c r="ED1720" s="3"/>
      <c r="EE1720" s="3"/>
      <c r="EF1720" s="3"/>
      <c r="EG1720" s="3"/>
      <c r="EH1720" s="3"/>
      <c r="EI1720" s="3"/>
      <c r="EJ1720" s="3"/>
      <c r="EK1720" s="3"/>
      <c r="EL1720" s="3"/>
      <c r="EM1720" s="3"/>
      <c r="EN1720" s="3"/>
      <c r="EO1720" s="3"/>
      <c r="EP1720" s="3"/>
      <c r="EQ1720" s="3"/>
      <c r="ER1720" s="3"/>
      <c r="ES1720" s="3"/>
      <c r="ET1720" s="3"/>
      <c r="EU1720" s="3"/>
      <c r="EV1720" s="3"/>
      <c r="EW1720" s="3"/>
      <c r="EX1720" s="3"/>
      <c r="EY1720" s="3"/>
      <c r="EZ1720" s="3"/>
      <c r="FA1720" s="3"/>
      <c r="FB1720" s="3"/>
      <c r="FC1720" s="3"/>
      <c r="FD1720" s="3"/>
      <c r="FE1720" s="3"/>
      <c r="FF1720" s="3"/>
      <c r="FG1720" s="3"/>
      <c r="FH1720" s="3"/>
      <c r="FI1720" s="3"/>
      <c r="FJ1720" s="3"/>
      <c r="FK1720" s="3"/>
      <c r="FL1720" s="3"/>
      <c r="FM1720" s="3"/>
      <c r="FN1720" s="3"/>
      <c r="FO1720" s="3"/>
      <c r="FP1720" s="3"/>
      <c r="FQ1720" s="3"/>
      <c r="FR1720" s="3"/>
      <c r="FS1720" s="3"/>
      <c r="FT1720" s="3"/>
      <c r="FU1720" s="3"/>
      <c r="FV1720" s="3"/>
      <c r="FW1720" s="3"/>
      <c r="FX1720" s="3"/>
      <c r="FY1720" s="3"/>
      <c r="FZ1720" s="3"/>
      <c r="GA1720" s="3"/>
      <c r="GB1720" s="3"/>
      <c r="GC1720" s="3"/>
      <c r="GD1720" s="3"/>
      <c r="GE1720" s="3"/>
      <c r="GF1720" s="3"/>
      <c r="GG1720" s="3"/>
      <c r="GH1720" s="3"/>
    </row>
    <row r="1721" spans="1:190" s="800" customFormat="1" x14ac:dyDescent="0.2">
      <c r="A1721" s="9"/>
      <c r="B1721" s="1"/>
      <c r="C1721" s="1"/>
      <c r="D1721" s="1"/>
      <c r="E1721" s="55"/>
      <c r="F1721" s="8"/>
      <c r="G1721" s="8"/>
      <c r="I1721" s="2"/>
      <c r="J1721" s="2"/>
      <c r="K1721" s="4"/>
      <c r="L1721" s="9"/>
      <c r="M1721" s="802"/>
      <c r="N1721" s="9"/>
      <c r="O1721" s="802"/>
      <c r="P1721" s="170"/>
      <c r="Q1721" s="9"/>
      <c r="R1721" s="9"/>
      <c r="T1721" s="9"/>
      <c r="U1721" s="9"/>
      <c r="V1721" s="2"/>
      <c r="W1721" s="2"/>
      <c r="X1721" s="3"/>
      <c r="Y1721" s="80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  <c r="CX1721" s="3"/>
      <c r="CY1721" s="3"/>
      <c r="CZ1721" s="3"/>
      <c r="DA1721" s="3"/>
      <c r="DB1721" s="3"/>
      <c r="DC1721" s="3"/>
      <c r="DD1721" s="3"/>
      <c r="DE1721" s="3"/>
      <c r="DF1721" s="3"/>
      <c r="DG1721" s="3"/>
      <c r="DH1721" s="3"/>
      <c r="DI1721" s="3"/>
      <c r="DJ1721" s="3"/>
      <c r="DK1721" s="3"/>
      <c r="DL1721" s="3"/>
      <c r="DM1721" s="3"/>
      <c r="DN1721" s="3"/>
      <c r="DO1721" s="3"/>
      <c r="DP1721" s="3"/>
      <c r="DQ1721" s="3"/>
      <c r="DR1721" s="3"/>
      <c r="DS1721" s="3"/>
      <c r="DT1721" s="3"/>
      <c r="DU1721" s="3"/>
      <c r="DV1721" s="3"/>
      <c r="DW1721" s="3"/>
      <c r="DX1721" s="3"/>
      <c r="DY1721" s="3"/>
      <c r="DZ1721" s="3"/>
      <c r="EA1721" s="3"/>
      <c r="EB1721" s="3"/>
      <c r="EC1721" s="3"/>
      <c r="ED1721" s="3"/>
      <c r="EE1721" s="3"/>
      <c r="EF1721" s="3"/>
      <c r="EG1721" s="3"/>
      <c r="EH1721" s="3"/>
      <c r="EI1721" s="3"/>
      <c r="EJ1721" s="3"/>
      <c r="EK1721" s="3"/>
      <c r="EL1721" s="3"/>
      <c r="EM1721" s="3"/>
      <c r="EN1721" s="3"/>
      <c r="EO1721" s="3"/>
      <c r="EP1721" s="3"/>
      <c r="EQ1721" s="3"/>
      <c r="ER1721" s="3"/>
      <c r="ES1721" s="3"/>
      <c r="ET1721" s="3"/>
      <c r="EU1721" s="3"/>
      <c r="EV1721" s="3"/>
      <c r="EW1721" s="3"/>
      <c r="EX1721" s="3"/>
      <c r="EY1721" s="3"/>
      <c r="EZ1721" s="3"/>
      <c r="FA1721" s="3"/>
      <c r="FB1721" s="3"/>
      <c r="FC1721" s="3"/>
      <c r="FD1721" s="3"/>
      <c r="FE1721" s="3"/>
      <c r="FF1721" s="3"/>
      <c r="FG1721" s="3"/>
      <c r="FH1721" s="3"/>
      <c r="FI1721" s="3"/>
      <c r="FJ1721" s="3"/>
      <c r="FK1721" s="3"/>
      <c r="FL1721" s="3"/>
      <c r="FM1721" s="3"/>
      <c r="FN1721" s="3"/>
      <c r="FO1721" s="3"/>
      <c r="FP1721" s="3"/>
      <c r="FQ1721" s="3"/>
      <c r="FR1721" s="3"/>
      <c r="FS1721" s="3"/>
      <c r="FT1721" s="3"/>
      <c r="FU1721" s="3"/>
      <c r="FV1721" s="3"/>
      <c r="FW1721" s="3"/>
      <c r="FX1721" s="3"/>
      <c r="FY1721" s="3"/>
      <c r="FZ1721" s="3"/>
      <c r="GA1721" s="3"/>
      <c r="GB1721" s="3"/>
      <c r="GC1721" s="3"/>
      <c r="GD1721" s="3"/>
      <c r="GE1721" s="3"/>
      <c r="GF1721" s="3"/>
      <c r="GG1721" s="3"/>
      <c r="GH1721" s="3"/>
    </row>
    <row r="1722" spans="1:190" s="800" customFormat="1" x14ac:dyDescent="0.2">
      <c r="A1722" s="9"/>
      <c r="B1722" s="1"/>
      <c r="C1722" s="1"/>
      <c r="D1722" s="1"/>
      <c r="E1722" s="55"/>
      <c r="F1722" s="8"/>
      <c r="G1722" s="8"/>
      <c r="I1722" s="2"/>
      <c r="J1722" s="2"/>
      <c r="K1722" s="4"/>
      <c r="L1722" s="9"/>
      <c r="M1722" s="802"/>
      <c r="N1722" s="9"/>
      <c r="O1722" s="802"/>
      <c r="P1722" s="170"/>
      <c r="Q1722" s="9"/>
      <c r="R1722" s="9"/>
      <c r="T1722" s="9"/>
      <c r="U1722" s="9"/>
      <c r="V1722" s="2"/>
      <c r="W1722" s="2"/>
      <c r="X1722" s="3"/>
      <c r="Y1722" s="80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  <c r="CX1722" s="3"/>
      <c r="CY1722" s="3"/>
      <c r="CZ1722" s="3"/>
      <c r="DA1722" s="3"/>
      <c r="DB1722" s="3"/>
      <c r="DC1722" s="3"/>
      <c r="DD1722" s="3"/>
      <c r="DE1722" s="3"/>
      <c r="DF1722" s="3"/>
      <c r="DG1722" s="3"/>
      <c r="DH1722" s="3"/>
      <c r="DI1722" s="3"/>
      <c r="DJ1722" s="3"/>
      <c r="DK1722" s="3"/>
      <c r="DL1722" s="3"/>
      <c r="DM1722" s="3"/>
      <c r="DN1722" s="3"/>
      <c r="DO1722" s="3"/>
      <c r="DP1722" s="3"/>
      <c r="DQ1722" s="3"/>
      <c r="DR1722" s="3"/>
      <c r="DS1722" s="3"/>
      <c r="DT1722" s="3"/>
      <c r="DU1722" s="3"/>
      <c r="DV1722" s="3"/>
      <c r="DW1722" s="3"/>
      <c r="DX1722" s="3"/>
      <c r="DY1722" s="3"/>
      <c r="DZ1722" s="3"/>
      <c r="EA1722" s="3"/>
      <c r="EB1722" s="3"/>
      <c r="EC1722" s="3"/>
      <c r="ED1722" s="3"/>
      <c r="EE1722" s="3"/>
      <c r="EF1722" s="3"/>
      <c r="EG1722" s="3"/>
      <c r="EH1722" s="3"/>
      <c r="EI1722" s="3"/>
      <c r="EJ1722" s="3"/>
      <c r="EK1722" s="3"/>
      <c r="EL1722" s="3"/>
      <c r="EM1722" s="3"/>
      <c r="EN1722" s="3"/>
      <c r="EO1722" s="3"/>
      <c r="EP1722" s="3"/>
      <c r="EQ1722" s="3"/>
      <c r="ER1722" s="3"/>
      <c r="ES1722" s="3"/>
      <c r="ET1722" s="3"/>
      <c r="EU1722" s="3"/>
      <c r="EV1722" s="3"/>
      <c r="EW1722" s="3"/>
      <c r="EX1722" s="3"/>
      <c r="EY1722" s="3"/>
      <c r="EZ1722" s="3"/>
      <c r="FA1722" s="3"/>
      <c r="FB1722" s="3"/>
      <c r="FC1722" s="3"/>
      <c r="FD1722" s="3"/>
      <c r="FE1722" s="3"/>
      <c r="FF1722" s="3"/>
      <c r="FG1722" s="3"/>
      <c r="FH1722" s="3"/>
      <c r="FI1722" s="3"/>
      <c r="FJ1722" s="3"/>
      <c r="FK1722" s="3"/>
      <c r="FL1722" s="3"/>
      <c r="FM1722" s="3"/>
      <c r="FN1722" s="3"/>
      <c r="FO1722" s="3"/>
      <c r="FP1722" s="3"/>
      <c r="FQ1722" s="3"/>
      <c r="FR1722" s="3"/>
      <c r="FS1722" s="3"/>
      <c r="FT1722" s="3"/>
      <c r="FU1722" s="3"/>
      <c r="FV1722" s="3"/>
      <c r="FW1722" s="3"/>
      <c r="FX1722" s="3"/>
      <c r="FY1722" s="3"/>
      <c r="FZ1722" s="3"/>
      <c r="GA1722" s="3"/>
      <c r="GB1722" s="3"/>
      <c r="GC1722" s="3"/>
      <c r="GD1722" s="3"/>
      <c r="GE1722" s="3"/>
      <c r="GF1722" s="3"/>
      <c r="GG1722" s="3"/>
      <c r="GH1722" s="3"/>
    </row>
    <row r="1723" spans="1:190" s="800" customFormat="1" x14ac:dyDescent="0.2">
      <c r="A1723" s="9"/>
      <c r="B1723" s="1"/>
      <c r="C1723" s="1"/>
      <c r="D1723" s="1"/>
      <c r="E1723" s="55"/>
      <c r="F1723" s="8"/>
      <c r="G1723" s="8"/>
      <c r="I1723" s="2"/>
      <c r="J1723" s="2"/>
      <c r="K1723" s="4"/>
      <c r="L1723" s="9"/>
      <c r="M1723" s="802"/>
      <c r="N1723" s="9"/>
      <c r="O1723" s="802"/>
      <c r="P1723" s="170"/>
      <c r="Q1723" s="9"/>
      <c r="R1723" s="9"/>
      <c r="T1723" s="9"/>
      <c r="U1723" s="9"/>
      <c r="V1723" s="2"/>
      <c r="W1723" s="2"/>
      <c r="X1723" s="3"/>
      <c r="Y1723" s="80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  <c r="CX1723" s="3"/>
      <c r="CY1723" s="3"/>
      <c r="CZ1723" s="3"/>
      <c r="DA1723" s="3"/>
      <c r="DB1723" s="3"/>
      <c r="DC1723" s="3"/>
      <c r="DD1723" s="3"/>
      <c r="DE1723" s="3"/>
      <c r="DF1723" s="3"/>
      <c r="DG1723" s="3"/>
      <c r="DH1723" s="3"/>
      <c r="DI1723" s="3"/>
      <c r="DJ1723" s="3"/>
      <c r="DK1723" s="3"/>
      <c r="DL1723" s="3"/>
      <c r="DM1723" s="3"/>
      <c r="DN1723" s="3"/>
      <c r="DO1723" s="3"/>
      <c r="DP1723" s="3"/>
      <c r="DQ1723" s="3"/>
      <c r="DR1723" s="3"/>
      <c r="DS1723" s="3"/>
      <c r="DT1723" s="3"/>
      <c r="DU1723" s="3"/>
      <c r="DV1723" s="3"/>
      <c r="DW1723" s="3"/>
      <c r="DX1723" s="3"/>
      <c r="DY1723" s="3"/>
      <c r="DZ1723" s="3"/>
      <c r="EA1723" s="3"/>
      <c r="EB1723" s="3"/>
      <c r="EC1723" s="3"/>
      <c r="ED1723" s="3"/>
      <c r="EE1723" s="3"/>
      <c r="EF1723" s="3"/>
      <c r="EG1723" s="3"/>
      <c r="EH1723" s="3"/>
      <c r="EI1723" s="3"/>
      <c r="EJ1723" s="3"/>
      <c r="EK1723" s="3"/>
      <c r="EL1723" s="3"/>
      <c r="EM1723" s="3"/>
      <c r="EN1723" s="3"/>
      <c r="EO1723" s="3"/>
      <c r="EP1723" s="3"/>
      <c r="EQ1723" s="3"/>
      <c r="ER1723" s="3"/>
      <c r="ES1723" s="3"/>
      <c r="ET1723" s="3"/>
      <c r="EU1723" s="3"/>
      <c r="EV1723" s="3"/>
      <c r="EW1723" s="3"/>
      <c r="EX1723" s="3"/>
      <c r="EY1723" s="3"/>
      <c r="EZ1723" s="3"/>
      <c r="FA1723" s="3"/>
      <c r="FB1723" s="3"/>
      <c r="FC1723" s="3"/>
      <c r="FD1723" s="3"/>
      <c r="FE1723" s="3"/>
      <c r="FF1723" s="3"/>
      <c r="FG1723" s="3"/>
      <c r="FH1723" s="3"/>
      <c r="FI1723" s="3"/>
      <c r="FJ1723" s="3"/>
      <c r="FK1723" s="3"/>
      <c r="FL1723" s="3"/>
      <c r="FM1723" s="3"/>
      <c r="FN1723" s="3"/>
      <c r="FO1723" s="3"/>
      <c r="FP1723" s="3"/>
      <c r="FQ1723" s="3"/>
      <c r="FR1723" s="3"/>
      <c r="FS1723" s="3"/>
      <c r="FT1723" s="3"/>
      <c r="FU1723" s="3"/>
      <c r="FV1723" s="3"/>
      <c r="FW1723" s="3"/>
      <c r="FX1723" s="3"/>
      <c r="FY1723" s="3"/>
      <c r="FZ1723" s="3"/>
      <c r="GA1723" s="3"/>
      <c r="GB1723" s="3"/>
      <c r="GC1723" s="3"/>
      <c r="GD1723" s="3"/>
      <c r="GE1723" s="3"/>
      <c r="GF1723" s="3"/>
      <c r="GG1723" s="3"/>
      <c r="GH1723" s="3"/>
    </row>
    <row r="1724" spans="1:190" s="800" customFormat="1" x14ac:dyDescent="0.2">
      <c r="A1724" s="9"/>
      <c r="B1724" s="1"/>
      <c r="C1724" s="1"/>
      <c r="D1724" s="1"/>
      <c r="E1724" s="55"/>
      <c r="F1724" s="8"/>
      <c r="G1724" s="8"/>
      <c r="I1724" s="2"/>
      <c r="J1724" s="2"/>
      <c r="K1724" s="4"/>
      <c r="L1724" s="9"/>
      <c r="M1724" s="802"/>
      <c r="N1724" s="9"/>
      <c r="O1724" s="802"/>
      <c r="P1724" s="170"/>
      <c r="Q1724" s="9"/>
      <c r="R1724" s="9"/>
      <c r="T1724" s="9"/>
      <c r="U1724" s="9"/>
      <c r="V1724" s="2"/>
      <c r="W1724" s="2"/>
      <c r="X1724" s="3"/>
      <c r="Y1724" s="80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  <c r="CX1724" s="3"/>
      <c r="CY1724" s="3"/>
      <c r="CZ1724" s="3"/>
      <c r="DA1724" s="3"/>
      <c r="DB1724" s="3"/>
      <c r="DC1724" s="3"/>
      <c r="DD1724" s="3"/>
      <c r="DE1724" s="3"/>
      <c r="DF1724" s="3"/>
      <c r="DG1724" s="3"/>
      <c r="DH1724" s="3"/>
      <c r="DI1724" s="3"/>
      <c r="DJ1724" s="3"/>
      <c r="DK1724" s="3"/>
      <c r="DL1724" s="3"/>
      <c r="DM1724" s="3"/>
      <c r="DN1724" s="3"/>
      <c r="DO1724" s="3"/>
      <c r="DP1724" s="3"/>
      <c r="DQ1724" s="3"/>
      <c r="DR1724" s="3"/>
      <c r="DS1724" s="3"/>
      <c r="DT1724" s="3"/>
      <c r="DU1724" s="3"/>
      <c r="DV1724" s="3"/>
      <c r="DW1724" s="3"/>
      <c r="DX1724" s="3"/>
      <c r="DY1724" s="3"/>
      <c r="DZ1724" s="3"/>
      <c r="EA1724" s="3"/>
      <c r="EB1724" s="3"/>
      <c r="EC1724" s="3"/>
      <c r="ED1724" s="3"/>
      <c r="EE1724" s="3"/>
      <c r="EF1724" s="3"/>
      <c r="EG1724" s="3"/>
      <c r="EH1724" s="3"/>
      <c r="EI1724" s="3"/>
      <c r="EJ1724" s="3"/>
      <c r="EK1724" s="3"/>
      <c r="EL1724" s="3"/>
      <c r="EM1724" s="3"/>
      <c r="EN1724" s="3"/>
      <c r="EO1724" s="3"/>
      <c r="EP1724" s="3"/>
      <c r="EQ1724" s="3"/>
      <c r="ER1724" s="3"/>
      <c r="ES1724" s="3"/>
      <c r="ET1724" s="3"/>
      <c r="EU1724" s="3"/>
      <c r="EV1724" s="3"/>
      <c r="EW1724" s="3"/>
      <c r="EX1724" s="3"/>
      <c r="EY1724" s="3"/>
      <c r="EZ1724" s="3"/>
      <c r="FA1724" s="3"/>
      <c r="FB1724" s="3"/>
      <c r="FC1724" s="3"/>
      <c r="FD1724" s="3"/>
      <c r="FE1724" s="3"/>
      <c r="FF1724" s="3"/>
      <c r="FG1724" s="3"/>
      <c r="FH1724" s="3"/>
      <c r="FI1724" s="3"/>
      <c r="FJ1724" s="3"/>
      <c r="FK1724" s="3"/>
      <c r="FL1724" s="3"/>
      <c r="FM1724" s="3"/>
      <c r="FN1724" s="3"/>
      <c r="FO1724" s="3"/>
      <c r="FP1724" s="3"/>
      <c r="FQ1724" s="3"/>
      <c r="FR1724" s="3"/>
      <c r="FS1724" s="3"/>
      <c r="FT1724" s="3"/>
      <c r="FU1724" s="3"/>
      <c r="FV1724" s="3"/>
      <c r="FW1724" s="3"/>
      <c r="FX1724" s="3"/>
      <c r="FY1724" s="3"/>
      <c r="FZ1724" s="3"/>
      <c r="GA1724" s="3"/>
      <c r="GB1724" s="3"/>
      <c r="GC1724" s="3"/>
      <c r="GD1724" s="3"/>
      <c r="GE1724" s="3"/>
      <c r="GF1724" s="3"/>
      <c r="GG1724" s="3"/>
      <c r="GH1724" s="3"/>
    </row>
    <row r="1725" spans="1:190" s="800" customFormat="1" x14ac:dyDescent="0.2">
      <c r="A1725" s="9"/>
      <c r="B1725" s="1"/>
      <c r="C1725" s="1"/>
      <c r="D1725" s="1"/>
      <c r="E1725" s="55"/>
      <c r="F1725" s="8"/>
      <c r="G1725" s="8"/>
      <c r="I1725" s="2"/>
      <c r="J1725" s="2"/>
      <c r="K1725" s="4"/>
      <c r="L1725" s="9"/>
      <c r="M1725" s="802"/>
      <c r="N1725" s="9"/>
      <c r="O1725" s="802"/>
      <c r="P1725" s="170"/>
      <c r="Q1725" s="9"/>
      <c r="R1725" s="9"/>
      <c r="T1725" s="9"/>
      <c r="U1725" s="9"/>
      <c r="V1725" s="2"/>
      <c r="W1725" s="2"/>
      <c r="X1725" s="3"/>
      <c r="Y1725" s="80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  <c r="CX1725" s="3"/>
      <c r="CY1725" s="3"/>
      <c r="CZ1725" s="3"/>
      <c r="DA1725" s="3"/>
      <c r="DB1725" s="3"/>
      <c r="DC1725" s="3"/>
      <c r="DD1725" s="3"/>
      <c r="DE1725" s="3"/>
      <c r="DF1725" s="3"/>
      <c r="DG1725" s="3"/>
      <c r="DH1725" s="3"/>
      <c r="DI1725" s="3"/>
      <c r="DJ1725" s="3"/>
      <c r="DK1725" s="3"/>
      <c r="DL1725" s="3"/>
      <c r="DM1725" s="3"/>
      <c r="DN1725" s="3"/>
      <c r="DO1725" s="3"/>
      <c r="DP1725" s="3"/>
      <c r="DQ1725" s="3"/>
      <c r="DR1725" s="3"/>
      <c r="DS1725" s="3"/>
      <c r="DT1725" s="3"/>
      <c r="DU1725" s="3"/>
      <c r="DV1725" s="3"/>
      <c r="DW1725" s="3"/>
      <c r="DX1725" s="3"/>
      <c r="DY1725" s="3"/>
      <c r="DZ1725" s="3"/>
      <c r="EA1725" s="3"/>
      <c r="EB1725" s="3"/>
      <c r="EC1725" s="3"/>
      <c r="ED1725" s="3"/>
      <c r="EE1725" s="3"/>
      <c r="EF1725" s="3"/>
      <c r="EG1725" s="3"/>
      <c r="EH1725" s="3"/>
      <c r="EI1725" s="3"/>
      <c r="EJ1725" s="3"/>
      <c r="EK1725" s="3"/>
      <c r="EL1725" s="3"/>
      <c r="EM1725" s="3"/>
      <c r="EN1725" s="3"/>
      <c r="EO1725" s="3"/>
      <c r="EP1725" s="3"/>
      <c r="EQ1725" s="3"/>
      <c r="ER1725" s="3"/>
      <c r="ES1725" s="3"/>
      <c r="ET1725" s="3"/>
      <c r="EU1725" s="3"/>
      <c r="EV1725" s="3"/>
      <c r="EW1725" s="3"/>
      <c r="EX1725" s="3"/>
      <c r="EY1725" s="3"/>
      <c r="EZ1725" s="3"/>
      <c r="FA1725" s="3"/>
      <c r="FB1725" s="3"/>
      <c r="FC1725" s="3"/>
      <c r="FD1725" s="3"/>
      <c r="FE1725" s="3"/>
      <c r="FF1725" s="3"/>
      <c r="FG1725" s="3"/>
      <c r="FH1725" s="3"/>
      <c r="FI1725" s="3"/>
      <c r="FJ1725" s="3"/>
      <c r="FK1725" s="3"/>
      <c r="FL1725" s="3"/>
      <c r="FM1725" s="3"/>
      <c r="FN1725" s="3"/>
      <c r="FO1725" s="3"/>
      <c r="FP1725" s="3"/>
      <c r="FQ1725" s="3"/>
      <c r="FR1725" s="3"/>
      <c r="FS1725" s="3"/>
      <c r="FT1725" s="3"/>
      <c r="FU1725" s="3"/>
      <c r="FV1725" s="3"/>
      <c r="FW1725" s="3"/>
      <c r="FX1725" s="3"/>
      <c r="FY1725" s="3"/>
      <c r="FZ1725" s="3"/>
      <c r="GA1725" s="3"/>
      <c r="GB1725" s="3"/>
      <c r="GC1725" s="3"/>
      <c r="GD1725" s="3"/>
      <c r="GE1725" s="3"/>
      <c r="GF1725" s="3"/>
      <c r="GG1725" s="3"/>
      <c r="GH1725" s="3"/>
    </row>
    <row r="1726" spans="1:190" s="800" customFormat="1" x14ac:dyDescent="0.2">
      <c r="A1726" s="9"/>
      <c r="B1726" s="1"/>
      <c r="C1726" s="1"/>
      <c r="D1726" s="1"/>
      <c r="E1726" s="55"/>
      <c r="F1726" s="8"/>
      <c r="G1726" s="8"/>
      <c r="I1726" s="2"/>
      <c r="J1726" s="2"/>
      <c r="K1726" s="4"/>
      <c r="L1726" s="9"/>
      <c r="M1726" s="802"/>
      <c r="N1726" s="9"/>
      <c r="O1726" s="802"/>
      <c r="P1726" s="170"/>
      <c r="Q1726" s="9"/>
      <c r="R1726" s="9"/>
      <c r="T1726" s="9"/>
      <c r="U1726" s="9"/>
      <c r="V1726" s="2"/>
      <c r="W1726" s="2"/>
      <c r="X1726" s="3"/>
      <c r="Y1726" s="80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  <c r="CX1726" s="3"/>
      <c r="CY1726" s="3"/>
      <c r="CZ1726" s="3"/>
      <c r="DA1726" s="3"/>
      <c r="DB1726" s="3"/>
      <c r="DC1726" s="3"/>
      <c r="DD1726" s="3"/>
      <c r="DE1726" s="3"/>
      <c r="DF1726" s="3"/>
      <c r="DG1726" s="3"/>
      <c r="DH1726" s="3"/>
      <c r="DI1726" s="3"/>
      <c r="DJ1726" s="3"/>
      <c r="DK1726" s="3"/>
      <c r="DL1726" s="3"/>
      <c r="DM1726" s="3"/>
      <c r="DN1726" s="3"/>
      <c r="DO1726" s="3"/>
      <c r="DP1726" s="3"/>
      <c r="DQ1726" s="3"/>
      <c r="DR1726" s="3"/>
      <c r="DS1726" s="3"/>
      <c r="DT1726" s="3"/>
      <c r="DU1726" s="3"/>
      <c r="DV1726" s="3"/>
      <c r="DW1726" s="3"/>
      <c r="DX1726" s="3"/>
      <c r="DY1726" s="3"/>
      <c r="DZ1726" s="3"/>
      <c r="EA1726" s="3"/>
      <c r="EB1726" s="3"/>
      <c r="EC1726" s="3"/>
      <c r="ED1726" s="3"/>
      <c r="EE1726" s="3"/>
      <c r="EF1726" s="3"/>
      <c r="EG1726" s="3"/>
      <c r="EH1726" s="3"/>
      <c r="EI1726" s="3"/>
      <c r="EJ1726" s="3"/>
      <c r="EK1726" s="3"/>
      <c r="EL1726" s="3"/>
      <c r="EM1726" s="3"/>
      <c r="EN1726" s="3"/>
      <c r="EO1726" s="3"/>
      <c r="EP1726" s="3"/>
      <c r="EQ1726" s="3"/>
      <c r="ER1726" s="3"/>
      <c r="ES1726" s="3"/>
      <c r="ET1726" s="3"/>
      <c r="EU1726" s="3"/>
      <c r="EV1726" s="3"/>
      <c r="EW1726" s="3"/>
      <c r="EX1726" s="3"/>
      <c r="EY1726" s="3"/>
      <c r="EZ1726" s="3"/>
      <c r="FA1726" s="3"/>
      <c r="FB1726" s="3"/>
      <c r="FC1726" s="3"/>
      <c r="FD1726" s="3"/>
      <c r="FE1726" s="3"/>
      <c r="FF1726" s="3"/>
      <c r="FG1726" s="3"/>
      <c r="FH1726" s="3"/>
      <c r="FI1726" s="3"/>
      <c r="FJ1726" s="3"/>
      <c r="FK1726" s="3"/>
      <c r="FL1726" s="3"/>
      <c r="FM1726" s="3"/>
      <c r="FN1726" s="3"/>
      <c r="FO1726" s="3"/>
      <c r="FP1726" s="3"/>
      <c r="FQ1726" s="3"/>
      <c r="FR1726" s="3"/>
      <c r="FS1726" s="3"/>
      <c r="FT1726" s="3"/>
      <c r="FU1726" s="3"/>
      <c r="FV1726" s="3"/>
      <c r="FW1726" s="3"/>
      <c r="FX1726" s="3"/>
      <c r="FY1726" s="3"/>
      <c r="FZ1726" s="3"/>
      <c r="GA1726" s="3"/>
      <c r="GB1726" s="3"/>
      <c r="GC1726" s="3"/>
      <c r="GD1726" s="3"/>
      <c r="GE1726" s="3"/>
      <c r="GF1726" s="3"/>
      <c r="GG1726" s="3"/>
      <c r="GH1726" s="3"/>
    </row>
    <row r="1727" spans="1:190" s="800" customFormat="1" x14ac:dyDescent="0.2">
      <c r="A1727" s="9"/>
      <c r="B1727" s="1"/>
      <c r="C1727" s="1"/>
      <c r="D1727" s="1"/>
      <c r="E1727" s="55"/>
      <c r="F1727" s="8"/>
      <c r="G1727" s="8"/>
      <c r="I1727" s="2"/>
      <c r="J1727" s="2"/>
      <c r="K1727" s="4"/>
      <c r="L1727" s="9"/>
      <c r="M1727" s="802"/>
      <c r="N1727" s="9"/>
      <c r="O1727" s="802"/>
      <c r="P1727" s="170"/>
      <c r="Q1727" s="9"/>
      <c r="R1727" s="9"/>
      <c r="T1727" s="9"/>
      <c r="U1727" s="9"/>
      <c r="V1727" s="2"/>
      <c r="W1727" s="2"/>
      <c r="X1727" s="3"/>
      <c r="Y1727" s="80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  <c r="CX1727" s="3"/>
      <c r="CY1727" s="3"/>
      <c r="CZ1727" s="3"/>
      <c r="DA1727" s="3"/>
      <c r="DB1727" s="3"/>
      <c r="DC1727" s="3"/>
      <c r="DD1727" s="3"/>
      <c r="DE1727" s="3"/>
      <c r="DF1727" s="3"/>
      <c r="DG1727" s="3"/>
      <c r="DH1727" s="3"/>
      <c r="DI1727" s="3"/>
      <c r="DJ1727" s="3"/>
      <c r="DK1727" s="3"/>
      <c r="DL1727" s="3"/>
      <c r="DM1727" s="3"/>
      <c r="DN1727" s="3"/>
      <c r="DO1727" s="3"/>
      <c r="DP1727" s="3"/>
      <c r="DQ1727" s="3"/>
      <c r="DR1727" s="3"/>
      <c r="DS1727" s="3"/>
      <c r="DT1727" s="3"/>
      <c r="DU1727" s="3"/>
      <c r="DV1727" s="3"/>
      <c r="DW1727" s="3"/>
      <c r="DX1727" s="3"/>
      <c r="DY1727" s="3"/>
      <c r="DZ1727" s="3"/>
      <c r="EA1727" s="3"/>
      <c r="EB1727" s="3"/>
      <c r="EC1727" s="3"/>
      <c r="ED1727" s="3"/>
      <c r="EE1727" s="3"/>
      <c r="EF1727" s="3"/>
      <c r="EG1727" s="3"/>
      <c r="EH1727" s="3"/>
      <c r="EI1727" s="3"/>
      <c r="EJ1727" s="3"/>
      <c r="EK1727" s="3"/>
      <c r="EL1727" s="3"/>
      <c r="EM1727" s="3"/>
      <c r="EN1727" s="3"/>
      <c r="EO1727" s="3"/>
      <c r="EP1727" s="3"/>
      <c r="EQ1727" s="3"/>
      <c r="ER1727" s="3"/>
      <c r="ES1727" s="3"/>
      <c r="ET1727" s="3"/>
      <c r="EU1727" s="3"/>
      <c r="EV1727" s="3"/>
      <c r="EW1727" s="3"/>
      <c r="EX1727" s="3"/>
      <c r="EY1727" s="3"/>
      <c r="EZ1727" s="3"/>
      <c r="FA1727" s="3"/>
      <c r="FB1727" s="3"/>
      <c r="FC1727" s="3"/>
      <c r="FD1727" s="3"/>
      <c r="FE1727" s="3"/>
      <c r="FF1727" s="3"/>
      <c r="FG1727" s="3"/>
      <c r="FH1727" s="3"/>
      <c r="FI1727" s="3"/>
      <c r="FJ1727" s="3"/>
      <c r="FK1727" s="3"/>
      <c r="FL1727" s="3"/>
      <c r="FM1727" s="3"/>
      <c r="FN1727" s="3"/>
      <c r="FO1727" s="3"/>
      <c r="FP1727" s="3"/>
      <c r="FQ1727" s="3"/>
      <c r="FR1727" s="3"/>
      <c r="FS1727" s="3"/>
      <c r="FT1727" s="3"/>
      <c r="FU1727" s="3"/>
      <c r="FV1727" s="3"/>
      <c r="FW1727" s="3"/>
      <c r="FX1727" s="3"/>
      <c r="FY1727" s="3"/>
      <c r="FZ1727" s="3"/>
      <c r="GA1727" s="3"/>
      <c r="GB1727" s="3"/>
      <c r="GC1727" s="3"/>
      <c r="GD1727" s="3"/>
      <c r="GE1727" s="3"/>
      <c r="GF1727" s="3"/>
      <c r="GG1727" s="3"/>
      <c r="GH1727" s="3"/>
    </row>
    <row r="1728" spans="1:190" s="800" customFormat="1" x14ac:dyDescent="0.2">
      <c r="A1728" s="9"/>
      <c r="B1728" s="1"/>
      <c r="C1728" s="1"/>
      <c r="D1728" s="1"/>
      <c r="E1728" s="55"/>
      <c r="F1728" s="8"/>
      <c r="G1728" s="8"/>
      <c r="I1728" s="2"/>
      <c r="J1728" s="2"/>
      <c r="K1728" s="4"/>
      <c r="L1728" s="9"/>
      <c r="M1728" s="802"/>
      <c r="N1728" s="9"/>
      <c r="O1728" s="802"/>
      <c r="P1728" s="170"/>
      <c r="Q1728" s="9"/>
      <c r="R1728" s="9"/>
      <c r="T1728" s="9"/>
      <c r="U1728" s="9"/>
      <c r="V1728" s="2"/>
      <c r="W1728" s="2"/>
      <c r="X1728" s="3"/>
      <c r="Y1728" s="80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  <c r="CX1728" s="3"/>
      <c r="CY1728" s="3"/>
      <c r="CZ1728" s="3"/>
      <c r="DA1728" s="3"/>
      <c r="DB1728" s="3"/>
      <c r="DC1728" s="3"/>
      <c r="DD1728" s="3"/>
      <c r="DE1728" s="3"/>
      <c r="DF1728" s="3"/>
      <c r="DG1728" s="3"/>
      <c r="DH1728" s="3"/>
      <c r="DI1728" s="3"/>
      <c r="DJ1728" s="3"/>
      <c r="DK1728" s="3"/>
      <c r="DL1728" s="3"/>
      <c r="DM1728" s="3"/>
      <c r="DN1728" s="3"/>
      <c r="DO1728" s="3"/>
      <c r="DP1728" s="3"/>
      <c r="DQ1728" s="3"/>
      <c r="DR1728" s="3"/>
      <c r="DS1728" s="3"/>
      <c r="DT1728" s="3"/>
      <c r="DU1728" s="3"/>
      <c r="DV1728" s="3"/>
      <c r="DW1728" s="3"/>
      <c r="DX1728" s="3"/>
      <c r="DY1728" s="3"/>
      <c r="DZ1728" s="3"/>
      <c r="EA1728" s="3"/>
      <c r="EB1728" s="3"/>
      <c r="EC1728" s="3"/>
      <c r="ED1728" s="3"/>
      <c r="EE1728" s="3"/>
      <c r="EF1728" s="3"/>
      <c r="EG1728" s="3"/>
      <c r="EH1728" s="3"/>
      <c r="EI1728" s="3"/>
      <c r="EJ1728" s="3"/>
      <c r="EK1728" s="3"/>
      <c r="EL1728" s="3"/>
      <c r="EM1728" s="3"/>
      <c r="EN1728" s="3"/>
      <c r="EO1728" s="3"/>
      <c r="EP1728" s="3"/>
      <c r="EQ1728" s="3"/>
      <c r="ER1728" s="3"/>
      <c r="ES1728" s="3"/>
      <c r="ET1728" s="3"/>
      <c r="EU1728" s="3"/>
      <c r="EV1728" s="3"/>
      <c r="EW1728" s="3"/>
      <c r="EX1728" s="3"/>
      <c r="EY1728" s="3"/>
      <c r="EZ1728" s="3"/>
      <c r="FA1728" s="3"/>
      <c r="FB1728" s="3"/>
      <c r="FC1728" s="3"/>
      <c r="FD1728" s="3"/>
      <c r="FE1728" s="3"/>
      <c r="FF1728" s="3"/>
      <c r="FG1728" s="3"/>
      <c r="FH1728" s="3"/>
      <c r="FI1728" s="3"/>
      <c r="FJ1728" s="3"/>
      <c r="FK1728" s="3"/>
      <c r="FL1728" s="3"/>
      <c r="FM1728" s="3"/>
      <c r="FN1728" s="3"/>
      <c r="FO1728" s="3"/>
      <c r="FP1728" s="3"/>
      <c r="FQ1728" s="3"/>
      <c r="FR1728" s="3"/>
      <c r="FS1728" s="3"/>
      <c r="FT1728" s="3"/>
      <c r="FU1728" s="3"/>
      <c r="FV1728" s="3"/>
      <c r="FW1728" s="3"/>
      <c r="FX1728" s="3"/>
      <c r="FY1728" s="3"/>
      <c r="FZ1728" s="3"/>
      <c r="GA1728" s="3"/>
      <c r="GB1728" s="3"/>
      <c r="GC1728" s="3"/>
      <c r="GD1728" s="3"/>
      <c r="GE1728" s="3"/>
      <c r="GF1728" s="3"/>
      <c r="GG1728" s="3"/>
      <c r="GH1728" s="3"/>
    </row>
    <row r="1729" spans="1:190" s="800" customFormat="1" x14ac:dyDescent="0.2">
      <c r="A1729" s="9"/>
      <c r="B1729" s="1"/>
      <c r="C1729" s="1"/>
      <c r="D1729" s="1"/>
      <c r="E1729" s="55"/>
      <c r="F1729" s="8"/>
      <c r="G1729" s="8"/>
      <c r="I1729" s="2"/>
      <c r="J1729" s="2"/>
      <c r="K1729" s="4"/>
      <c r="L1729" s="9"/>
      <c r="M1729" s="802"/>
      <c r="N1729" s="9"/>
      <c r="O1729" s="802"/>
      <c r="P1729" s="170"/>
      <c r="Q1729" s="9"/>
      <c r="R1729" s="9"/>
      <c r="T1729" s="9"/>
      <c r="U1729" s="9"/>
      <c r="V1729" s="2"/>
      <c r="W1729" s="2"/>
      <c r="X1729" s="3"/>
      <c r="Y1729" s="80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  <c r="CX1729" s="3"/>
      <c r="CY1729" s="3"/>
      <c r="CZ1729" s="3"/>
      <c r="DA1729" s="3"/>
      <c r="DB1729" s="3"/>
      <c r="DC1729" s="3"/>
      <c r="DD1729" s="3"/>
      <c r="DE1729" s="3"/>
      <c r="DF1729" s="3"/>
      <c r="DG1729" s="3"/>
      <c r="DH1729" s="3"/>
      <c r="DI1729" s="3"/>
      <c r="DJ1729" s="3"/>
      <c r="DK1729" s="3"/>
      <c r="DL1729" s="3"/>
      <c r="DM1729" s="3"/>
      <c r="DN1729" s="3"/>
      <c r="DO1729" s="3"/>
      <c r="DP1729" s="3"/>
      <c r="DQ1729" s="3"/>
      <c r="DR1729" s="3"/>
      <c r="DS1729" s="3"/>
      <c r="DT1729" s="3"/>
      <c r="DU1729" s="3"/>
      <c r="DV1729" s="3"/>
      <c r="DW1729" s="3"/>
      <c r="DX1729" s="3"/>
      <c r="DY1729" s="3"/>
      <c r="DZ1729" s="3"/>
      <c r="EA1729" s="3"/>
      <c r="EB1729" s="3"/>
      <c r="EC1729" s="3"/>
      <c r="ED1729" s="3"/>
      <c r="EE1729" s="3"/>
      <c r="EF1729" s="3"/>
      <c r="EG1729" s="3"/>
      <c r="EH1729" s="3"/>
      <c r="EI1729" s="3"/>
      <c r="EJ1729" s="3"/>
      <c r="EK1729" s="3"/>
      <c r="EL1729" s="3"/>
      <c r="EM1729" s="3"/>
      <c r="EN1729" s="3"/>
      <c r="EO1729" s="3"/>
      <c r="EP1729" s="3"/>
      <c r="EQ1729" s="3"/>
      <c r="ER1729" s="3"/>
      <c r="ES1729" s="3"/>
      <c r="ET1729" s="3"/>
      <c r="EU1729" s="3"/>
      <c r="EV1729" s="3"/>
      <c r="EW1729" s="3"/>
      <c r="EX1729" s="3"/>
      <c r="EY1729" s="3"/>
      <c r="EZ1729" s="3"/>
      <c r="FA1729" s="3"/>
      <c r="FB1729" s="3"/>
      <c r="FC1729" s="3"/>
      <c r="FD1729" s="3"/>
      <c r="FE1729" s="3"/>
      <c r="FF1729" s="3"/>
      <c r="FG1729" s="3"/>
      <c r="FH1729" s="3"/>
      <c r="FI1729" s="3"/>
      <c r="FJ1729" s="3"/>
      <c r="FK1729" s="3"/>
      <c r="FL1729" s="3"/>
      <c r="FM1729" s="3"/>
      <c r="FN1729" s="3"/>
      <c r="FO1729" s="3"/>
      <c r="FP1729" s="3"/>
      <c r="FQ1729" s="3"/>
      <c r="FR1729" s="3"/>
      <c r="FS1729" s="3"/>
      <c r="FT1729" s="3"/>
      <c r="FU1729" s="3"/>
      <c r="FV1729" s="3"/>
      <c r="FW1729" s="3"/>
      <c r="FX1729" s="3"/>
      <c r="FY1729" s="3"/>
      <c r="FZ1729" s="3"/>
      <c r="GA1729" s="3"/>
      <c r="GB1729" s="3"/>
      <c r="GC1729" s="3"/>
      <c r="GD1729" s="3"/>
      <c r="GE1729" s="3"/>
      <c r="GF1729" s="3"/>
      <c r="GG1729" s="3"/>
      <c r="GH1729" s="3"/>
    </row>
    <row r="1730" spans="1:190" s="800" customFormat="1" x14ac:dyDescent="0.2">
      <c r="A1730" s="9"/>
      <c r="B1730" s="1"/>
      <c r="C1730" s="1"/>
      <c r="D1730" s="1"/>
      <c r="E1730" s="55"/>
      <c r="F1730" s="8"/>
      <c r="G1730" s="8"/>
      <c r="I1730" s="2"/>
      <c r="J1730" s="2"/>
      <c r="K1730" s="4"/>
      <c r="L1730" s="9"/>
      <c r="M1730" s="802"/>
      <c r="N1730" s="9"/>
      <c r="O1730" s="802"/>
      <c r="P1730" s="170"/>
      <c r="Q1730" s="9"/>
      <c r="R1730" s="9"/>
      <c r="T1730" s="9"/>
      <c r="U1730" s="9"/>
      <c r="V1730" s="2"/>
      <c r="W1730" s="2"/>
      <c r="X1730" s="3"/>
      <c r="Y1730" s="80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  <c r="CX1730" s="3"/>
      <c r="CY1730" s="3"/>
      <c r="CZ1730" s="3"/>
      <c r="DA1730" s="3"/>
      <c r="DB1730" s="3"/>
      <c r="DC1730" s="3"/>
      <c r="DD1730" s="3"/>
      <c r="DE1730" s="3"/>
      <c r="DF1730" s="3"/>
      <c r="DG1730" s="3"/>
      <c r="DH1730" s="3"/>
      <c r="DI1730" s="3"/>
      <c r="DJ1730" s="3"/>
      <c r="DK1730" s="3"/>
      <c r="DL1730" s="3"/>
      <c r="DM1730" s="3"/>
      <c r="DN1730" s="3"/>
      <c r="DO1730" s="3"/>
      <c r="DP1730" s="3"/>
      <c r="DQ1730" s="3"/>
      <c r="DR1730" s="3"/>
      <c r="DS1730" s="3"/>
      <c r="DT1730" s="3"/>
      <c r="DU1730" s="3"/>
      <c r="DV1730" s="3"/>
      <c r="DW1730" s="3"/>
      <c r="DX1730" s="3"/>
      <c r="DY1730" s="3"/>
      <c r="DZ1730" s="3"/>
      <c r="EA1730" s="3"/>
      <c r="EB1730" s="3"/>
      <c r="EC1730" s="3"/>
      <c r="ED1730" s="3"/>
      <c r="EE1730" s="3"/>
      <c r="EF1730" s="3"/>
      <c r="EG1730" s="3"/>
      <c r="EH1730" s="3"/>
      <c r="EI1730" s="3"/>
      <c r="EJ1730" s="3"/>
      <c r="EK1730" s="3"/>
      <c r="EL1730" s="3"/>
      <c r="EM1730" s="3"/>
      <c r="EN1730" s="3"/>
      <c r="EO1730" s="3"/>
      <c r="EP1730" s="3"/>
      <c r="EQ1730" s="3"/>
      <c r="ER1730" s="3"/>
      <c r="ES1730" s="3"/>
      <c r="ET1730" s="3"/>
      <c r="EU1730" s="3"/>
      <c r="EV1730" s="3"/>
      <c r="EW1730" s="3"/>
      <c r="EX1730" s="3"/>
      <c r="EY1730" s="3"/>
      <c r="EZ1730" s="3"/>
      <c r="FA1730" s="3"/>
      <c r="FB1730" s="3"/>
      <c r="FC1730" s="3"/>
      <c r="FD1730" s="3"/>
      <c r="FE1730" s="3"/>
      <c r="FF1730" s="3"/>
      <c r="FG1730" s="3"/>
      <c r="FH1730" s="3"/>
      <c r="FI1730" s="3"/>
      <c r="FJ1730" s="3"/>
      <c r="FK1730" s="3"/>
      <c r="FL1730" s="3"/>
      <c r="FM1730" s="3"/>
      <c r="FN1730" s="3"/>
      <c r="FO1730" s="3"/>
      <c r="FP1730" s="3"/>
      <c r="FQ1730" s="3"/>
      <c r="FR1730" s="3"/>
      <c r="FS1730" s="3"/>
      <c r="FT1730" s="3"/>
      <c r="FU1730" s="3"/>
      <c r="FV1730" s="3"/>
      <c r="FW1730" s="3"/>
      <c r="FX1730" s="3"/>
      <c r="FY1730" s="3"/>
      <c r="FZ1730" s="3"/>
      <c r="GA1730" s="3"/>
      <c r="GB1730" s="3"/>
      <c r="GC1730" s="3"/>
      <c r="GD1730" s="3"/>
      <c r="GE1730" s="3"/>
      <c r="GF1730" s="3"/>
      <c r="GG1730" s="3"/>
      <c r="GH1730" s="3"/>
    </row>
    <row r="1731" spans="1:190" s="800" customFormat="1" x14ac:dyDescent="0.2">
      <c r="A1731" s="9"/>
      <c r="B1731" s="1"/>
      <c r="C1731" s="1"/>
      <c r="D1731" s="1"/>
      <c r="E1731" s="55"/>
      <c r="F1731" s="8"/>
      <c r="G1731" s="8"/>
      <c r="I1731" s="2"/>
      <c r="J1731" s="2"/>
      <c r="K1731" s="4"/>
      <c r="L1731" s="9"/>
      <c r="M1731" s="802"/>
      <c r="N1731" s="9"/>
      <c r="O1731" s="802"/>
      <c r="P1731" s="170"/>
      <c r="Q1731" s="9"/>
      <c r="R1731" s="9"/>
      <c r="T1731" s="9"/>
      <c r="U1731" s="9"/>
      <c r="V1731" s="2"/>
      <c r="W1731" s="2"/>
      <c r="X1731" s="3"/>
      <c r="Y1731" s="80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  <c r="CX1731" s="3"/>
      <c r="CY1731" s="3"/>
      <c r="CZ1731" s="3"/>
      <c r="DA1731" s="3"/>
      <c r="DB1731" s="3"/>
      <c r="DC1731" s="3"/>
      <c r="DD1731" s="3"/>
      <c r="DE1731" s="3"/>
      <c r="DF1731" s="3"/>
      <c r="DG1731" s="3"/>
      <c r="DH1731" s="3"/>
      <c r="DI1731" s="3"/>
      <c r="DJ1731" s="3"/>
      <c r="DK1731" s="3"/>
      <c r="DL1731" s="3"/>
      <c r="DM1731" s="3"/>
      <c r="DN1731" s="3"/>
      <c r="DO1731" s="3"/>
      <c r="DP1731" s="3"/>
      <c r="DQ1731" s="3"/>
      <c r="DR1731" s="3"/>
      <c r="DS1731" s="3"/>
      <c r="DT1731" s="3"/>
      <c r="DU1731" s="3"/>
      <c r="DV1731" s="3"/>
      <c r="DW1731" s="3"/>
      <c r="DX1731" s="3"/>
      <c r="DY1731" s="3"/>
      <c r="DZ1731" s="3"/>
      <c r="EA1731" s="3"/>
      <c r="EB1731" s="3"/>
      <c r="EC1731" s="3"/>
      <c r="ED1731" s="3"/>
      <c r="EE1731" s="3"/>
      <c r="EF1731" s="3"/>
      <c r="EG1731" s="3"/>
      <c r="EH1731" s="3"/>
      <c r="EI1731" s="3"/>
      <c r="EJ1731" s="3"/>
      <c r="EK1731" s="3"/>
      <c r="EL1731" s="3"/>
      <c r="EM1731" s="3"/>
      <c r="EN1731" s="3"/>
      <c r="EO1731" s="3"/>
      <c r="EP1731" s="3"/>
      <c r="EQ1731" s="3"/>
      <c r="ER1731" s="3"/>
      <c r="ES1731" s="3"/>
      <c r="ET1731" s="3"/>
      <c r="EU1731" s="3"/>
      <c r="EV1731" s="3"/>
      <c r="EW1731" s="3"/>
      <c r="EX1731" s="3"/>
      <c r="EY1731" s="3"/>
      <c r="EZ1731" s="3"/>
      <c r="FA1731" s="3"/>
      <c r="FB1731" s="3"/>
      <c r="FC1731" s="3"/>
      <c r="FD1731" s="3"/>
      <c r="FE1731" s="3"/>
      <c r="FF1731" s="3"/>
      <c r="FG1731" s="3"/>
      <c r="FH1731" s="3"/>
      <c r="FI1731" s="3"/>
      <c r="FJ1731" s="3"/>
      <c r="FK1731" s="3"/>
      <c r="FL1731" s="3"/>
      <c r="FM1731" s="3"/>
      <c r="FN1731" s="3"/>
      <c r="FO1731" s="3"/>
      <c r="FP1731" s="3"/>
      <c r="FQ1731" s="3"/>
      <c r="FR1731" s="3"/>
      <c r="FS1731" s="3"/>
      <c r="FT1731" s="3"/>
      <c r="FU1731" s="3"/>
      <c r="FV1731" s="3"/>
      <c r="FW1731" s="3"/>
      <c r="FX1731" s="3"/>
      <c r="FY1731" s="3"/>
      <c r="FZ1731" s="3"/>
      <c r="GA1731" s="3"/>
      <c r="GB1731" s="3"/>
      <c r="GC1731" s="3"/>
      <c r="GD1731" s="3"/>
      <c r="GE1731" s="3"/>
      <c r="GF1731" s="3"/>
      <c r="GG1731" s="3"/>
      <c r="GH1731" s="3"/>
    </row>
    <row r="1732" spans="1:190" s="800" customFormat="1" x14ac:dyDescent="0.2">
      <c r="A1732" s="9"/>
      <c r="B1732" s="1"/>
      <c r="C1732" s="1"/>
      <c r="D1732" s="1"/>
      <c r="E1732" s="55"/>
      <c r="F1732" s="8"/>
      <c r="G1732" s="8"/>
      <c r="I1732" s="2"/>
      <c r="J1732" s="2"/>
      <c r="K1732" s="4"/>
      <c r="L1732" s="9"/>
      <c r="M1732" s="802"/>
      <c r="N1732" s="9"/>
      <c r="O1732" s="802"/>
      <c r="P1732" s="170"/>
      <c r="Q1732" s="9"/>
      <c r="R1732" s="9"/>
      <c r="T1732" s="9"/>
      <c r="U1732" s="9"/>
      <c r="V1732" s="2"/>
      <c r="W1732" s="2"/>
      <c r="X1732" s="3"/>
      <c r="Y1732" s="80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  <c r="CX1732" s="3"/>
      <c r="CY1732" s="3"/>
      <c r="CZ1732" s="3"/>
      <c r="DA1732" s="3"/>
      <c r="DB1732" s="3"/>
      <c r="DC1732" s="3"/>
      <c r="DD1732" s="3"/>
      <c r="DE1732" s="3"/>
      <c r="DF1732" s="3"/>
      <c r="DG1732" s="3"/>
      <c r="DH1732" s="3"/>
      <c r="DI1732" s="3"/>
      <c r="DJ1732" s="3"/>
      <c r="DK1732" s="3"/>
      <c r="DL1732" s="3"/>
      <c r="DM1732" s="3"/>
      <c r="DN1732" s="3"/>
      <c r="DO1732" s="3"/>
      <c r="DP1732" s="3"/>
      <c r="DQ1732" s="3"/>
      <c r="DR1732" s="3"/>
      <c r="DS1732" s="3"/>
      <c r="DT1732" s="3"/>
      <c r="DU1732" s="3"/>
      <c r="DV1732" s="3"/>
      <c r="DW1732" s="3"/>
      <c r="DX1732" s="3"/>
      <c r="DY1732" s="3"/>
      <c r="DZ1732" s="3"/>
      <c r="EA1732" s="3"/>
      <c r="EB1732" s="3"/>
      <c r="EC1732" s="3"/>
      <c r="ED1732" s="3"/>
      <c r="EE1732" s="3"/>
      <c r="EF1732" s="3"/>
      <c r="EG1732" s="3"/>
      <c r="EH1732" s="3"/>
      <c r="EI1732" s="3"/>
      <c r="EJ1732" s="3"/>
      <c r="EK1732" s="3"/>
      <c r="EL1732" s="3"/>
      <c r="EM1732" s="3"/>
      <c r="EN1732" s="3"/>
      <c r="EO1732" s="3"/>
      <c r="EP1732" s="3"/>
      <c r="EQ1732" s="3"/>
      <c r="ER1732" s="3"/>
      <c r="ES1732" s="3"/>
      <c r="ET1732" s="3"/>
      <c r="EU1732" s="3"/>
      <c r="EV1732" s="3"/>
      <c r="EW1732" s="3"/>
      <c r="EX1732" s="3"/>
      <c r="EY1732" s="3"/>
      <c r="EZ1732" s="3"/>
      <c r="FA1732" s="3"/>
      <c r="FB1732" s="3"/>
      <c r="FC1732" s="3"/>
      <c r="FD1732" s="3"/>
      <c r="FE1732" s="3"/>
      <c r="FF1732" s="3"/>
      <c r="FG1732" s="3"/>
      <c r="FH1732" s="3"/>
      <c r="FI1732" s="3"/>
      <c r="FJ1732" s="3"/>
      <c r="FK1732" s="3"/>
      <c r="FL1732" s="3"/>
      <c r="FM1732" s="3"/>
      <c r="FN1732" s="3"/>
      <c r="FO1732" s="3"/>
      <c r="FP1732" s="3"/>
      <c r="FQ1732" s="3"/>
      <c r="FR1732" s="3"/>
      <c r="FS1732" s="3"/>
      <c r="FT1732" s="3"/>
      <c r="FU1732" s="3"/>
      <c r="FV1732" s="3"/>
      <c r="FW1732" s="3"/>
      <c r="FX1732" s="3"/>
      <c r="FY1732" s="3"/>
      <c r="FZ1732" s="3"/>
      <c r="GA1732" s="3"/>
      <c r="GB1732" s="3"/>
      <c r="GC1732" s="3"/>
      <c r="GD1732" s="3"/>
      <c r="GE1732" s="3"/>
      <c r="GF1732" s="3"/>
      <c r="GG1732" s="3"/>
      <c r="GH1732" s="3"/>
    </row>
    <row r="1733" spans="1:190" s="800" customFormat="1" x14ac:dyDescent="0.2">
      <c r="A1733" s="9"/>
      <c r="B1733" s="1"/>
      <c r="C1733" s="1"/>
      <c r="D1733" s="1"/>
      <c r="E1733" s="55"/>
      <c r="F1733" s="8"/>
      <c r="G1733" s="8"/>
      <c r="I1733" s="2"/>
      <c r="J1733" s="2"/>
      <c r="K1733" s="4"/>
      <c r="L1733" s="9"/>
      <c r="M1733" s="802"/>
      <c r="N1733" s="9"/>
      <c r="O1733" s="802"/>
      <c r="P1733" s="170"/>
      <c r="Q1733" s="9"/>
      <c r="R1733" s="9"/>
      <c r="T1733" s="9"/>
      <c r="U1733" s="9"/>
      <c r="V1733" s="2"/>
      <c r="W1733" s="2"/>
      <c r="X1733" s="3"/>
      <c r="Y1733" s="80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  <c r="CX1733" s="3"/>
      <c r="CY1733" s="3"/>
      <c r="CZ1733" s="3"/>
      <c r="DA1733" s="3"/>
      <c r="DB1733" s="3"/>
      <c r="DC1733" s="3"/>
      <c r="DD1733" s="3"/>
      <c r="DE1733" s="3"/>
      <c r="DF1733" s="3"/>
      <c r="DG1733" s="3"/>
      <c r="DH1733" s="3"/>
      <c r="DI1733" s="3"/>
      <c r="DJ1733" s="3"/>
      <c r="DK1733" s="3"/>
      <c r="DL1733" s="3"/>
      <c r="DM1733" s="3"/>
      <c r="DN1733" s="3"/>
      <c r="DO1733" s="3"/>
      <c r="DP1733" s="3"/>
      <c r="DQ1733" s="3"/>
      <c r="DR1733" s="3"/>
      <c r="DS1733" s="3"/>
      <c r="DT1733" s="3"/>
      <c r="DU1733" s="3"/>
      <c r="DV1733" s="3"/>
      <c r="DW1733" s="3"/>
      <c r="DX1733" s="3"/>
      <c r="DY1733" s="3"/>
      <c r="DZ1733" s="3"/>
      <c r="EA1733" s="3"/>
      <c r="EB1733" s="3"/>
      <c r="EC1733" s="3"/>
      <c r="ED1733" s="3"/>
      <c r="EE1733" s="3"/>
      <c r="EF1733" s="3"/>
      <c r="EG1733" s="3"/>
      <c r="EH1733" s="3"/>
      <c r="EI1733" s="3"/>
      <c r="EJ1733" s="3"/>
      <c r="EK1733" s="3"/>
      <c r="EL1733" s="3"/>
      <c r="EM1733" s="3"/>
      <c r="EN1733" s="3"/>
      <c r="EO1733" s="3"/>
      <c r="EP1733" s="3"/>
      <c r="EQ1733" s="3"/>
      <c r="ER1733" s="3"/>
      <c r="ES1733" s="3"/>
      <c r="ET1733" s="3"/>
      <c r="EU1733" s="3"/>
      <c r="EV1733" s="3"/>
      <c r="EW1733" s="3"/>
      <c r="EX1733" s="3"/>
      <c r="EY1733" s="3"/>
      <c r="EZ1733" s="3"/>
      <c r="FA1733" s="3"/>
      <c r="FB1733" s="3"/>
      <c r="FC1733" s="3"/>
      <c r="FD1733" s="3"/>
      <c r="FE1733" s="3"/>
      <c r="FF1733" s="3"/>
      <c r="FG1733" s="3"/>
      <c r="FH1733" s="3"/>
      <c r="FI1733" s="3"/>
      <c r="FJ1733" s="3"/>
      <c r="FK1733" s="3"/>
      <c r="FL1733" s="3"/>
      <c r="FM1733" s="3"/>
      <c r="FN1733" s="3"/>
      <c r="FO1733" s="3"/>
      <c r="FP1733" s="3"/>
      <c r="FQ1733" s="3"/>
      <c r="FR1733" s="3"/>
      <c r="FS1733" s="3"/>
      <c r="FT1733" s="3"/>
      <c r="FU1733" s="3"/>
      <c r="FV1733" s="3"/>
      <c r="FW1733" s="3"/>
      <c r="FX1733" s="3"/>
      <c r="FY1733" s="3"/>
      <c r="FZ1733" s="3"/>
      <c r="GA1733" s="3"/>
      <c r="GB1733" s="3"/>
      <c r="GC1733" s="3"/>
      <c r="GD1733" s="3"/>
      <c r="GE1733" s="3"/>
      <c r="GF1733" s="3"/>
      <c r="GG1733" s="3"/>
      <c r="GH1733" s="3"/>
    </row>
    <row r="1734" spans="1:190" s="800" customFormat="1" x14ac:dyDescent="0.2">
      <c r="A1734" s="9"/>
      <c r="B1734" s="1"/>
      <c r="C1734" s="1"/>
      <c r="D1734" s="1"/>
      <c r="E1734" s="55"/>
      <c r="F1734" s="8"/>
      <c r="G1734" s="8"/>
      <c r="I1734" s="2"/>
      <c r="J1734" s="2"/>
      <c r="K1734" s="4"/>
      <c r="L1734" s="9"/>
      <c r="M1734" s="802"/>
      <c r="N1734" s="9"/>
      <c r="O1734" s="802"/>
      <c r="P1734" s="170"/>
      <c r="Q1734" s="9"/>
      <c r="R1734" s="9"/>
      <c r="T1734" s="9"/>
      <c r="U1734" s="9"/>
      <c r="V1734" s="2"/>
      <c r="W1734" s="2"/>
      <c r="X1734" s="3"/>
      <c r="Y1734" s="80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  <c r="CX1734" s="3"/>
      <c r="CY1734" s="3"/>
      <c r="CZ1734" s="3"/>
      <c r="DA1734" s="3"/>
      <c r="DB1734" s="3"/>
      <c r="DC1734" s="3"/>
      <c r="DD1734" s="3"/>
      <c r="DE1734" s="3"/>
      <c r="DF1734" s="3"/>
      <c r="DG1734" s="3"/>
      <c r="DH1734" s="3"/>
      <c r="DI1734" s="3"/>
      <c r="DJ1734" s="3"/>
      <c r="DK1734" s="3"/>
      <c r="DL1734" s="3"/>
      <c r="DM1734" s="3"/>
      <c r="DN1734" s="3"/>
      <c r="DO1734" s="3"/>
      <c r="DP1734" s="3"/>
      <c r="DQ1734" s="3"/>
      <c r="DR1734" s="3"/>
      <c r="DS1734" s="3"/>
      <c r="DT1734" s="3"/>
      <c r="DU1734" s="3"/>
      <c r="DV1734" s="3"/>
      <c r="DW1734" s="3"/>
      <c r="DX1734" s="3"/>
      <c r="DY1734" s="3"/>
      <c r="DZ1734" s="3"/>
      <c r="EA1734" s="3"/>
      <c r="EB1734" s="3"/>
      <c r="EC1734" s="3"/>
      <c r="ED1734" s="3"/>
      <c r="EE1734" s="3"/>
      <c r="EF1734" s="3"/>
      <c r="EG1734" s="3"/>
      <c r="EH1734" s="3"/>
      <c r="EI1734" s="3"/>
      <c r="EJ1734" s="3"/>
      <c r="EK1734" s="3"/>
      <c r="EL1734" s="3"/>
      <c r="EM1734" s="3"/>
      <c r="EN1734" s="3"/>
      <c r="EO1734" s="3"/>
      <c r="EP1734" s="3"/>
      <c r="EQ1734" s="3"/>
      <c r="ER1734" s="3"/>
      <c r="ES1734" s="3"/>
      <c r="ET1734" s="3"/>
      <c r="EU1734" s="3"/>
      <c r="EV1734" s="3"/>
      <c r="EW1734" s="3"/>
      <c r="EX1734" s="3"/>
      <c r="EY1734" s="3"/>
      <c r="EZ1734" s="3"/>
      <c r="FA1734" s="3"/>
      <c r="FB1734" s="3"/>
      <c r="FC1734" s="3"/>
      <c r="FD1734" s="3"/>
      <c r="FE1734" s="3"/>
      <c r="FF1734" s="3"/>
      <c r="FG1734" s="3"/>
      <c r="FH1734" s="3"/>
      <c r="FI1734" s="3"/>
      <c r="FJ1734" s="3"/>
      <c r="FK1734" s="3"/>
      <c r="FL1734" s="3"/>
      <c r="FM1734" s="3"/>
      <c r="FN1734" s="3"/>
      <c r="FO1734" s="3"/>
      <c r="FP1734" s="3"/>
      <c r="FQ1734" s="3"/>
      <c r="FR1734" s="3"/>
      <c r="FS1734" s="3"/>
      <c r="FT1734" s="3"/>
      <c r="FU1734" s="3"/>
      <c r="FV1734" s="3"/>
      <c r="FW1734" s="3"/>
      <c r="FX1734" s="3"/>
      <c r="FY1734" s="3"/>
      <c r="FZ1734" s="3"/>
      <c r="GA1734" s="3"/>
      <c r="GB1734" s="3"/>
      <c r="GC1734" s="3"/>
      <c r="GD1734" s="3"/>
      <c r="GE1734" s="3"/>
      <c r="GF1734" s="3"/>
      <c r="GG1734" s="3"/>
      <c r="GH1734" s="3"/>
    </row>
    <row r="1735" spans="1:190" s="800" customFormat="1" x14ac:dyDescent="0.2">
      <c r="A1735" s="9"/>
      <c r="B1735" s="1"/>
      <c r="C1735" s="1"/>
      <c r="D1735" s="1"/>
      <c r="E1735" s="55"/>
      <c r="F1735" s="8"/>
      <c r="G1735" s="8"/>
      <c r="I1735" s="2"/>
      <c r="J1735" s="2"/>
      <c r="K1735" s="4"/>
      <c r="L1735" s="9"/>
      <c r="M1735" s="802"/>
      <c r="N1735" s="9"/>
      <c r="O1735" s="802"/>
      <c r="P1735" s="170"/>
      <c r="Q1735" s="9"/>
      <c r="R1735" s="9"/>
      <c r="T1735" s="9"/>
      <c r="U1735" s="9"/>
      <c r="V1735" s="2"/>
      <c r="W1735" s="2"/>
      <c r="X1735" s="3"/>
      <c r="Y1735" s="80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  <c r="CX1735" s="3"/>
      <c r="CY1735" s="3"/>
      <c r="CZ1735" s="3"/>
      <c r="DA1735" s="3"/>
      <c r="DB1735" s="3"/>
      <c r="DC1735" s="3"/>
      <c r="DD1735" s="3"/>
      <c r="DE1735" s="3"/>
      <c r="DF1735" s="3"/>
      <c r="DG1735" s="3"/>
      <c r="DH1735" s="3"/>
      <c r="DI1735" s="3"/>
      <c r="DJ1735" s="3"/>
      <c r="DK1735" s="3"/>
      <c r="DL1735" s="3"/>
      <c r="DM1735" s="3"/>
      <c r="DN1735" s="3"/>
      <c r="DO1735" s="3"/>
      <c r="DP1735" s="3"/>
      <c r="DQ1735" s="3"/>
      <c r="DR1735" s="3"/>
      <c r="DS1735" s="3"/>
      <c r="DT1735" s="3"/>
      <c r="DU1735" s="3"/>
      <c r="DV1735" s="3"/>
      <c r="DW1735" s="3"/>
      <c r="DX1735" s="3"/>
      <c r="DY1735" s="3"/>
      <c r="DZ1735" s="3"/>
      <c r="EA1735" s="3"/>
      <c r="EB1735" s="3"/>
      <c r="EC1735" s="3"/>
      <c r="ED1735" s="3"/>
      <c r="EE1735" s="3"/>
      <c r="EF1735" s="3"/>
      <c r="EG1735" s="3"/>
      <c r="EH1735" s="3"/>
      <c r="EI1735" s="3"/>
      <c r="EJ1735" s="3"/>
      <c r="EK1735" s="3"/>
      <c r="EL1735" s="3"/>
      <c r="EM1735" s="3"/>
      <c r="EN1735" s="3"/>
      <c r="EO1735" s="3"/>
      <c r="EP1735" s="3"/>
      <c r="EQ1735" s="3"/>
      <c r="ER1735" s="3"/>
      <c r="ES1735" s="3"/>
      <c r="ET1735" s="3"/>
      <c r="EU1735" s="3"/>
      <c r="EV1735" s="3"/>
      <c r="EW1735" s="3"/>
      <c r="EX1735" s="3"/>
      <c r="EY1735" s="3"/>
      <c r="EZ1735" s="3"/>
      <c r="FA1735" s="3"/>
      <c r="FB1735" s="3"/>
      <c r="FC1735" s="3"/>
      <c r="FD1735" s="3"/>
      <c r="FE1735" s="3"/>
      <c r="FF1735" s="3"/>
      <c r="FG1735" s="3"/>
      <c r="FH1735" s="3"/>
      <c r="FI1735" s="3"/>
      <c r="FJ1735" s="3"/>
      <c r="FK1735" s="3"/>
      <c r="FL1735" s="3"/>
      <c r="FM1735" s="3"/>
      <c r="FN1735" s="3"/>
      <c r="FO1735" s="3"/>
      <c r="FP1735" s="3"/>
      <c r="FQ1735" s="3"/>
      <c r="FR1735" s="3"/>
      <c r="FS1735" s="3"/>
      <c r="FT1735" s="3"/>
      <c r="FU1735" s="3"/>
      <c r="FV1735" s="3"/>
      <c r="FW1735" s="3"/>
      <c r="FX1735" s="3"/>
      <c r="FY1735" s="3"/>
      <c r="FZ1735" s="3"/>
      <c r="GA1735" s="3"/>
      <c r="GB1735" s="3"/>
      <c r="GC1735" s="3"/>
      <c r="GD1735" s="3"/>
      <c r="GE1735" s="3"/>
      <c r="GF1735" s="3"/>
      <c r="GG1735" s="3"/>
      <c r="GH1735" s="3"/>
    </row>
    <row r="1736" spans="1:190" s="800" customFormat="1" x14ac:dyDescent="0.2">
      <c r="A1736" s="9"/>
      <c r="B1736" s="1"/>
      <c r="C1736" s="1"/>
      <c r="D1736" s="1"/>
      <c r="E1736" s="55"/>
      <c r="F1736" s="8"/>
      <c r="G1736" s="8"/>
      <c r="I1736" s="2"/>
      <c r="J1736" s="2"/>
      <c r="K1736" s="4"/>
      <c r="L1736" s="9"/>
      <c r="M1736" s="802"/>
      <c r="N1736" s="9"/>
      <c r="O1736" s="802"/>
      <c r="P1736" s="170"/>
      <c r="Q1736" s="9"/>
      <c r="R1736" s="9"/>
      <c r="T1736" s="9"/>
      <c r="U1736" s="9"/>
      <c r="V1736" s="2"/>
      <c r="W1736" s="2"/>
      <c r="X1736" s="3"/>
      <c r="Y1736" s="80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  <c r="CX1736" s="3"/>
      <c r="CY1736" s="3"/>
      <c r="CZ1736" s="3"/>
      <c r="DA1736" s="3"/>
      <c r="DB1736" s="3"/>
      <c r="DC1736" s="3"/>
      <c r="DD1736" s="3"/>
      <c r="DE1736" s="3"/>
      <c r="DF1736" s="3"/>
      <c r="DG1736" s="3"/>
      <c r="DH1736" s="3"/>
      <c r="DI1736" s="3"/>
      <c r="DJ1736" s="3"/>
      <c r="DK1736" s="3"/>
      <c r="DL1736" s="3"/>
      <c r="DM1736" s="3"/>
      <c r="DN1736" s="3"/>
      <c r="DO1736" s="3"/>
      <c r="DP1736" s="3"/>
      <c r="DQ1736" s="3"/>
      <c r="DR1736" s="3"/>
      <c r="DS1736" s="3"/>
      <c r="DT1736" s="3"/>
      <c r="DU1736" s="3"/>
      <c r="DV1736" s="3"/>
      <c r="DW1736" s="3"/>
      <c r="DX1736" s="3"/>
      <c r="DY1736" s="3"/>
      <c r="DZ1736" s="3"/>
      <c r="EA1736" s="3"/>
      <c r="EB1736" s="3"/>
      <c r="EC1736" s="3"/>
      <c r="ED1736" s="3"/>
      <c r="EE1736" s="3"/>
      <c r="EF1736" s="3"/>
      <c r="EG1736" s="3"/>
      <c r="EH1736" s="3"/>
      <c r="EI1736" s="3"/>
      <c r="EJ1736" s="3"/>
      <c r="EK1736" s="3"/>
      <c r="EL1736" s="3"/>
      <c r="EM1736" s="3"/>
      <c r="EN1736" s="3"/>
      <c r="EO1736" s="3"/>
      <c r="EP1736" s="3"/>
      <c r="EQ1736" s="3"/>
      <c r="ER1736" s="3"/>
      <c r="ES1736" s="3"/>
      <c r="ET1736" s="3"/>
      <c r="EU1736" s="3"/>
      <c r="EV1736" s="3"/>
      <c r="EW1736" s="3"/>
      <c r="EX1736" s="3"/>
      <c r="EY1736" s="3"/>
      <c r="EZ1736" s="3"/>
      <c r="FA1736" s="3"/>
      <c r="FB1736" s="3"/>
      <c r="FC1736" s="3"/>
      <c r="FD1736" s="3"/>
      <c r="FE1736" s="3"/>
      <c r="FF1736" s="3"/>
      <c r="FG1736" s="3"/>
      <c r="FH1736" s="3"/>
      <c r="FI1736" s="3"/>
      <c r="FJ1736" s="3"/>
      <c r="FK1736" s="3"/>
      <c r="FL1736" s="3"/>
      <c r="FM1736" s="3"/>
      <c r="FN1736" s="3"/>
      <c r="FO1736" s="3"/>
      <c r="FP1736" s="3"/>
      <c r="FQ1736" s="3"/>
      <c r="FR1736" s="3"/>
      <c r="FS1736" s="3"/>
      <c r="FT1736" s="3"/>
      <c r="FU1736" s="3"/>
      <c r="FV1736" s="3"/>
      <c r="FW1736" s="3"/>
      <c r="FX1736" s="3"/>
      <c r="FY1736" s="3"/>
      <c r="FZ1736" s="3"/>
      <c r="GA1736" s="3"/>
      <c r="GB1736" s="3"/>
      <c r="GC1736" s="3"/>
      <c r="GD1736" s="3"/>
      <c r="GE1736" s="3"/>
      <c r="GF1736" s="3"/>
      <c r="GG1736" s="3"/>
      <c r="GH1736" s="3"/>
    </row>
    <row r="1737" spans="1:190" s="800" customFormat="1" x14ac:dyDescent="0.2">
      <c r="A1737" s="9"/>
      <c r="B1737" s="1"/>
      <c r="C1737" s="1"/>
      <c r="D1737" s="1"/>
      <c r="E1737" s="55"/>
      <c r="F1737" s="8"/>
      <c r="G1737" s="8"/>
      <c r="I1737" s="2"/>
      <c r="J1737" s="2"/>
      <c r="K1737" s="4"/>
      <c r="L1737" s="9"/>
      <c r="M1737" s="802"/>
      <c r="N1737" s="9"/>
      <c r="O1737" s="802"/>
      <c r="P1737" s="170"/>
      <c r="Q1737" s="9"/>
      <c r="R1737" s="9"/>
      <c r="T1737" s="9"/>
      <c r="U1737" s="9"/>
      <c r="V1737" s="2"/>
      <c r="W1737" s="2"/>
      <c r="X1737" s="3"/>
      <c r="Y1737" s="80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  <c r="CX1737" s="3"/>
      <c r="CY1737" s="3"/>
      <c r="CZ1737" s="3"/>
      <c r="DA1737" s="3"/>
      <c r="DB1737" s="3"/>
      <c r="DC1737" s="3"/>
      <c r="DD1737" s="3"/>
      <c r="DE1737" s="3"/>
      <c r="DF1737" s="3"/>
      <c r="DG1737" s="3"/>
      <c r="DH1737" s="3"/>
      <c r="DI1737" s="3"/>
      <c r="DJ1737" s="3"/>
      <c r="DK1737" s="3"/>
      <c r="DL1737" s="3"/>
      <c r="DM1737" s="3"/>
      <c r="DN1737" s="3"/>
      <c r="DO1737" s="3"/>
      <c r="DP1737" s="3"/>
      <c r="DQ1737" s="3"/>
      <c r="DR1737" s="3"/>
      <c r="DS1737" s="3"/>
      <c r="DT1737" s="3"/>
      <c r="DU1737" s="3"/>
      <c r="DV1737" s="3"/>
      <c r="DW1737" s="3"/>
      <c r="DX1737" s="3"/>
      <c r="DY1737" s="3"/>
      <c r="DZ1737" s="3"/>
      <c r="EA1737" s="3"/>
      <c r="EB1737" s="3"/>
      <c r="EC1737" s="3"/>
      <c r="ED1737" s="3"/>
      <c r="EE1737" s="3"/>
      <c r="EF1737" s="3"/>
      <c r="EG1737" s="3"/>
      <c r="EH1737" s="3"/>
      <c r="EI1737" s="3"/>
      <c r="EJ1737" s="3"/>
      <c r="EK1737" s="3"/>
      <c r="EL1737" s="3"/>
      <c r="EM1737" s="3"/>
      <c r="EN1737" s="3"/>
      <c r="EO1737" s="3"/>
      <c r="EP1737" s="3"/>
      <c r="EQ1737" s="3"/>
      <c r="ER1737" s="3"/>
      <c r="ES1737" s="3"/>
      <c r="ET1737" s="3"/>
      <c r="EU1737" s="3"/>
      <c r="EV1737" s="3"/>
      <c r="EW1737" s="3"/>
      <c r="EX1737" s="3"/>
      <c r="EY1737" s="3"/>
      <c r="EZ1737" s="3"/>
      <c r="FA1737" s="3"/>
      <c r="FB1737" s="3"/>
      <c r="FC1737" s="3"/>
      <c r="FD1737" s="3"/>
      <c r="FE1737" s="3"/>
      <c r="FF1737" s="3"/>
      <c r="FG1737" s="3"/>
      <c r="FH1737" s="3"/>
      <c r="FI1737" s="3"/>
      <c r="FJ1737" s="3"/>
      <c r="FK1737" s="3"/>
      <c r="FL1737" s="3"/>
      <c r="FM1737" s="3"/>
      <c r="FN1737" s="3"/>
      <c r="FO1737" s="3"/>
      <c r="FP1737" s="3"/>
      <c r="FQ1737" s="3"/>
      <c r="FR1737" s="3"/>
      <c r="FS1737" s="3"/>
      <c r="FT1737" s="3"/>
      <c r="FU1737" s="3"/>
      <c r="FV1737" s="3"/>
      <c r="FW1737" s="3"/>
      <c r="FX1737" s="3"/>
      <c r="FY1737" s="3"/>
      <c r="FZ1737" s="3"/>
      <c r="GA1737" s="3"/>
      <c r="GB1737" s="3"/>
      <c r="GC1737" s="3"/>
      <c r="GD1737" s="3"/>
      <c r="GE1737" s="3"/>
      <c r="GF1737" s="3"/>
      <c r="GG1737" s="3"/>
      <c r="GH1737" s="3"/>
    </row>
    <row r="1738" spans="1:190" s="800" customFormat="1" x14ac:dyDescent="0.2">
      <c r="A1738" s="9"/>
      <c r="B1738" s="1"/>
      <c r="C1738" s="1"/>
      <c r="D1738" s="1"/>
      <c r="E1738" s="55"/>
      <c r="F1738" s="8"/>
      <c r="G1738" s="8"/>
      <c r="I1738" s="2"/>
      <c r="J1738" s="2"/>
      <c r="K1738" s="4"/>
      <c r="L1738" s="9"/>
      <c r="M1738" s="802"/>
      <c r="N1738" s="9"/>
      <c r="O1738" s="802"/>
      <c r="P1738" s="170"/>
      <c r="Q1738" s="9"/>
      <c r="R1738" s="9"/>
      <c r="T1738" s="9"/>
      <c r="U1738" s="9"/>
      <c r="V1738" s="2"/>
      <c r="W1738" s="2"/>
      <c r="X1738" s="3"/>
      <c r="Y1738" s="80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  <c r="CX1738" s="3"/>
      <c r="CY1738" s="3"/>
      <c r="CZ1738" s="3"/>
      <c r="DA1738" s="3"/>
      <c r="DB1738" s="3"/>
      <c r="DC1738" s="3"/>
      <c r="DD1738" s="3"/>
      <c r="DE1738" s="3"/>
      <c r="DF1738" s="3"/>
      <c r="DG1738" s="3"/>
      <c r="DH1738" s="3"/>
      <c r="DI1738" s="3"/>
      <c r="DJ1738" s="3"/>
      <c r="DK1738" s="3"/>
      <c r="DL1738" s="3"/>
      <c r="DM1738" s="3"/>
      <c r="DN1738" s="3"/>
      <c r="DO1738" s="3"/>
      <c r="DP1738" s="3"/>
      <c r="DQ1738" s="3"/>
      <c r="DR1738" s="3"/>
      <c r="DS1738" s="3"/>
      <c r="DT1738" s="3"/>
      <c r="DU1738" s="3"/>
      <c r="DV1738" s="3"/>
      <c r="DW1738" s="3"/>
      <c r="DX1738" s="3"/>
      <c r="DY1738" s="3"/>
      <c r="DZ1738" s="3"/>
      <c r="EA1738" s="3"/>
      <c r="EB1738" s="3"/>
      <c r="EC1738" s="3"/>
      <c r="ED1738" s="3"/>
      <c r="EE1738" s="3"/>
      <c r="EF1738" s="3"/>
      <c r="EG1738" s="3"/>
      <c r="EH1738" s="3"/>
      <c r="EI1738" s="3"/>
      <c r="EJ1738" s="3"/>
      <c r="EK1738" s="3"/>
      <c r="EL1738" s="3"/>
      <c r="EM1738" s="3"/>
      <c r="EN1738" s="3"/>
      <c r="EO1738" s="3"/>
      <c r="EP1738" s="3"/>
      <c r="EQ1738" s="3"/>
      <c r="ER1738" s="3"/>
      <c r="ES1738" s="3"/>
      <c r="ET1738" s="3"/>
      <c r="EU1738" s="3"/>
      <c r="EV1738" s="3"/>
      <c r="EW1738" s="3"/>
      <c r="EX1738" s="3"/>
      <c r="EY1738" s="3"/>
      <c r="EZ1738" s="3"/>
      <c r="FA1738" s="3"/>
      <c r="FB1738" s="3"/>
      <c r="FC1738" s="3"/>
      <c r="FD1738" s="3"/>
      <c r="FE1738" s="3"/>
      <c r="FF1738" s="3"/>
      <c r="FG1738" s="3"/>
      <c r="FH1738" s="3"/>
      <c r="FI1738" s="3"/>
      <c r="FJ1738" s="3"/>
      <c r="FK1738" s="3"/>
      <c r="FL1738" s="3"/>
      <c r="FM1738" s="3"/>
      <c r="FN1738" s="3"/>
      <c r="FO1738" s="3"/>
      <c r="FP1738" s="3"/>
      <c r="FQ1738" s="3"/>
      <c r="FR1738" s="3"/>
      <c r="FS1738" s="3"/>
      <c r="FT1738" s="3"/>
      <c r="FU1738" s="3"/>
      <c r="FV1738" s="3"/>
      <c r="FW1738" s="3"/>
      <c r="FX1738" s="3"/>
      <c r="FY1738" s="3"/>
      <c r="FZ1738" s="3"/>
      <c r="GA1738" s="3"/>
      <c r="GB1738" s="3"/>
      <c r="GC1738" s="3"/>
      <c r="GD1738" s="3"/>
      <c r="GE1738" s="3"/>
      <c r="GF1738" s="3"/>
      <c r="GG1738" s="3"/>
      <c r="GH1738" s="3"/>
    </row>
    <row r="1739" spans="1:190" s="800" customFormat="1" x14ac:dyDescent="0.2">
      <c r="A1739" s="9"/>
      <c r="B1739" s="1"/>
      <c r="C1739" s="1"/>
      <c r="D1739" s="1"/>
      <c r="E1739" s="55"/>
      <c r="F1739" s="8"/>
      <c r="G1739" s="8"/>
      <c r="I1739" s="2"/>
      <c r="J1739" s="2"/>
      <c r="K1739" s="4"/>
      <c r="L1739" s="9"/>
      <c r="M1739" s="802"/>
      <c r="N1739" s="9"/>
      <c r="O1739" s="802"/>
      <c r="P1739" s="170"/>
      <c r="Q1739" s="9"/>
      <c r="R1739" s="9"/>
      <c r="T1739" s="9"/>
      <c r="U1739" s="9"/>
      <c r="V1739" s="2"/>
      <c r="W1739" s="2"/>
      <c r="X1739" s="3"/>
      <c r="Y1739" s="80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  <c r="CX1739" s="3"/>
      <c r="CY1739" s="3"/>
      <c r="CZ1739" s="3"/>
      <c r="DA1739" s="3"/>
      <c r="DB1739" s="3"/>
      <c r="DC1739" s="3"/>
      <c r="DD1739" s="3"/>
      <c r="DE1739" s="3"/>
      <c r="DF1739" s="3"/>
      <c r="DG1739" s="3"/>
      <c r="DH1739" s="3"/>
      <c r="DI1739" s="3"/>
      <c r="DJ1739" s="3"/>
      <c r="DK1739" s="3"/>
      <c r="DL1739" s="3"/>
      <c r="DM1739" s="3"/>
      <c r="DN1739" s="3"/>
      <c r="DO1739" s="3"/>
      <c r="DP1739" s="3"/>
      <c r="DQ1739" s="3"/>
      <c r="DR1739" s="3"/>
      <c r="DS1739" s="3"/>
      <c r="DT1739" s="3"/>
      <c r="DU1739" s="3"/>
      <c r="DV1739" s="3"/>
      <c r="DW1739" s="3"/>
      <c r="DX1739" s="3"/>
      <c r="DY1739" s="3"/>
      <c r="DZ1739" s="3"/>
      <c r="EA1739" s="3"/>
      <c r="EB1739" s="3"/>
      <c r="EC1739" s="3"/>
      <c r="ED1739" s="3"/>
      <c r="EE1739" s="3"/>
      <c r="EF1739" s="3"/>
      <c r="EG1739" s="3"/>
      <c r="EH1739" s="3"/>
      <c r="EI1739" s="3"/>
      <c r="EJ1739" s="3"/>
      <c r="EK1739" s="3"/>
      <c r="EL1739" s="3"/>
      <c r="EM1739" s="3"/>
      <c r="EN1739" s="3"/>
      <c r="EO1739" s="3"/>
      <c r="EP1739" s="3"/>
      <c r="EQ1739" s="3"/>
      <c r="ER1739" s="3"/>
      <c r="ES1739" s="3"/>
      <c r="ET1739" s="3"/>
      <c r="EU1739" s="3"/>
      <c r="EV1739" s="3"/>
      <c r="EW1739" s="3"/>
      <c r="EX1739" s="3"/>
      <c r="EY1739" s="3"/>
      <c r="EZ1739" s="3"/>
      <c r="FA1739" s="3"/>
      <c r="FB1739" s="3"/>
      <c r="FC1739" s="3"/>
      <c r="FD1739" s="3"/>
      <c r="FE1739" s="3"/>
      <c r="FF1739" s="3"/>
      <c r="FG1739" s="3"/>
      <c r="FH1739" s="3"/>
      <c r="FI1739" s="3"/>
      <c r="FJ1739" s="3"/>
      <c r="FK1739" s="3"/>
      <c r="FL1739" s="3"/>
      <c r="FM1739" s="3"/>
      <c r="FN1739" s="3"/>
      <c r="FO1739" s="3"/>
      <c r="FP1739" s="3"/>
      <c r="FQ1739" s="3"/>
      <c r="FR1739" s="3"/>
      <c r="FS1739" s="3"/>
      <c r="FT1739" s="3"/>
      <c r="FU1739" s="3"/>
      <c r="FV1739" s="3"/>
      <c r="FW1739" s="3"/>
      <c r="FX1739" s="3"/>
      <c r="FY1739" s="3"/>
      <c r="FZ1739" s="3"/>
      <c r="GA1739" s="3"/>
      <c r="GB1739" s="3"/>
      <c r="GC1739" s="3"/>
      <c r="GD1739" s="3"/>
      <c r="GE1739" s="3"/>
      <c r="GF1739" s="3"/>
      <c r="GG1739" s="3"/>
      <c r="GH1739" s="3"/>
    </row>
    <row r="1740" spans="1:190" s="800" customFormat="1" x14ac:dyDescent="0.2">
      <c r="A1740" s="9"/>
      <c r="B1740" s="1"/>
      <c r="C1740" s="1"/>
      <c r="D1740" s="1"/>
      <c r="E1740" s="55"/>
      <c r="F1740" s="8"/>
      <c r="G1740" s="8"/>
      <c r="I1740" s="2"/>
      <c r="J1740" s="2"/>
      <c r="K1740" s="4"/>
      <c r="L1740" s="9"/>
      <c r="M1740" s="802"/>
      <c r="N1740" s="9"/>
      <c r="O1740" s="802"/>
      <c r="P1740" s="170"/>
      <c r="Q1740" s="9"/>
      <c r="R1740" s="9"/>
      <c r="T1740" s="9"/>
      <c r="U1740" s="9"/>
      <c r="V1740" s="2"/>
      <c r="W1740" s="2"/>
      <c r="X1740" s="3"/>
      <c r="Y1740" s="80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  <c r="CX1740" s="3"/>
      <c r="CY1740" s="3"/>
      <c r="CZ1740" s="3"/>
      <c r="DA1740" s="3"/>
      <c r="DB1740" s="3"/>
      <c r="DC1740" s="3"/>
      <c r="DD1740" s="3"/>
      <c r="DE1740" s="3"/>
      <c r="DF1740" s="3"/>
      <c r="DG1740" s="3"/>
      <c r="DH1740" s="3"/>
      <c r="DI1740" s="3"/>
      <c r="DJ1740" s="3"/>
      <c r="DK1740" s="3"/>
      <c r="DL1740" s="3"/>
      <c r="DM1740" s="3"/>
      <c r="DN1740" s="3"/>
      <c r="DO1740" s="3"/>
      <c r="DP1740" s="3"/>
      <c r="DQ1740" s="3"/>
      <c r="DR1740" s="3"/>
      <c r="DS1740" s="3"/>
      <c r="DT1740" s="3"/>
      <c r="DU1740" s="3"/>
      <c r="DV1740" s="3"/>
      <c r="DW1740" s="3"/>
      <c r="DX1740" s="3"/>
      <c r="DY1740" s="3"/>
      <c r="DZ1740" s="3"/>
      <c r="EA1740" s="3"/>
      <c r="EB1740" s="3"/>
      <c r="EC1740" s="3"/>
      <c r="ED1740" s="3"/>
      <c r="EE1740" s="3"/>
      <c r="EF1740" s="3"/>
      <c r="EG1740" s="3"/>
      <c r="EH1740" s="3"/>
      <c r="EI1740" s="3"/>
      <c r="EJ1740" s="3"/>
      <c r="EK1740" s="3"/>
      <c r="EL1740" s="3"/>
      <c r="EM1740" s="3"/>
      <c r="EN1740" s="3"/>
      <c r="EO1740" s="3"/>
      <c r="EP1740" s="3"/>
      <c r="EQ1740" s="3"/>
      <c r="ER1740" s="3"/>
      <c r="ES1740" s="3"/>
      <c r="ET1740" s="3"/>
      <c r="EU1740" s="3"/>
      <c r="EV1740" s="3"/>
      <c r="EW1740" s="3"/>
      <c r="EX1740" s="3"/>
      <c r="EY1740" s="3"/>
      <c r="EZ1740" s="3"/>
      <c r="FA1740" s="3"/>
      <c r="FB1740" s="3"/>
      <c r="FC1740" s="3"/>
      <c r="FD1740" s="3"/>
      <c r="FE1740" s="3"/>
      <c r="FF1740" s="3"/>
      <c r="FG1740" s="3"/>
      <c r="FH1740" s="3"/>
      <c r="FI1740" s="3"/>
      <c r="FJ1740" s="3"/>
      <c r="FK1740" s="3"/>
      <c r="FL1740" s="3"/>
      <c r="FM1740" s="3"/>
      <c r="FN1740" s="3"/>
      <c r="FO1740" s="3"/>
      <c r="FP1740" s="3"/>
      <c r="FQ1740" s="3"/>
      <c r="FR1740" s="3"/>
      <c r="FS1740" s="3"/>
      <c r="FT1740" s="3"/>
      <c r="FU1740" s="3"/>
      <c r="FV1740" s="3"/>
      <c r="FW1740" s="3"/>
      <c r="FX1740" s="3"/>
      <c r="FY1740" s="3"/>
      <c r="FZ1740" s="3"/>
      <c r="GA1740" s="3"/>
      <c r="GB1740" s="3"/>
      <c r="GC1740" s="3"/>
      <c r="GD1740" s="3"/>
      <c r="GE1740" s="3"/>
      <c r="GF1740" s="3"/>
      <c r="GG1740" s="3"/>
      <c r="GH1740" s="3"/>
    </row>
    <row r="1741" spans="1:190" s="800" customFormat="1" x14ac:dyDescent="0.2">
      <c r="A1741" s="9"/>
      <c r="B1741" s="1"/>
      <c r="C1741" s="1"/>
      <c r="D1741" s="1"/>
      <c r="E1741" s="55"/>
      <c r="F1741" s="8"/>
      <c r="G1741" s="8"/>
      <c r="I1741" s="2"/>
      <c r="J1741" s="2"/>
      <c r="K1741" s="4"/>
      <c r="L1741" s="9"/>
      <c r="M1741" s="802"/>
      <c r="N1741" s="9"/>
      <c r="O1741" s="802"/>
      <c r="P1741" s="170"/>
      <c r="Q1741" s="9"/>
      <c r="R1741" s="9"/>
      <c r="T1741" s="9"/>
      <c r="U1741" s="9"/>
      <c r="V1741" s="2"/>
      <c r="W1741" s="2"/>
      <c r="X1741" s="3"/>
      <c r="Y1741" s="80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  <c r="CX1741" s="3"/>
      <c r="CY1741" s="3"/>
      <c r="CZ1741" s="3"/>
      <c r="DA1741" s="3"/>
      <c r="DB1741" s="3"/>
      <c r="DC1741" s="3"/>
      <c r="DD1741" s="3"/>
      <c r="DE1741" s="3"/>
      <c r="DF1741" s="3"/>
      <c r="DG1741" s="3"/>
      <c r="DH1741" s="3"/>
      <c r="DI1741" s="3"/>
      <c r="DJ1741" s="3"/>
      <c r="DK1741" s="3"/>
      <c r="DL1741" s="3"/>
      <c r="DM1741" s="3"/>
      <c r="DN1741" s="3"/>
      <c r="DO1741" s="3"/>
      <c r="DP1741" s="3"/>
      <c r="DQ1741" s="3"/>
      <c r="DR1741" s="3"/>
      <c r="DS1741" s="3"/>
      <c r="DT1741" s="3"/>
      <c r="DU1741" s="3"/>
      <c r="DV1741" s="3"/>
      <c r="DW1741" s="3"/>
      <c r="DX1741" s="3"/>
      <c r="DY1741" s="3"/>
      <c r="DZ1741" s="3"/>
      <c r="EA1741" s="3"/>
      <c r="EB1741" s="3"/>
      <c r="EC1741" s="3"/>
      <c r="ED1741" s="3"/>
      <c r="EE1741" s="3"/>
      <c r="EF1741" s="3"/>
      <c r="EG1741" s="3"/>
      <c r="EH1741" s="3"/>
      <c r="EI1741" s="3"/>
      <c r="EJ1741" s="3"/>
      <c r="EK1741" s="3"/>
      <c r="EL1741" s="3"/>
      <c r="EM1741" s="3"/>
      <c r="EN1741" s="3"/>
      <c r="EO1741" s="3"/>
      <c r="EP1741" s="3"/>
      <c r="EQ1741" s="3"/>
      <c r="ER1741" s="3"/>
      <c r="ES1741" s="3"/>
      <c r="ET1741" s="3"/>
      <c r="EU1741" s="3"/>
      <c r="EV1741" s="3"/>
      <c r="EW1741" s="3"/>
      <c r="EX1741" s="3"/>
      <c r="EY1741" s="3"/>
      <c r="EZ1741" s="3"/>
      <c r="FA1741" s="3"/>
      <c r="FB1741" s="3"/>
      <c r="FC1741" s="3"/>
      <c r="FD1741" s="3"/>
      <c r="FE1741" s="3"/>
      <c r="FF1741" s="3"/>
      <c r="FG1741" s="3"/>
      <c r="FH1741" s="3"/>
      <c r="FI1741" s="3"/>
      <c r="FJ1741" s="3"/>
      <c r="FK1741" s="3"/>
      <c r="FL1741" s="3"/>
      <c r="FM1741" s="3"/>
      <c r="FN1741" s="3"/>
      <c r="FO1741" s="3"/>
      <c r="FP1741" s="3"/>
      <c r="FQ1741" s="3"/>
      <c r="FR1741" s="3"/>
      <c r="FS1741" s="3"/>
      <c r="FT1741" s="3"/>
      <c r="FU1741" s="3"/>
      <c r="FV1741" s="3"/>
      <c r="FW1741" s="3"/>
      <c r="FX1741" s="3"/>
      <c r="FY1741" s="3"/>
      <c r="FZ1741" s="3"/>
      <c r="GA1741" s="3"/>
      <c r="GB1741" s="3"/>
      <c r="GC1741" s="3"/>
      <c r="GD1741" s="3"/>
      <c r="GE1741" s="3"/>
      <c r="GF1741" s="3"/>
      <c r="GG1741" s="3"/>
      <c r="GH1741" s="3"/>
    </row>
    <row r="1742" spans="1:190" s="800" customFormat="1" x14ac:dyDescent="0.2">
      <c r="A1742" s="9"/>
      <c r="B1742" s="1"/>
      <c r="C1742" s="1"/>
      <c r="D1742" s="1"/>
      <c r="E1742" s="55"/>
      <c r="F1742" s="8"/>
      <c r="G1742" s="8"/>
      <c r="I1742" s="2"/>
      <c r="J1742" s="2"/>
      <c r="K1742" s="4"/>
      <c r="L1742" s="9"/>
      <c r="M1742" s="802"/>
      <c r="N1742" s="9"/>
      <c r="O1742" s="802"/>
      <c r="P1742" s="170"/>
      <c r="Q1742" s="9"/>
      <c r="R1742" s="9"/>
      <c r="T1742" s="9"/>
      <c r="U1742" s="9"/>
      <c r="V1742" s="2"/>
      <c r="W1742" s="2"/>
      <c r="X1742" s="3"/>
      <c r="Y1742" s="80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  <c r="CX1742" s="3"/>
      <c r="CY1742" s="3"/>
      <c r="CZ1742" s="3"/>
      <c r="DA1742" s="3"/>
      <c r="DB1742" s="3"/>
      <c r="DC1742" s="3"/>
      <c r="DD1742" s="3"/>
      <c r="DE1742" s="3"/>
      <c r="DF1742" s="3"/>
      <c r="DG1742" s="3"/>
      <c r="DH1742" s="3"/>
      <c r="DI1742" s="3"/>
      <c r="DJ1742" s="3"/>
      <c r="DK1742" s="3"/>
      <c r="DL1742" s="3"/>
      <c r="DM1742" s="3"/>
      <c r="DN1742" s="3"/>
      <c r="DO1742" s="3"/>
      <c r="DP1742" s="3"/>
      <c r="DQ1742" s="3"/>
      <c r="DR1742" s="3"/>
      <c r="DS1742" s="3"/>
      <c r="DT1742" s="3"/>
      <c r="DU1742" s="3"/>
      <c r="DV1742" s="3"/>
      <c r="DW1742" s="3"/>
      <c r="DX1742" s="3"/>
      <c r="DY1742" s="3"/>
      <c r="DZ1742" s="3"/>
      <c r="EA1742" s="3"/>
      <c r="EB1742" s="3"/>
      <c r="EC1742" s="3"/>
      <c r="ED1742" s="3"/>
      <c r="EE1742" s="3"/>
      <c r="EF1742" s="3"/>
      <c r="EG1742" s="3"/>
      <c r="EH1742" s="3"/>
      <c r="EI1742" s="3"/>
      <c r="EJ1742" s="3"/>
      <c r="EK1742" s="3"/>
      <c r="EL1742" s="3"/>
      <c r="EM1742" s="3"/>
      <c r="EN1742" s="3"/>
      <c r="EO1742" s="3"/>
      <c r="EP1742" s="3"/>
      <c r="EQ1742" s="3"/>
      <c r="ER1742" s="3"/>
      <c r="ES1742" s="3"/>
      <c r="ET1742" s="3"/>
      <c r="EU1742" s="3"/>
      <c r="EV1742" s="3"/>
      <c r="EW1742" s="3"/>
      <c r="EX1742" s="3"/>
      <c r="EY1742" s="3"/>
      <c r="EZ1742" s="3"/>
      <c r="FA1742" s="3"/>
      <c r="FB1742" s="3"/>
      <c r="FC1742" s="3"/>
      <c r="FD1742" s="3"/>
      <c r="FE1742" s="3"/>
      <c r="FF1742" s="3"/>
      <c r="FG1742" s="3"/>
      <c r="FH1742" s="3"/>
      <c r="FI1742" s="3"/>
      <c r="FJ1742" s="3"/>
      <c r="FK1742" s="3"/>
      <c r="FL1742" s="3"/>
      <c r="FM1742" s="3"/>
      <c r="FN1742" s="3"/>
      <c r="FO1742" s="3"/>
      <c r="FP1742" s="3"/>
      <c r="FQ1742" s="3"/>
      <c r="FR1742" s="3"/>
      <c r="FS1742" s="3"/>
      <c r="FT1742" s="3"/>
      <c r="FU1742" s="3"/>
      <c r="FV1742" s="3"/>
      <c r="FW1742" s="3"/>
      <c r="FX1742" s="3"/>
      <c r="FY1742" s="3"/>
      <c r="FZ1742" s="3"/>
      <c r="GA1742" s="3"/>
      <c r="GB1742" s="3"/>
      <c r="GC1742" s="3"/>
      <c r="GD1742" s="3"/>
      <c r="GE1742" s="3"/>
      <c r="GF1742" s="3"/>
      <c r="GG1742" s="3"/>
      <c r="GH1742" s="3"/>
    </row>
    <row r="1743" spans="1:190" s="800" customFormat="1" x14ac:dyDescent="0.2">
      <c r="A1743" s="9"/>
      <c r="B1743" s="1"/>
      <c r="C1743" s="1"/>
      <c r="D1743" s="1"/>
      <c r="E1743" s="55"/>
      <c r="F1743" s="8"/>
      <c r="G1743" s="8"/>
      <c r="I1743" s="2"/>
      <c r="J1743" s="2"/>
      <c r="K1743" s="4"/>
      <c r="L1743" s="9"/>
      <c r="M1743" s="802"/>
      <c r="N1743" s="9"/>
      <c r="O1743" s="802"/>
      <c r="P1743" s="170"/>
      <c r="Q1743" s="9"/>
      <c r="R1743" s="9"/>
      <c r="T1743" s="9"/>
      <c r="U1743" s="9"/>
      <c r="V1743" s="2"/>
      <c r="W1743" s="2"/>
      <c r="X1743" s="3"/>
      <c r="Y1743" s="80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  <c r="CX1743" s="3"/>
      <c r="CY1743" s="3"/>
      <c r="CZ1743" s="3"/>
      <c r="DA1743" s="3"/>
      <c r="DB1743" s="3"/>
      <c r="DC1743" s="3"/>
      <c r="DD1743" s="3"/>
      <c r="DE1743" s="3"/>
      <c r="DF1743" s="3"/>
      <c r="DG1743" s="3"/>
      <c r="DH1743" s="3"/>
      <c r="DI1743" s="3"/>
      <c r="DJ1743" s="3"/>
      <c r="DK1743" s="3"/>
      <c r="DL1743" s="3"/>
      <c r="DM1743" s="3"/>
      <c r="DN1743" s="3"/>
      <c r="DO1743" s="3"/>
      <c r="DP1743" s="3"/>
      <c r="DQ1743" s="3"/>
      <c r="DR1743" s="3"/>
      <c r="DS1743" s="3"/>
      <c r="DT1743" s="3"/>
      <c r="DU1743" s="3"/>
      <c r="DV1743" s="3"/>
      <c r="DW1743" s="3"/>
      <c r="DX1743" s="3"/>
      <c r="DY1743" s="3"/>
      <c r="DZ1743" s="3"/>
      <c r="EA1743" s="3"/>
      <c r="EB1743" s="3"/>
      <c r="EC1743" s="3"/>
      <c r="ED1743" s="3"/>
      <c r="EE1743" s="3"/>
      <c r="EF1743" s="3"/>
      <c r="EG1743" s="3"/>
      <c r="EH1743" s="3"/>
      <c r="EI1743" s="3"/>
      <c r="EJ1743" s="3"/>
      <c r="EK1743" s="3"/>
      <c r="EL1743" s="3"/>
      <c r="EM1743" s="3"/>
      <c r="EN1743" s="3"/>
      <c r="EO1743" s="3"/>
      <c r="EP1743" s="3"/>
      <c r="EQ1743" s="3"/>
      <c r="ER1743" s="3"/>
      <c r="ES1743" s="3"/>
      <c r="ET1743" s="3"/>
      <c r="EU1743" s="3"/>
      <c r="EV1743" s="3"/>
      <c r="EW1743" s="3"/>
      <c r="EX1743" s="3"/>
      <c r="EY1743" s="3"/>
      <c r="EZ1743" s="3"/>
      <c r="FA1743" s="3"/>
      <c r="FB1743" s="3"/>
      <c r="FC1743" s="3"/>
      <c r="FD1743" s="3"/>
      <c r="FE1743" s="3"/>
      <c r="FF1743" s="3"/>
      <c r="FG1743" s="3"/>
      <c r="FH1743" s="3"/>
      <c r="FI1743" s="3"/>
      <c r="FJ1743" s="3"/>
      <c r="FK1743" s="3"/>
      <c r="FL1743" s="3"/>
      <c r="FM1743" s="3"/>
      <c r="FN1743" s="3"/>
      <c r="FO1743" s="3"/>
      <c r="FP1743" s="3"/>
      <c r="FQ1743" s="3"/>
      <c r="FR1743" s="3"/>
      <c r="FS1743" s="3"/>
      <c r="FT1743" s="3"/>
      <c r="FU1743" s="3"/>
      <c r="FV1743" s="3"/>
      <c r="FW1743" s="3"/>
      <c r="FX1743" s="3"/>
      <c r="FY1743" s="3"/>
      <c r="FZ1743" s="3"/>
      <c r="GA1743" s="3"/>
      <c r="GB1743" s="3"/>
      <c r="GC1743" s="3"/>
      <c r="GD1743" s="3"/>
      <c r="GE1743" s="3"/>
      <c r="GF1743" s="3"/>
      <c r="GG1743" s="3"/>
      <c r="GH1743" s="3"/>
    </row>
    <row r="1744" spans="1:190" s="800" customFormat="1" x14ac:dyDescent="0.2">
      <c r="A1744" s="9"/>
      <c r="B1744" s="1"/>
      <c r="C1744" s="1"/>
      <c r="D1744" s="1"/>
      <c r="E1744" s="55"/>
      <c r="F1744" s="8"/>
      <c r="G1744" s="8"/>
      <c r="I1744" s="2"/>
      <c r="J1744" s="2"/>
      <c r="K1744" s="4"/>
      <c r="L1744" s="9"/>
      <c r="M1744" s="802"/>
      <c r="N1744" s="9"/>
      <c r="O1744" s="802"/>
      <c r="P1744" s="170"/>
      <c r="Q1744" s="9"/>
      <c r="R1744" s="9"/>
      <c r="T1744" s="9"/>
      <c r="U1744" s="9"/>
      <c r="V1744" s="2"/>
      <c r="W1744" s="2"/>
      <c r="X1744" s="3"/>
      <c r="Y1744" s="80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  <c r="CX1744" s="3"/>
      <c r="CY1744" s="3"/>
      <c r="CZ1744" s="3"/>
      <c r="DA1744" s="3"/>
      <c r="DB1744" s="3"/>
      <c r="DC1744" s="3"/>
      <c r="DD1744" s="3"/>
      <c r="DE1744" s="3"/>
      <c r="DF1744" s="3"/>
      <c r="DG1744" s="3"/>
      <c r="DH1744" s="3"/>
      <c r="DI1744" s="3"/>
      <c r="DJ1744" s="3"/>
      <c r="DK1744" s="3"/>
      <c r="DL1744" s="3"/>
      <c r="DM1744" s="3"/>
      <c r="DN1744" s="3"/>
      <c r="DO1744" s="3"/>
      <c r="DP1744" s="3"/>
      <c r="DQ1744" s="3"/>
      <c r="DR1744" s="3"/>
      <c r="DS1744" s="3"/>
      <c r="DT1744" s="3"/>
      <c r="DU1744" s="3"/>
      <c r="DV1744" s="3"/>
      <c r="DW1744" s="3"/>
      <c r="DX1744" s="3"/>
      <c r="DY1744" s="3"/>
      <c r="DZ1744" s="3"/>
      <c r="EA1744" s="3"/>
      <c r="EB1744" s="3"/>
      <c r="EC1744" s="3"/>
      <c r="ED1744" s="3"/>
      <c r="EE1744" s="3"/>
      <c r="EF1744" s="3"/>
      <c r="EG1744" s="3"/>
      <c r="EH1744" s="3"/>
      <c r="EI1744" s="3"/>
      <c r="EJ1744" s="3"/>
      <c r="EK1744" s="3"/>
      <c r="EL1744" s="3"/>
      <c r="EM1744" s="3"/>
      <c r="EN1744" s="3"/>
      <c r="EO1744" s="3"/>
      <c r="EP1744" s="3"/>
      <c r="EQ1744" s="3"/>
      <c r="ER1744" s="3"/>
      <c r="ES1744" s="3"/>
      <c r="ET1744" s="3"/>
      <c r="EU1744" s="3"/>
      <c r="EV1744" s="3"/>
      <c r="EW1744" s="3"/>
      <c r="EX1744" s="3"/>
      <c r="EY1744" s="3"/>
      <c r="EZ1744" s="3"/>
      <c r="FA1744" s="3"/>
      <c r="FB1744" s="3"/>
      <c r="FC1744" s="3"/>
      <c r="FD1744" s="3"/>
      <c r="FE1744" s="3"/>
      <c r="FF1744" s="3"/>
      <c r="FG1744" s="3"/>
      <c r="FH1744" s="3"/>
      <c r="FI1744" s="3"/>
      <c r="FJ1744" s="3"/>
      <c r="FK1744" s="3"/>
      <c r="FL1744" s="3"/>
      <c r="FM1744" s="3"/>
      <c r="FN1744" s="3"/>
      <c r="FO1744" s="3"/>
      <c r="FP1744" s="3"/>
      <c r="FQ1744" s="3"/>
      <c r="FR1744" s="3"/>
      <c r="FS1744" s="3"/>
      <c r="FT1744" s="3"/>
      <c r="FU1744" s="3"/>
      <c r="FV1744" s="3"/>
      <c r="FW1744" s="3"/>
      <c r="FX1744" s="3"/>
      <c r="FY1744" s="3"/>
      <c r="FZ1744" s="3"/>
      <c r="GA1744" s="3"/>
      <c r="GB1744" s="3"/>
      <c r="GC1744" s="3"/>
      <c r="GD1744" s="3"/>
      <c r="GE1744" s="3"/>
      <c r="GF1744" s="3"/>
      <c r="GG1744" s="3"/>
      <c r="GH1744" s="3"/>
    </row>
    <row r="1745" spans="1:190" s="800" customFormat="1" x14ac:dyDescent="0.2">
      <c r="A1745" s="9"/>
      <c r="B1745" s="1"/>
      <c r="C1745" s="1"/>
      <c r="D1745" s="1"/>
      <c r="E1745" s="55"/>
      <c r="F1745" s="8"/>
      <c r="G1745" s="8"/>
      <c r="I1745" s="2"/>
      <c r="J1745" s="2"/>
      <c r="K1745" s="4"/>
      <c r="L1745" s="9"/>
      <c r="M1745" s="802"/>
      <c r="N1745" s="9"/>
      <c r="O1745" s="802"/>
      <c r="P1745" s="170"/>
      <c r="Q1745" s="9"/>
      <c r="R1745" s="9"/>
      <c r="T1745" s="9"/>
      <c r="U1745" s="9"/>
      <c r="V1745" s="2"/>
      <c r="W1745" s="2"/>
      <c r="X1745" s="3"/>
      <c r="Y1745" s="80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  <c r="CX1745" s="3"/>
      <c r="CY1745" s="3"/>
      <c r="CZ1745" s="3"/>
      <c r="DA1745" s="3"/>
      <c r="DB1745" s="3"/>
      <c r="DC1745" s="3"/>
      <c r="DD1745" s="3"/>
      <c r="DE1745" s="3"/>
      <c r="DF1745" s="3"/>
      <c r="DG1745" s="3"/>
      <c r="DH1745" s="3"/>
      <c r="DI1745" s="3"/>
      <c r="DJ1745" s="3"/>
      <c r="DK1745" s="3"/>
      <c r="DL1745" s="3"/>
      <c r="DM1745" s="3"/>
      <c r="DN1745" s="3"/>
      <c r="DO1745" s="3"/>
      <c r="DP1745" s="3"/>
      <c r="DQ1745" s="3"/>
      <c r="DR1745" s="3"/>
      <c r="DS1745" s="3"/>
      <c r="DT1745" s="3"/>
      <c r="DU1745" s="3"/>
      <c r="DV1745" s="3"/>
      <c r="DW1745" s="3"/>
      <c r="DX1745" s="3"/>
      <c r="DY1745" s="3"/>
      <c r="DZ1745" s="3"/>
      <c r="EA1745" s="3"/>
      <c r="EB1745" s="3"/>
      <c r="EC1745" s="3"/>
      <c r="ED1745" s="3"/>
      <c r="EE1745" s="3"/>
      <c r="EF1745" s="3"/>
      <c r="EG1745" s="3"/>
      <c r="EH1745" s="3"/>
      <c r="EI1745" s="3"/>
      <c r="EJ1745" s="3"/>
      <c r="EK1745" s="3"/>
      <c r="EL1745" s="3"/>
      <c r="EM1745" s="3"/>
      <c r="EN1745" s="3"/>
      <c r="EO1745" s="3"/>
      <c r="EP1745" s="3"/>
      <c r="EQ1745" s="3"/>
      <c r="ER1745" s="3"/>
      <c r="ES1745" s="3"/>
      <c r="ET1745" s="3"/>
      <c r="EU1745" s="3"/>
      <c r="EV1745" s="3"/>
      <c r="EW1745" s="3"/>
      <c r="EX1745" s="3"/>
      <c r="EY1745" s="3"/>
      <c r="EZ1745" s="3"/>
      <c r="FA1745" s="3"/>
      <c r="FB1745" s="3"/>
      <c r="FC1745" s="3"/>
      <c r="FD1745" s="3"/>
      <c r="FE1745" s="3"/>
      <c r="FF1745" s="3"/>
      <c r="FG1745" s="3"/>
      <c r="FH1745" s="3"/>
      <c r="FI1745" s="3"/>
      <c r="FJ1745" s="3"/>
      <c r="FK1745" s="3"/>
      <c r="FL1745" s="3"/>
      <c r="FM1745" s="3"/>
      <c r="FN1745" s="3"/>
      <c r="FO1745" s="3"/>
      <c r="FP1745" s="3"/>
      <c r="FQ1745" s="3"/>
      <c r="FR1745" s="3"/>
      <c r="FS1745" s="3"/>
      <c r="FT1745" s="3"/>
      <c r="FU1745" s="3"/>
      <c r="FV1745" s="3"/>
      <c r="FW1745" s="3"/>
      <c r="FX1745" s="3"/>
      <c r="FY1745" s="3"/>
      <c r="FZ1745" s="3"/>
      <c r="GA1745" s="3"/>
      <c r="GB1745" s="3"/>
      <c r="GC1745" s="3"/>
      <c r="GD1745" s="3"/>
      <c r="GE1745" s="3"/>
      <c r="GF1745" s="3"/>
      <c r="GG1745" s="3"/>
      <c r="GH1745" s="3"/>
    </row>
    <row r="1746" spans="1:190" s="800" customFormat="1" x14ac:dyDescent="0.2">
      <c r="A1746" s="9"/>
      <c r="B1746" s="1"/>
      <c r="C1746" s="1"/>
      <c r="D1746" s="1"/>
      <c r="E1746" s="55"/>
      <c r="F1746" s="8"/>
      <c r="G1746" s="8"/>
      <c r="I1746" s="2"/>
      <c r="J1746" s="2"/>
      <c r="K1746" s="4"/>
      <c r="L1746" s="9"/>
      <c r="M1746" s="802"/>
      <c r="N1746" s="9"/>
      <c r="O1746" s="802"/>
      <c r="P1746" s="170"/>
      <c r="Q1746" s="9"/>
      <c r="R1746" s="9"/>
      <c r="T1746" s="9"/>
      <c r="U1746" s="9"/>
      <c r="V1746" s="2"/>
      <c r="W1746" s="2"/>
      <c r="X1746" s="3"/>
      <c r="Y1746" s="80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  <c r="CX1746" s="3"/>
      <c r="CY1746" s="3"/>
      <c r="CZ1746" s="3"/>
      <c r="DA1746" s="3"/>
      <c r="DB1746" s="3"/>
      <c r="DC1746" s="3"/>
      <c r="DD1746" s="3"/>
      <c r="DE1746" s="3"/>
      <c r="DF1746" s="3"/>
      <c r="DG1746" s="3"/>
      <c r="DH1746" s="3"/>
      <c r="DI1746" s="3"/>
      <c r="DJ1746" s="3"/>
      <c r="DK1746" s="3"/>
      <c r="DL1746" s="3"/>
      <c r="DM1746" s="3"/>
      <c r="DN1746" s="3"/>
      <c r="DO1746" s="3"/>
      <c r="DP1746" s="3"/>
      <c r="DQ1746" s="3"/>
      <c r="DR1746" s="3"/>
      <c r="DS1746" s="3"/>
      <c r="DT1746" s="3"/>
      <c r="DU1746" s="3"/>
      <c r="DV1746" s="3"/>
      <c r="DW1746" s="3"/>
      <c r="DX1746" s="3"/>
      <c r="DY1746" s="3"/>
      <c r="DZ1746" s="3"/>
      <c r="EA1746" s="3"/>
      <c r="EB1746" s="3"/>
      <c r="EC1746" s="3"/>
      <c r="ED1746" s="3"/>
      <c r="EE1746" s="3"/>
      <c r="EF1746" s="3"/>
      <c r="EG1746" s="3"/>
      <c r="EH1746" s="3"/>
      <c r="EI1746" s="3"/>
      <c r="EJ1746" s="3"/>
      <c r="EK1746" s="3"/>
      <c r="EL1746" s="3"/>
      <c r="EM1746" s="3"/>
      <c r="EN1746" s="3"/>
      <c r="EO1746" s="3"/>
      <c r="EP1746" s="3"/>
      <c r="EQ1746" s="3"/>
      <c r="ER1746" s="3"/>
      <c r="ES1746" s="3"/>
      <c r="ET1746" s="3"/>
      <c r="EU1746" s="3"/>
      <c r="EV1746" s="3"/>
      <c r="EW1746" s="3"/>
      <c r="EX1746" s="3"/>
      <c r="EY1746" s="3"/>
      <c r="EZ1746" s="3"/>
      <c r="FA1746" s="3"/>
      <c r="FB1746" s="3"/>
      <c r="FC1746" s="3"/>
      <c r="FD1746" s="3"/>
      <c r="FE1746" s="3"/>
      <c r="FF1746" s="3"/>
      <c r="FG1746" s="3"/>
      <c r="FH1746" s="3"/>
      <c r="FI1746" s="3"/>
      <c r="FJ1746" s="3"/>
      <c r="FK1746" s="3"/>
      <c r="FL1746" s="3"/>
      <c r="FM1746" s="3"/>
      <c r="FN1746" s="3"/>
      <c r="FO1746" s="3"/>
      <c r="FP1746" s="3"/>
      <c r="FQ1746" s="3"/>
      <c r="FR1746" s="3"/>
      <c r="FS1746" s="3"/>
      <c r="FT1746" s="3"/>
      <c r="FU1746" s="3"/>
      <c r="FV1746" s="3"/>
      <c r="FW1746" s="3"/>
      <c r="FX1746" s="3"/>
      <c r="FY1746" s="3"/>
      <c r="FZ1746" s="3"/>
      <c r="GA1746" s="3"/>
      <c r="GB1746" s="3"/>
      <c r="GC1746" s="3"/>
      <c r="GD1746" s="3"/>
      <c r="GE1746" s="3"/>
      <c r="GF1746" s="3"/>
      <c r="GG1746" s="3"/>
      <c r="GH1746" s="3"/>
    </row>
    <row r="1747" spans="1:190" s="800" customFormat="1" x14ac:dyDescent="0.2">
      <c r="A1747" s="9"/>
      <c r="B1747" s="1"/>
      <c r="C1747" s="1"/>
      <c r="D1747" s="1"/>
      <c r="E1747" s="55"/>
      <c r="F1747" s="8"/>
      <c r="G1747" s="8"/>
      <c r="I1747" s="2"/>
      <c r="J1747" s="2"/>
      <c r="K1747" s="4"/>
      <c r="L1747" s="9"/>
      <c r="M1747" s="802"/>
      <c r="N1747" s="9"/>
      <c r="O1747" s="802"/>
      <c r="P1747" s="170"/>
      <c r="Q1747" s="9"/>
      <c r="R1747" s="9"/>
      <c r="T1747" s="9"/>
      <c r="U1747" s="9"/>
      <c r="V1747" s="2"/>
      <c r="W1747" s="2"/>
      <c r="X1747" s="3"/>
      <c r="Y1747" s="80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  <c r="CX1747" s="3"/>
      <c r="CY1747" s="3"/>
      <c r="CZ1747" s="3"/>
      <c r="DA1747" s="3"/>
      <c r="DB1747" s="3"/>
      <c r="DC1747" s="3"/>
      <c r="DD1747" s="3"/>
      <c r="DE1747" s="3"/>
      <c r="DF1747" s="3"/>
      <c r="DG1747" s="3"/>
      <c r="DH1747" s="3"/>
      <c r="DI1747" s="3"/>
      <c r="DJ1747" s="3"/>
      <c r="DK1747" s="3"/>
      <c r="DL1747" s="3"/>
      <c r="DM1747" s="3"/>
      <c r="DN1747" s="3"/>
      <c r="DO1747" s="3"/>
      <c r="DP1747" s="3"/>
      <c r="DQ1747" s="3"/>
      <c r="DR1747" s="3"/>
      <c r="DS1747" s="3"/>
      <c r="DT1747" s="3"/>
      <c r="DU1747" s="3"/>
      <c r="DV1747" s="3"/>
      <c r="DW1747" s="3"/>
      <c r="DX1747" s="3"/>
      <c r="DY1747" s="3"/>
      <c r="DZ1747" s="3"/>
      <c r="EA1747" s="3"/>
      <c r="EB1747" s="3"/>
      <c r="EC1747" s="3"/>
      <c r="ED1747" s="3"/>
      <c r="EE1747" s="3"/>
      <c r="EF1747" s="3"/>
      <c r="EG1747" s="3"/>
      <c r="EH1747" s="3"/>
      <c r="EI1747" s="3"/>
      <c r="EJ1747" s="3"/>
      <c r="EK1747" s="3"/>
      <c r="EL1747" s="3"/>
      <c r="EM1747" s="3"/>
      <c r="EN1747" s="3"/>
      <c r="EO1747" s="3"/>
      <c r="EP1747" s="3"/>
      <c r="EQ1747" s="3"/>
      <c r="ER1747" s="3"/>
      <c r="ES1747" s="3"/>
      <c r="ET1747" s="3"/>
      <c r="EU1747" s="3"/>
      <c r="EV1747" s="3"/>
      <c r="EW1747" s="3"/>
      <c r="EX1747" s="3"/>
      <c r="EY1747" s="3"/>
      <c r="EZ1747" s="3"/>
      <c r="FA1747" s="3"/>
      <c r="FB1747" s="3"/>
      <c r="FC1747" s="3"/>
      <c r="FD1747" s="3"/>
      <c r="FE1747" s="3"/>
      <c r="FF1747" s="3"/>
      <c r="FG1747" s="3"/>
      <c r="FH1747" s="3"/>
      <c r="FI1747" s="3"/>
      <c r="FJ1747" s="3"/>
      <c r="FK1747" s="3"/>
      <c r="FL1747" s="3"/>
      <c r="FM1747" s="3"/>
      <c r="FN1747" s="3"/>
      <c r="FO1747" s="3"/>
      <c r="FP1747" s="3"/>
      <c r="FQ1747" s="3"/>
      <c r="FR1747" s="3"/>
      <c r="FS1747" s="3"/>
      <c r="FT1747" s="3"/>
      <c r="FU1747" s="3"/>
      <c r="FV1747" s="3"/>
      <c r="FW1747" s="3"/>
      <c r="FX1747" s="3"/>
      <c r="FY1747" s="3"/>
      <c r="FZ1747" s="3"/>
      <c r="GA1747" s="3"/>
      <c r="GB1747" s="3"/>
      <c r="GC1747" s="3"/>
      <c r="GD1747" s="3"/>
      <c r="GE1747" s="3"/>
      <c r="GF1747" s="3"/>
      <c r="GG1747" s="3"/>
      <c r="GH1747" s="3"/>
    </row>
    <row r="1748" spans="1:190" s="800" customFormat="1" x14ac:dyDescent="0.2">
      <c r="A1748" s="9"/>
      <c r="B1748" s="1"/>
      <c r="C1748" s="1"/>
      <c r="D1748" s="1"/>
      <c r="E1748" s="55"/>
      <c r="F1748" s="8"/>
      <c r="G1748" s="8"/>
      <c r="I1748" s="2"/>
      <c r="J1748" s="2"/>
      <c r="K1748" s="4"/>
      <c r="L1748" s="9"/>
      <c r="M1748" s="802"/>
      <c r="N1748" s="9"/>
      <c r="O1748" s="802"/>
      <c r="P1748" s="170"/>
      <c r="Q1748" s="9"/>
      <c r="R1748" s="9"/>
      <c r="T1748" s="9"/>
      <c r="U1748" s="9"/>
      <c r="V1748" s="2"/>
      <c r="W1748" s="2"/>
      <c r="X1748" s="3"/>
      <c r="Y1748" s="80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  <c r="CX1748" s="3"/>
      <c r="CY1748" s="3"/>
      <c r="CZ1748" s="3"/>
      <c r="DA1748" s="3"/>
      <c r="DB1748" s="3"/>
      <c r="DC1748" s="3"/>
      <c r="DD1748" s="3"/>
      <c r="DE1748" s="3"/>
      <c r="DF1748" s="3"/>
      <c r="DG1748" s="3"/>
      <c r="DH1748" s="3"/>
      <c r="DI1748" s="3"/>
      <c r="DJ1748" s="3"/>
      <c r="DK1748" s="3"/>
      <c r="DL1748" s="3"/>
      <c r="DM1748" s="3"/>
      <c r="DN1748" s="3"/>
      <c r="DO1748" s="3"/>
      <c r="DP1748" s="3"/>
      <c r="DQ1748" s="3"/>
      <c r="DR1748" s="3"/>
      <c r="DS1748" s="3"/>
      <c r="DT1748" s="3"/>
      <c r="DU1748" s="3"/>
      <c r="DV1748" s="3"/>
      <c r="DW1748" s="3"/>
      <c r="DX1748" s="3"/>
      <c r="DY1748" s="3"/>
      <c r="DZ1748" s="3"/>
      <c r="EA1748" s="3"/>
      <c r="EB1748" s="3"/>
      <c r="EC1748" s="3"/>
      <c r="ED1748" s="3"/>
      <c r="EE1748" s="3"/>
      <c r="EF1748" s="3"/>
      <c r="EG1748" s="3"/>
      <c r="EH1748" s="3"/>
      <c r="EI1748" s="3"/>
      <c r="EJ1748" s="3"/>
      <c r="EK1748" s="3"/>
      <c r="EL1748" s="3"/>
      <c r="EM1748" s="3"/>
      <c r="EN1748" s="3"/>
      <c r="EO1748" s="3"/>
      <c r="EP1748" s="3"/>
      <c r="EQ1748" s="3"/>
      <c r="ER1748" s="3"/>
      <c r="ES1748" s="3"/>
      <c r="ET1748" s="3"/>
      <c r="EU1748" s="3"/>
      <c r="EV1748" s="3"/>
      <c r="EW1748" s="3"/>
      <c r="EX1748" s="3"/>
      <c r="EY1748" s="3"/>
      <c r="EZ1748" s="3"/>
      <c r="FA1748" s="3"/>
      <c r="FB1748" s="3"/>
      <c r="FC1748" s="3"/>
      <c r="FD1748" s="3"/>
      <c r="FE1748" s="3"/>
      <c r="FF1748" s="3"/>
      <c r="FG1748" s="3"/>
      <c r="FH1748" s="3"/>
      <c r="FI1748" s="3"/>
      <c r="FJ1748" s="3"/>
      <c r="FK1748" s="3"/>
      <c r="FL1748" s="3"/>
      <c r="FM1748" s="3"/>
      <c r="FN1748" s="3"/>
      <c r="FO1748" s="3"/>
      <c r="FP1748" s="3"/>
      <c r="FQ1748" s="3"/>
      <c r="FR1748" s="3"/>
      <c r="FS1748" s="3"/>
      <c r="FT1748" s="3"/>
      <c r="FU1748" s="3"/>
      <c r="FV1748" s="3"/>
      <c r="FW1748" s="3"/>
      <c r="FX1748" s="3"/>
      <c r="FY1748" s="3"/>
      <c r="FZ1748" s="3"/>
      <c r="GA1748" s="3"/>
      <c r="GB1748" s="3"/>
      <c r="GC1748" s="3"/>
      <c r="GD1748" s="3"/>
      <c r="GE1748" s="3"/>
      <c r="GF1748" s="3"/>
      <c r="GG1748" s="3"/>
      <c r="GH1748" s="3"/>
    </row>
    <row r="1749" spans="1:190" s="800" customFormat="1" x14ac:dyDescent="0.2">
      <c r="A1749" s="9"/>
      <c r="B1749" s="1"/>
      <c r="C1749" s="1"/>
      <c r="D1749" s="1"/>
      <c r="E1749" s="55"/>
      <c r="F1749" s="8"/>
      <c r="G1749" s="8"/>
      <c r="I1749" s="2"/>
      <c r="J1749" s="2"/>
      <c r="K1749" s="4"/>
      <c r="L1749" s="9"/>
      <c r="M1749" s="802"/>
      <c r="N1749" s="9"/>
      <c r="O1749" s="802"/>
      <c r="P1749" s="170"/>
      <c r="Q1749" s="9"/>
      <c r="R1749" s="9"/>
      <c r="T1749" s="9"/>
      <c r="U1749" s="9"/>
      <c r="V1749" s="2"/>
      <c r="W1749" s="2"/>
      <c r="X1749" s="3"/>
      <c r="Y1749" s="80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  <c r="CX1749" s="3"/>
      <c r="CY1749" s="3"/>
      <c r="CZ1749" s="3"/>
      <c r="DA1749" s="3"/>
      <c r="DB1749" s="3"/>
      <c r="DC1749" s="3"/>
      <c r="DD1749" s="3"/>
      <c r="DE1749" s="3"/>
      <c r="DF1749" s="3"/>
      <c r="DG1749" s="3"/>
      <c r="DH1749" s="3"/>
      <c r="DI1749" s="3"/>
      <c r="DJ1749" s="3"/>
      <c r="DK1749" s="3"/>
      <c r="DL1749" s="3"/>
      <c r="DM1749" s="3"/>
      <c r="DN1749" s="3"/>
      <c r="DO1749" s="3"/>
      <c r="DP1749" s="3"/>
      <c r="DQ1749" s="3"/>
      <c r="DR1749" s="3"/>
      <c r="DS1749" s="3"/>
      <c r="DT1749" s="3"/>
      <c r="DU1749" s="3"/>
      <c r="DV1749" s="3"/>
      <c r="DW1749" s="3"/>
      <c r="DX1749" s="3"/>
      <c r="DY1749" s="3"/>
      <c r="DZ1749" s="3"/>
      <c r="EA1749" s="3"/>
      <c r="EB1749" s="3"/>
      <c r="EC1749" s="3"/>
      <c r="ED1749" s="3"/>
      <c r="EE1749" s="3"/>
      <c r="EF1749" s="3"/>
      <c r="EG1749" s="3"/>
      <c r="EH1749" s="3"/>
      <c r="EI1749" s="3"/>
      <c r="EJ1749" s="3"/>
      <c r="EK1749" s="3"/>
      <c r="EL1749" s="3"/>
      <c r="EM1749" s="3"/>
      <c r="EN1749" s="3"/>
      <c r="EO1749" s="3"/>
      <c r="EP1749" s="3"/>
      <c r="EQ1749" s="3"/>
      <c r="ER1749" s="3"/>
      <c r="ES1749" s="3"/>
      <c r="ET1749" s="3"/>
      <c r="EU1749" s="3"/>
      <c r="EV1749" s="3"/>
      <c r="EW1749" s="3"/>
      <c r="EX1749" s="3"/>
      <c r="EY1749" s="3"/>
      <c r="EZ1749" s="3"/>
      <c r="FA1749" s="3"/>
      <c r="FB1749" s="3"/>
      <c r="FC1749" s="3"/>
      <c r="FD1749" s="3"/>
      <c r="FE1749" s="3"/>
      <c r="FF1749" s="3"/>
      <c r="FG1749" s="3"/>
      <c r="FH1749" s="3"/>
      <c r="FI1749" s="3"/>
      <c r="FJ1749" s="3"/>
      <c r="FK1749" s="3"/>
      <c r="FL1749" s="3"/>
      <c r="FM1749" s="3"/>
      <c r="FN1749" s="3"/>
      <c r="FO1749" s="3"/>
      <c r="FP1749" s="3"/>
      <c r="FQ1749" s="3"/>
      <c r="FR1749" s="3"/>
      <c r="FS1749" s="3"/>
      <c r="FT1749" s="3"/>
      <c r="FU1749" s="3"/>
      <c r="FV1749" s="3"/>
      <c r="FW1749" s="3"/>
      <c r="FX1749" s="3"/>
      <c r="FY1749" s="3"/>
      <c r="FZ1749" s="3"/>
      <c r="GA1749" s="3"/>
      <c r="GB1749" s="3"/>
      <c r="GC1749" s="3"/>
      <c r="GD1749" s="3"/>
      <c r="GE1749" s="3"/>
      <c r="GF1749" s="3"/>
      <c r="GG1749" s="3"/>
      <c r="GH1749" s="3"/>
    </row>
    <row r="1750" spans="1:190" s="800" customFormat="1" x14ac:dyDescent="0.2">
      <c r="A1750" s="9"/>
      <c r="B1750" s="1"/>
      <c r="C1750" s="1"/>
      <c r="D1750" s="1"/>
      <c r="E1750" s="55"/>
      <c r="F1750" s="8"/>
      <c r="G1750" s="8"/>
      <c r="I1750" s="2"/>
      <c r="J1750" s="2"/>
      <c r="K1750" s="4"/>
      <c r="L1750" s="9"/>
      <c r="M1750" s="802"/>
      <c r="N1750" s="9"/>
      <c r="O1750" s="802"/>
      <c r="P1750" s="170"/>
      <c r="Q1750" s="9"/>
      <c r="R1750" s="9"/>
      <c r="T1750" s="9"/>
      <c r="U1750" s="9"/>
      <c r="V1750" s="2"/>
      <c r="W1750" s="2"/>
      <c r="X1750" s="3"/>
      <c r="Y1750" s="80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  <c r="CX1750" s="3"/>
      <c r="CY1750" s="3"/>
      <c r="CZ1750" s="3"/>
      <c r="DA1750" s="3"/>
      <c r="DB1750" s="3"/>
      <c r="DC1750" s="3"/>
      <c r="DD1750" s="3"/>
      <c r="DE1750" s="3"/>
      <c r="DF1750" s="3"/>
      <c r="DG1750" s="3"/>
      <c r="DH1750" s="3"/>
      <c r="DI1750" s="3"/>
      <c r="DJ1750" s="3"/>
      <c r="DK1750" s="3"/>
      <c r="DL1750" s="3"/>
      <c r="DM1750" s="3"/>
      <c r="DN1750" s="3"/>
      <c r="DO1750" s="3"/>
      <c r="DP1750" s="3"/>
      <c r="DQ1750" s="3"/>
      <c r="DR1750" s="3"/>
      <c r="DS1750" s="3"/>
      <c r="DT1750" s="3"/>
      <c r="DU1750" s="3"/>
      <c r="DV1750" s="3"/>
      <c r="DW1750" s="3"/>
      <c r="DX1750" s="3"/>
      <c r="DY1750" s="3"/>
      <c r="DZ1750" s="3"/>
      <c r="EA1750" s="3"/>
      <c r="EB1750" s="3"/>
      <c r="EC1750" s="3"/>
      <c r="ED1750" s="3"/>
      <c r="EE1750" s="3"/>
      <c r="EF1750" s="3"/>
      <c r="EG1750" s="3"/>
      <c r="EH1750" s="3"/>
      <c r="EI1750" s="3"/>
      <c r="EJ1750" s="3"/>
      <c r="EK1750" s="3"/>
      <c r="EL1750" s="3"/>
      <c r="EM1750" s="3"/>
      <c r="EN1750" s="3"/>
      <c r="EO1750" s="3"/>
      <c r="EP1750" s="3"/>
      <c r="EQ1750" s="3"/>
      <c r="ER1750" s="3"/>
      <c r="ES1750" s="3"/>
      <c r="ET1750" s="3"/>
      <c r="EU1750" s="3"/>
      <c r="EV1750" s="3"/>
      <c r="EW1750" s="3"/>
      <c r="EX1750" s="3"/>
      <c r="EY1750" s="3"/>
      <c r="EZ1750" s="3"/>
      <c r="FA1750" s="3"/>
      <c r="FB1750" s="3"/>
      <c r="FC1750" s="3"/>
      <c r="FD1750" s="3"/>
      <c r="FE1750" s="3"/>
      <c r="FF1750" s="3"/>
      <c r="FG1750" s="3"/>
      <c r="FH1750" s="3"/>
      <c r="FI1750" s="3"/>
      <c r="FJ1750" s="3"/>
      <c r="FK1750" s="3"/>
      <c r="FL1750" s="3"/>
      <c r="FM1750" s="3"/>
      <c r="FN1750" s="3"/>
      <c r="FO1750" s="3"/>
      <c r="FP1750" s="3"/>
      <c r="FQ1750" s="3"/>
      <c r="FR1750" s="3"/>
      <c r="FS1750" s="3"/>
      <c r="FT1750" s="3"/>
      <c r="FU1750" s="3"/>
      <c r="FV1750" s="3"/>
      <c r="FW1750" s="3"/>
      <c r="FX1750" s="3"/>
      <c r="FY1750" s="3"/>
      <c r="FZ1750" s="3"/>
      <c r="GA1750" s="3"/>
      <c r="GB1750" s="3"/>
      <c r="GC1750" s="3"/>
      <c r="GD1750" s="3"/>
      <c r="GE1750" s="3"/>
      <c r="GF1750" s="3"/>
      <c r="GG1750" s="3"/>
      <c r="GH1750" s="3"/>
    </row>
    <row r="1751" spans="1:190" s="800" customFormat="1" x14ac:dyDescent="0.2">
      <c r="A1751" s="9"/>
      <c r="B1751" s="1"/>
      <c r="C1751" s="1"/>
      <c r="D1751" s="1"/>
      <c r="E1751" s="55"/>
      <c r="F1751" s="8"/>
      <c r="G1751" s="8"/>
      <c r="I1751" s="2"/>
      <c r="J1751" s="2"/>
      <c r="K1751" s="4"/>
      <c r="L1751" s="9"/>
      <c r="M1751" s="802"/>
      <c r="N1751" s="9"/>
      <c r="O1751" s="802"/>
      <c r="P1751" s="170"/>
      <c r="Q1751" s="9"/>
      <c r="R1751" s="9"/>
      <c r="T1751" s="9"/>
      <c r="U1751" s="9"/>
      <c r="V1751" s="2"/>
      <c r="W1751" s="2"/>
      <c r="X1751" s="3"/>
      <c r="Y1751" s="80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  <c r="CX1751" s="3"/>
      <c r="CY1751" s="3"/>
      <c r="CZ1751" s="3"/>
      <c r="DA1751" s="3"/>
      <c r="DB1751" s="3"/>
      <c r="DC1751" s="3"/>
      <c r="DD1751" s="3"/>
      <c r="DE1751" s="3"/>
      <c r="DF1751" s="3"/>
      <c r="DG1751" s="3"/>
      <c r="DH1751" s="3"/>
      <c r="DI1751" s="3"/>
      <c r="DJ1751" s="3"/>
      <c r="DK1751" s="3"/>
      <c r="DL1751" s="3"/>
      <c r="DM1751" s="3"/>
      <c r="DN1751" s="3"/>
      <c r="DO1751" s="3"/>
      <c r="DP1751" s="3"/>
      <c r="DQ1751" s="3"/>
      <c r="DR1751" s="3"/>
      <c r="DS1751" s="3"/>
      <c r="DT1751" s="3"/>
      <c r="DU1751" s="3"/>
      <c r="DV1751" s="3"/>
      <c r="DW1751" s="3"/>
      <c r="DX1751" s="3"/>
      <c r="DY1751" s="3"/>
      <c r="DZ1751" s="3"/>
      <c r="EA1751" s="3"/>
      <c r="EB1751" s="3"/>
      <c r="EC1751" s="3"/>
      <c r="ED1751" s="3"/>
      <c r="EE1751" s="3"/>
      <c r="EF1751" s="3"/>
      <c r="EG1751" s="3"/>
      <c r="EH1751" s="3"/>
      <c r="EI1751" s="3"/>
      <c r="EJ1751" s="3"/>
      <c r="EK1751" s="3"/>
      <c r="EL1751" s="3"/>
      <c r="EM1751" s="3"/>
      <c r="EN1751" s="3"/>
      <c r="EO1751" s="3"/>
      <c r="EP1751" s="3"/>
      <c r="EQ1751" s="3"/>
      <c r="ER1751" s="3"/>
      <c r="ES1751" s="3"/>
      <c r="ET1751" s="3"/>
      <c r="EU1751" s="3"/>
      <c r="EV1751" s="3"/>
      <c r="EW1751" s="3"/>
      <c r="EX1751" s="3"/>
      <c r="EY1751" s="3"/>
      <c r="EZ1751" s="3"/>
      <c r="FA1751" s="3"/>
      <c r="FB1751" s="3"/>
      <c r="FC1751" s="3"/>
      <c r="FD1751" s="3"/>
      <c r="FE1751" s="3"/>
      <c r="FF1751" s="3"/>
      <c r="FG1751" s="3"/>
      <c r="FH1751" s="3"/>
      <c r="FI1751" s="3"/>
      <c r="FJ1751" s="3"/>
      <c r="FK1751" s="3"/>
      <c r="FL1751" s="3"/>
      <c r="FM1751" s="3"/>
      <c r="FN1751" s="3"/>
      <c r="FO1751" s="3"/>
      <c r="FP1751" s="3"/>
      <c r="FQ1751" s="3"/>
      <c r="FR1751" s="3"/>
      <c r="FS1751" s="3"/>
      <c r="FT1751" s="3"/>
      <c r="FU1751" s="3"/>
      <c r="FV1751" s="3"/>
      <c r="FW1751" s="3"/>
      <c r="FX1751" s="3"/>
      <c r="FY1751" s="3"/>
      <c r="FZ1751" s="3"/>
      <c r="GA1751" s="3"/>
      <c r="GB1751" s="3"/>
      <c r="GC1751" s="3"/>
      <c r="GD1751" s="3"/>
      <c r="GE1751" s="3"/>
      <c r="GF1751" s="3"/>
      <c r="GG1751" s="3"/>
      <c r="GH1751" s="3"/>
    </row>
    <row r="1752" spans="1:190" s="800" customFormat="1" x14ac:dyDescent="0.2">
      <c r="A1752" s="9"/>
      <c r="B1752" s="1"/>
      <c r="C1752" s="1"/>
      <c r="D1752" s="1"/>
      <c r="E1752" s="55"/>
      <c r="F1752" s="8"/>
      <c r="G1752" s="8"/>
      <c r="I1752" s="2"/>
      <c r="J1752" s="2"/>
      <c r="K1752" s="4"/>
      <c r="L1752" s="9"/>
      <c r="M1752" s="802"/>
      <c r="N1752" s="9"/>
      <c r="O1752" s="802"/>
      <c r="P1752" s="170"/>
      <c r="Q1752" s="9"/>
      <c r="R1752" s="9"/>
      <c r="T1752" s="9"/>
      <c r="U1752" s="9"/>
      <c r="V1752" s="2"/>
      <c r="W1752" s="2"/>
      <c r="X1752" s="3"/>
      <c r="Y1752" s="80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  <c r="CX1752" s="3"/>
      <c r="CY1752" s="3"/>
      <c r="CZ1752" s="3"/>
      <c r="DA1752" s="3"/>
      <c r="DB1752" s="3"/>
      <c r="DC1752" s="3"/>
      <c r="DD1752" s="3"/>
      <c r="DE1752" s="3"/>
      <c r="DF1752" s="3"/>
      <c r="DG1752" s="3"/>
      <c r="DH1752" s="3"/>
      <c r="DI1752" s="3"/>
      <c r="DJ1752" s="3"/>
      <c r="DK1752" s="3"/>
      <c r="DL1752" s="3"/>
      <c r="DM1752" s="3"/>
      <c r="DN1752" s="3"/>
      <c r="DO1752" s="3"/>
      <c r="DP1752" s="3"/>
      <c r="DQ1752" s="3"/>
      <c r="DR1752" s="3"/>
      <c r="DS1752" s="3"/>
      <c r="DT1752" s="3"/>
      <c r="DU1752" s="3"/>
      <c r="DV1752" s="3"/>
      <c r="DW1752" s="3"/>
      <c r="DX1752" s="3"/>
      <c r="DY1752" s="3"/>
      <c r="DZ1752" s="3"/>
      <c r="EA1752" s="3"/>
      <c r="EB1752" s="3"/>
      <c r="EC1752" s="3"/>
      <c r="ED1752" s="3"/>
      <c r="EE1752" s="3"/>
      <c r="EF1752" s="3"/>
      <c r="EG1752" s="3"/>
      <c r="EH1752" s="3"/>
      <c r="EI1752" s="3"/>
      <c r="EJ1752" s="3"/>
      <c r="EK1752" s="3"/>
      <c r="EL1752" s="3"/>
      <c r="EM1752" s="3"/>
      <c r="EN1752" s="3"/>
      <c r="EO1752" s="3"/>
      <c r="EP1752" s="3"/>
      <c r="EQ1752" s="3"/>
      <c r="ER1752" s="3"/>
      <c r="ES1752" s="3"/>
      <c r="ET1752" s="3"/>
      <c r="EU1752" s="3"/>
      <c r="EV1752" s="3"/>
      <c r="EW1752" s="3"/>
      <c r="EX1752" s="3"/>
      <c r="EY1752" s="3"/>
      <c r="EZ1752" s="3"/>
      <c r="FA1752" s="3"/>
      <c r="FB1752" s="3"/>
      <c r="FC1752" s="3"/>
      <c r="FD1752" s="3"/>
      <c r="FE1752" s="3"/>
      <c r="FF1752" s="3"/>
      <c r="FG1752" s="3"/>
      <c r="FH1752" s="3"/>
      <c r="FI1752" s="3"/>
      <c r="FJ1752" s="3"/>
      <c r="FK1752" s="3"/>
      <c r="FL1752" s="3"/>
      <c r="FM1752" s="3"/>
      <c r="FN1752" s="3"/>
      <c r="FO1752" s="3"/>
      <c r="FP1752" s="3"/>
      <c r="FQ1752" s="3"/>
      <c r="FR1752" s="3"/>
      <c r="FS1752" s="3"/>
      <c r="FT1752" s="3"/>
      <c r="FU1752" s="3"/>
      <c r="FV1752" s="3"/>
      <c r="FW1752" s="3"/>
      <c r="FX1752" s="3"/>
      <c r="FY1752" s="3"/>
      <c r="FZ1752" s="3"/>
      <c r="GA1752" s="3"/>
      <c r="GB1752" s="3"/>
      <c r="GC1752" s="3"/>
      <c r="GD1752" s="3"/>
      <c r="GE1752" s="3"/>
      <c r="GF1752" s="3"/>
      <c r="GG1752" s="3"/>
      <c r="GH1752" s="3"/>
    </row>
    <row r="1753" spans="1:190" s="800" customFormat="1" x14ac:dyDescent="0.2">
      <c r="A1753" s="9"/>
      <c r="B1753" s="1"/>
      <c r="C1753" s="1"/>
      <c r="D1753" s="1"/>
      <c r="E1753" s="55"/>
      <c r="F1753" s="8"/>
      <c r="G1753" s="8"/>
      <c r="I1753" s="2"/>
      <c r="J1753" s="2"/>
      <c r="K1753" s="4"/>
      <c r="L1753" s="9"/>
      <c r="M1753" s="802"/>
      <c r="N1753" s="9"/>
      <c r="O1753" s="802"/>
      <c r="P1753" s="170"/>
      <c r="Q1753" s="9"/>
      <c r="R1753" s="9"/>
      <c r="T1753" s="9"/>
      <c r="U1753" s="9"/>
      <c r="V1753" s="2"/>
      <c r="W1753" s="2"/>
      <c r="X1753" s="3"/>
      <c r="Y1753" s="80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  <c r="CX1753" s="3"/>
      <c r="CY1753" s="3"/>
      <c r="CZ1753" s="3"/>
      <c r="DA1753" s="3"/>
      <c r="DB1753" s="3"/>
      <c r="DC1753" s="3"/>
      <c r="DD1753" s="3"/>
      <c r="DE1753" s="3"/>
      <c r="DF1753" s="3"/>
      <c r="DG1753" s="3"/>
      <c r="DH1753" s="3"/>
      <c r="DI1753" s="3"/>
      <c r="DJ1753" s="3"/>
      <c r="DK1753" s="3"/>
      <c r="DL1753" s="3"/>
      <c r="DM1753" s="3"/>
      <c r="DN1753" s="3"/>
      <c r="DO1753" s="3"/>
      <c r="DP1753" s="3"/>
      <c r="DQ1753" s="3"/>
      <c r="DR1753" s="3"/>
      <c r="DS1753" s="3"/>
      <c r="DT1753" s="3"/>
      <c r="DU1753" s="3"/>
      <c r="DV1753" s="3"/>
      <c r="DW1753" s="3"/>
      <c r="DX1753" s="3"/>
      <c r="DY1753" s="3"/>
      <c r="DZ1753" s="3"/>
      <c r="EA1753" s="3"/>
      <c r="EB1753" s="3"/>
      <c r="EC1753" s="3"/>
      <c r="ED1753" s="3"/>
      <c r="EE1753" s="3"/>
      <c r="EF1753" s="3"/>
      <c r="EG1753" s="3"/>
      <c r="EH1753" s="3"/>
      <c r="EI1753" s="3"/>
      <c r="EJ1753" s="3"/>
      <c r="EK1753" s="3"/>
      <c r="EL1753" s="3"/>
      <c r="EM1753" s="3"/>
      <c r="EN1753" s="3"/>
      <c r="EO1753" s="3"/>
      <c r="EP1753" s="3"/>
      <c r="EQ1753" s="3"/>
      <c r="ER1753" s="3"/>
      <c r="ES1753" s="3"/>
      <c r="ET1753" s="3"/>
      <c r="EU1753" s="3"/>
      <c r="EV1753" s="3"/>
      <c r="EW1753" s="3"/>
      <c r="EX1753" s="3"/>
      <c r="EY1753" s="3"/>
      <c r="EZ1753" s="3"/>
      <c r="FA1753" s="3"/>
      <c r="FB1753" s="3"/>
      <c r="FC1753" s="3"/>
      <c r="FD1753" s="3"/>
      <c r="FE1753" s="3"/>
      <c r="FF1753" s="3"/>
      <c r="FG1753" s="3"/>
      <c r="FH1753" s="3"/>
      <c r="FI1753" s="3"/>
      <c r="FJ1753" s="3"/>
      <c r="FK1753" s="3"/>
      <c r="FL1753" s="3"/>
      <c r="FM1753" s="3"/>
      <c r="FN1753" s="3"/>
      <c r="FO1753" s="3"/>
      <c r="FP1753" s="3"/>
      <c r="FQ1753" s="3"/>
      <c r="FR1753" s="3"/>
      <c r="FS1753" s="3"/>
      <c r="FT1753" s="3"/>
      <c r="FU1753" s="3"/>
      <c r="FV1753" s="3"/>
      <c r="FW1753" s="3"/>
      <c r="FX1753" s="3"/>
      <c r="FY1753" s="3"/>
      <c r="FZ1753" s="3"/>
      <c r="GA1753" s="3"/>
      <c r="GB1753" s="3"/>
      <c r="GC1753" s="3"/>
      <c r="GD1753" s="3"/>
      <c r="GE1753" s="3"/>
      <c r="GF1753" s="3"/>
      <c r="GG1753" s="3"/>
      <c r="GH1753" s="3"/>
    </row>
    <row r="1754" spans="1:190" s="800" customFormat="1" x14ac:dyDescent="0.2">
      <c r="A1754" s="9"/>
      <c r="B1754" s="1"/>
      <c r="C1754" s="1"/>
      <c r="D1754" s="1"/>
      <c r="E1754" s="55"/>
      <c r="F1754" s="8"/>
      <c r="G1754" s="8"/>
      <c r="I1754" s="2"/>
      <c r="J1754" s="2"/>
      <c r="K1754" s="4"/>
      <c r="L1754" s="9"/>
      <c r="M1754" s="802"/>
      <c r="N1754" s="9"/>
      <c r="O1754" s="802"/>
      <c r="P1754" s="170"/>
      <c r="Q1754" s="9"/>
      <c r="R1754" s="9"/>
      <c r="T1754" s="9"/>
      <c r="U1754" s="9"/>
      <c r="V1754" s="2"/>
      <c r="W1754" s="2"/>
      <c r="X1754" s="3"/>
      <c r="Y1754" s="80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  <c r="CX1754" s="3"/>
      <c r="CY1754" s="3"/>
      <c r="CZ1754" s="3"/>
      <c r="DA1754" s="3"/>
      <c r="DB1754" s="3"/>
      <c r="DC1754" s="3"/>
      <c r="DD1754" s="3"/>
      <c r="DE1754" s="3"/>
      <c r="DF1754" s="3"/>
      <c r="DG1754" s="3"/>
      <c r="DH1754" s="3"/>
      <c r="DI1754" s="3"/>
      <c r="DJ1754" s="3"/>
      <c r="DK1754" s="3"/>
      <c r="DL1754" s="3"/>
      <c r="DM1754" s="3"/>
      <c r="DN1754" s="3"/>
      <c r="DO1754" s="3"/>
      <c r="DP1754" s="3"/>
      <c r="DQ1754" s="3"/>
      <c r="DR1754" s="3"/>
      <c r="DS1754" s="3"/>
      <c r="DT1754" s="3"/>
      <c r="DU1754" s="3"/>
      <c r="DV1754" s="3"/>
      <c r="DW1754" s="3"/>
      <c r="DX1754" s="3"/>
      <c r="DY1754" s="3"/>
      <c r="DZ1754" s="3"/>
      <c r="EA1754" s="3"/>
      <c r="EB1754" s="3"/>
      <c r="EC1754" s="3"/>
      <c r="ED1754" s="3"/>
      <c r="EE1754" s="3"/>
      <c r="EF1754" s="3"/>
      <c r="EG1754" s="3"/>
      <c r="EH1754" s="3"/>
      <c r="EI1754" s="3"/>
      <c r="EJ1754" s="3"/>
      <c r="EK1754" s="3"/>
      <c r="EL1754" s="3"/>
      <c r="EM1754" s="3"/>
      <c r="EN1754" s="3"/>
      <c r="EO1754" s="3"/>
      <c r="EP1754" s="3"/>
      <c r="EQ1754" s="3"/>
      <c r="ER1754" s="3"/>
      <c r="ES1754" s="3"/>
      <c r="ET1754" s="3"/>
      <c r="EU1754" s="3"/>
      <c r="EV1754" s="3"/>
      <c r="EW1754" s="3"/>
      <c r="EX1754" s="3"/>
      <c r="EY1754" s="3"/>
      <c r="EZ1754" s="3"/>
      <c r="FA1754" s="3"/>
      <c r="FB1754" s="3"/>
      <c r="FC1754" s="3"/>
      <c r="FD1754" s="3"/>
      <c r="FE1754" s="3"/>
      <c r="FF1754" s="3"/>
      <c r="FG1754" s="3"/>
      <c r="FH1754" s="3"/>
      <c r="FI1754" s="3"/>
      <c r="FJ1754" s="3"/>
      <c r="FK1754" s="3"/>
      <c r="FL1754" s="3"/>
      <c r="FM1754" s="3"/>
      <c r="FN1754" s="3"/>
      <c r="FO1754" s="3"/>
      <c r="FP1754" s="3"/>
      <c r="FQ1754" s="3"/>
      <c r="FR1754" s="3"/>
      <c r="FS1754" s="3"/>
      <c r="FT1754" s="3"/>
      <c r="FU1754" s="3"/>
      <c r="FV1754" s="3"/>
      <c r="FW1754" s="3"/>
      <c r="FX1754" s="3"/>
      <c r="FY1754" s="3"/>
      <c r="FZ1754" s="3"/>
      <c r="GA1754" s="3"/>
      <c r="GB1754" s="3"/>
      <c r="GC1754" s="3"/>
      <c r="GD1754" s="3"/>
      <c r="GE1754" s="3"/>
      <c r="GF1754" s="3"/>
      <c r="GG1754" s="3"/>
      <c r="GH1754" s="3"/>
    </row>
    <row r="1755" spans="1:190" s="800" customFormat="1" x14ac:dyDescent="0.2">
      <c r="A1755" s="9"/>
      <c r="B1755" s="1"/>
      <c r="C1755" s="1"/>
      <c r="D1755" s="1"/>
      <c r="E1755" s="55"/>
      <c r="F1755" s="8"/>
      <c r="G1755" s="8"/>
      <c r="I1755" s="2"/>
      <c r="J1755" s="2"/>
      <c r="K1755" s="4"/>
      <c r="L1755" s="9"/>
      <c r="M1755" s="802"/>
      <c r="N1755" s="9"/>
      <c r="O1755" s="802"/>
      <c r="P1755" s="170"/>
      <c r="Q1755" s="9"/>
      <c r="R1755" s="9"/>
      <c r="T1755" s="9"/>
      <c r="U1755" s="9"/>
      <c r="V1755" s="2"/>
      <c r="W1755" s="2"/>
      <c r="X1755" s="3"/>
      <c r="Y1755" s="80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  <c r="CX1755" s="3"/>
      <c r="CY1755" s="3"/>
      <c r="CZ1755" s="3"/>
      <c r="DA1755" s="3"/>
      <c r="DB1755" s="3"/>
      <c r="DC1755" s="3"/>
      <c r="DD1755" s="3"/>
      <c r="DE1755" s="3"/>
      <c r="DF1755" s="3"/>
      <c r="DG1755" s="3"/>
      <c r="DH1755" s="3"/>
      <c r="DI1755" s="3"/>
      <c r="DJ1755" s="3"/>
      <c r="DK1755" s="3"/>
      <c r="DL1755" s="3"/>
      <c r="DM1755" s="3"/>
      <c r="DN1755" s="3"/>
      <c r="DO1755" s="3"/>
      <c r="DP1755" s="3"/>
      <c r="DQ1755" s="3"/>
      <c r="DR1755" s="3"/>
      <c r="DS1755" s="3"/>
      <c r="DT1755" s="3"/>
      <c r="DU1755" s="3"/>
      <c r="DV1755" s="3"/>
      <c r="DW1755" s="3"/>
      <c r="DX1755" s="3"/>
      <c r="DY1755" s="3"/>
      <c r="DZ1755" s="3"/>
      <c r="EA1755" s="3"/>
      <c r="EB1755" s="3"/>
      <c r="EC1755" s="3"/>
      <c r="ED1755" s="3"/>
      <c r="EE1755" s="3"/>
      <c r="EF1755" s="3"/>
      <c r="EG1755" s="3"/>
      <c r="EH1755" s="3"/>
      <c r="EI1755" s="3"/>
      <c r="EJ1755" s="3"/>
      <c r="EK1755" s="3"/>
      <c r="EL1755" s="3"/>
      <c r="EM1755" s="3"/>
      <c r="EN1755" s="3"/>
      <c r="EO1755" s="3"/>
      <c r="EP1755" s="3"/>
      <c r="EQ1755" s="3"/>
      <c r="ER1755" s="3"/>
      <c r="ES1755" s="3"/>
      <c r="ET1755" s="3"/>
      <c r="EU1755" s="3"/>
      <c r="EV1755" s="3"/>
      <c r="EW1755" s="3"/>
      <c r="EX1755" s="3"/>
      <c r="EY1755" s="3"/>
      <c r="EZ1755" s="3"/>
      <c r="FA1755" s="3"/>
      <c r="FB1755" s="3"/>
      <c r="FC1755" s="3"/>
      <c r="FD1755" s="3"/>
      <c r="FE1755" s="3"/>
      <c r="FF1755" s="3"/>
      <c r="FG1755" s="3"/>
      <c r="FH1755" s="3"/>
      <c r="FI1755" s="3"/>
      <c r="FJ1755" s="3"/>
      <c r="FK1755" s="3"/>
      <c r="FL1755" s="3"/>
      <c r="FM1755" s="3"/>
      <c r="FN1755" s="3"/>
      <c r="FO1755" s="3"/>
      <c r="FP1755" s="3"/>
      <c r="FQ1755" s="3"/>
      <c r="FR1755" s="3"/>
      <c r="FS1755" s="3"/>
      <c r="FT1755" s="3"/>
      <c r="FU1755" s="3"/>
      <c r="FV1755" s="3"/>
      <c r="FW1755" s="3"/>
      <c r="FX1755" s="3"/>
      <c r="FY1755" s="3"/>
      <c r="FZ1755" s="3"/>
      <c r="GA1755" s="3"/>
      <c r="GB1755" s="3"/>
      <c r="GC1755" s="3"/>
      <c r="GD1755" s="3"/>
      <c r="GE1755" s="3"/>
      <c r="GF1755" s="3"/>
      <c r="GG1755" s="3"/>
      <c r="GH1755" s="3"/>
    </row>
    <row r="1756" spans="1:190" s="800" customFormat="1" x14ac:dyDescent="0.2">
      <c r="A1756" s="9"/>
      <c r="B1756" s="1"/>
      <c r="C1756" s="1"/>
      <c r="D1756" s="1"/>
      <c r="E1756" s="55"/>
      <c r="F1756" s="8"/>
      <c r="G1756" s="8"/>
      <c r="I1756" s="2"/>
      <c r="J1756" s="2"/>
      <c r="K1756" s="4"/>
      <c r="L1756" s="9"/>
      <c r="M1756" s="802"/>
      <c r="N1756" s="9"/>
      <c r="O1756" s="802"/>
      <c r="P1756" s="170"/>
      <c r="Q1756" s="9"/>
      <c r="R1756" s="9"/>
      <c r="T1756" s="9"/>
      <c r="U1756" s="9"/>
      <c r="V1756" s="2"/>
      <c r="W1756" s="2"/>
      <c r="X1756" s="3"/>
      <c r="Y1756" s="80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  <c r="CX1756" s="3"/>
      <c r="CY1756" s="3"/>
      <c r="CZ1756" s="3"/>
      <c r="DA1756" s="3"/>
      <c r="DB1756" s="3"/>
      <c r="DC1756" s="3"/>
      <c r="DD1756" s="3"/>
      <c r="DE1756" s="3"/>
      <c r="DF1756" s="3"/>
      <c r="DG1756" s="3"/>
      <c r="DH1756" s="3"/>
      <c r="DI1756" s="3"/>
      <c r="DJ1756" s="3"/>
      <c r="DK1756" s="3"/>
      <c r="DL1756" s="3"/>
      <c r="DM1756" s="3"/>
      <c r="DN1756" s="3"/>
      <c r="DO1756" s="3"/>
      <c r="DP1756" s="3"/>
      <c r="DQ1756" s="3"/>
      <c r="DR1756" s="3"/>
      <c r="DS1756" s="3"/>
      <c r="DT1756" s="3"/>
      <c r="DU1756" s="3"/>
      <c r="DV1756" s="3"/>
      <c r="DW1756" s="3"/>
      <c r="DX1756" s="3"/>
      <c r="DY1756" s="3"/>
      <c r="DZ1756" s="3"/>
      <c r="EA1756" s="3"/>
      <c r="EB1756" s="3"/>
      <c r="EC1756" s="3"/>
      <c r="ED1756" s="3"/>
      <c r="EE1756" s="3"/>
      <c r="EF1756" s="3"/>
      <c r="EG1756" s="3"/>
      <c r="EH1756" s="3"/>
      <c r="EI1756" s="3"/>
      <c r="EJ1756" s="3"/>
      <c r="EK1756" s="3"/>
      <c r="EL1756" s="3"/>
      <c r="EM1756" s="3"/>
      <c r="EN1756" s="3"/>
      <c r="EO1756" s="3"/>
      <c r="EP1756" s="3"/>
      <c r="EQ1756" s="3"/>
      <c r="ER1756" s="3"/>
      <c r="ES1756" s="3"/>
      <c r="ET1756" s="3"/>
      <c r="EU1756" s="3"/>
      <c r="EV1756" s="3"/>
      <c r="EW1756" s="3"/>
      <c r="EX1756" s="3"/>
      <c r="EY1756" s="3"/>
      <c r="EZ1756" s="3"/>
      <c r="FA1756" s="3"/>
      <c r="FB1756" s="3"/>
      <c r="FC1756" s="3"/>
      <c r="FD1756" s="3"/>
      <c r="FE1756" s="3"/>
      <c r="FF1756" s="3"/>
      <c r="FG1756" s="3"/>
      <c r="FH1756" s="3"/>
      <c r="FI1756" s="3"/>
      <c r="FJ1756" s="3"/>
      <c r="FK1756" s="3"/>
      <c r="FL1756" s="3"/>
      <c r="FM1756" s="3"/>
      <c r="FN1756" s="3"/>
      <c r="FO1756" s="3"/>
      <c r="FP1756" s="3"/>
      <c r="FQ1756" s="3"/>
      <c r="FR1756" s="3"/>
      <c r="FS1756" s="3"/>
      <c r="FT1756" s="3"/>
      <c r="FU1756" s="3"/>
      <c r="FV1756" s="3"/>
      <c r="FW1756" s="3"/>
      <c r="FX1756" s="3"/>
      <c r="FY1756" s="3"/>
      <c r="FZ1756" s="3"/>
      <c r="GA1756" s="3"/>
      <c r="GB1756" s="3"/>
      <c r="GC1756" s="3"/>
      <c r="GD1756" s="3"/>
      <c r="GE1756" s="3"/>
      <c r="GF1756" s="3"/>
      <c r="GG1756" s="3"/>
      <c r="GH1756" s="3"/>
    </row>
    <row r="1757" spans="1:190" s="800" customFormat="1" x14ac:dyDescent="0.2">
      <c r="A1757" s="9"/>
      <c r="B1757" s="1"/>
      <c r="C1757" s="1"/>
      <c r="D1757" s="1"/>
      <c r="E1757" s="55"/>
      <c r="F1757" s="8"/>
      <c r="G1757" s="8"/>
      <c r="I1757" s="2"/>
      <c r="J1757" s="2"/>
      <c r="K1757" s="4"/>
      <c r="L1757" s="9"/>
      <c r="M1757" s="802"/>
      <c r="N1757" s="9"/>
      <c r="O1757" s="802"/>
      <c r="P1757" s="170"/>
      <c r="Q1757" s="9"/>
      <c r="R1757" s="9"/>
      <c r="T1757" s="9"/>
      <c r="U1757" s="9"/>
      <c r="V1757" s="2"/>
      <c r="W1757" s="2"/>
      <c r="X1757" s="3"/>
      <c r="Y1757" s="80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  <c r="CQ1757" s="3"/>
      <c r="CR1757" s="3"/>
      <c r="CS1757" s="3"/>
      <c r="CT1757" s="3"/>
      <c r="CU1757" s="3"/>
      <c r="CV1757" s="3"/>
      <c r="CW1757" s="3"/>
      <c r="CX1757" s="3"/>
      <c r="CY1757" s="3"/>
      <c r="CZ1757" s="3"/>
      <c r="DA1757" s="3"/>
      <c r="DB1757" s="3"/>
      <c r="DC1757" s="3"/>
      <c r="DD1757" s="3"/>
      <c r="DE1757" s="3"/>
      <c r="DF1757" s="3"/>
      <c r="DG1757" s="3"/>
      <c r="DH1757" s="3"/>
      <c r="DI1757" s="3"/>
      <c r="DJ1757" s="3"/>
      <c r="DK1757" s="3"/>
      <c r="DL1757" s="3"/>
      <c r="DM1757" s="3"/>
      <c r="DN1757" s="3"/>
      <c r="DO1757" s="3"/>
      <c r="DP1757" s="3"/>
      <c r="DQ1757" s="3"/>
      <c r="DR1757" s="3"/>
      <c r="DS1757" s="3"/>
      <c r="DT1757" s="3"/>
      <c r="DU1757" s="3"/>
      <c r="DV1757" s="3"/>
      <c r="DW1757" s="3"/>
      <c r="DX1757" s="3"/>
      <c r="DY1757" s="3"/>
      <c r="DZ1757" s="3"/>
      <c r="EA1757" s="3"/>
      <c r="EB1757" s="3"/>
      <c r="EC1757" s="3"/>
      <c r="ED1757" s="3"/>
      <c r="EE1757" s="3"/>
      <c r="EF1757" s="3"/>
      <c r="EG1757" s="3"/>
      <c r="EH1757" s="3"/>
      <c r="EI1757" s="3"/>
      <c r="EJ1757" s="3"/>
      <c r="EK1757" s="3"/>
      <c r="EL1757" s="3"/>
      <c r="EM1757" s="3"/>
      <c r="EN1757" s="3"/>
      <c r="EO1757" s="3"/>
      <c r="EP1757" s="3"/>
      <c r="EQ1757" s="3"/>
      <c r="ER1757" s="3"/>
      <c r="ES1757" s="3"/>
      <c r="ET1757" s="3"/>
      <c r="EU1757" s="3"/>
      <c r="EV1757" s="3"/>
      <c r="EW1757" s="3"/>
      <c r="EX1757" s="3"/>
      <c r="EY1757" s="3"/>
      <c r="EZ1757" s="3"/>
      <c r="FA1757" s="3"/>
      <c r="FB1757" s="3"/>
      <c r="FC1757" s="3"/>
      <c r="FD1757" s="3"/>
      <c r="FE1757" s="3"/>
      <c r="FF1757" s="3"/>
      <c r="FG1757" s="3"/>
      <c r="FH1757" s="3"/>
      <c r="FI1757" s="3"/>
      <c r="FJ1757" s="3"/>
      <c r="FK1757" s="3"/>
      <c r="FL1757" s="3"/>
      <c r="FM1757" s="3"/>
      <c r="FN1757" s="3"/>
      <c r="FO1757" s="3"/>
      <c r="FP1757" s="3"/>
      <c r="FQ1757" s="3"/>
      <c r="FR1757" s="3"/>
      <c r="FS1757" s="3"/>
      <c r="FT1757" s="3"/>
      <c r="FU1757" s="3"/>
      <c r="FV1757" s="3"/>
      <c r="FW1757" s="3"/>
      <c r="FX1757" s="3"/>
      <c r="FY1757" s="3"/>
      <c r="FZ1757" s="3"/>
      <c r="GA1757" s="3"/>
      <c r="GB1757" s="3"/>
      <c r="GC1757" s="3"/>
      <c r="GD1757" s="3"/>
      <c r="GE1757" s="3"/>
      <c r="GF1757" s="3"/>
      <c r="GG1757" s="3"/>
      <c r="GH1757" s="3"/>
    </row>
    <row r="1758" spans="1:190" s="800" customFormat="1" x14ac:dyDescent="0.2">
      <c r="A1758" s="9"/>
      <c r="B1758" s="1"/>
      <c r="C1758" s="1"/>
      <c r="D1758" s="1"/>
      <c r="E1758" s="55"/>
      <c r="F1758" s="8"/>
      <c r="G1758" s="8"/>
      <c r="I1758" s="2"/>
      <c r="J1758" s="2"/>
      <c r="K1758" s="4"/>
      <c r="L1758" s="9"/>
      <c r="M1758" s="802"/>
      <c r="N1758" s="9"/>
      <c r="O1758" s="802"/>
      <c r="P1758" s="170"/>
      <c r="Q1758" s="9"/>
      <c r="R1758" s="9"/>
      <c r="T1758" s="9"/>
      <c r="U1758" s="9"/>
      <c r="V1758" s="2"/>
      <c r="W1758" s="2"/>
      <c r="X1758" s="3"/>
      <c r="Y1758" s="80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  <c r="CI1758" s="3"/>
      <c r="CJ1758" s="3"/>
      <c r="CK1758" s="3"/>
      <c r="CL1758" s="3"/>
      <c r="CM1758" s="3"/>
      <c r="CN1758" s="3"/>
      <c r="CO1758" s="3"/>
      <c r="CP1758" s="3"/>
      <c r="CQ1758" s="3"/>
      <c r="CR1758" s="3"/>
      <c r="CS1758" s="3"/>
      <c r="CT1758" s="3"/>
      <c r="CU1758" s="3"/>
      <c r="CV1758" s="3"/>
      <c r="CW1758" s="3"/>
      <c r="CX1758" s="3"/>
      <c r="CY1758" s="3"/>
      <c r="CZ1758" s="3"/>
      <c r="DA1758" s="3"/>
      <c r="DB1758" s="3"/>
      <c r="DC1758" s="3"/>
      <c r="DD1758" s="3"/>
      <c r="DE1758" s="3"/>
      <c r="DF1758" s="3"/>
      <c r="DG1758" s="3"/>
      <c r="DH1758" s="3"/>
      <c r="DI1758" s="3"/>
      <c r="DJ1758" s="3"/>
      <c r="DK1758" s="3"/>
      <c r="DL1758" s="3"/>
      <c r="DM1758" s="3"/>
      <c r="DN1758" s="3"/>
      <c r="DO1758" s="3"/>
      <c r="DP1758" s="3"/>
      <c r="DQ1758" s="3"/>
      <c r="DR1758" s="3"/>
      <c r="DS1758" s="3"/>
      <c r="DT1758" s="3"/>
      <c r="DU1758" s="3"/>
      <c r="DV1758" s="3"/>
      <c r="DW1758" s="3"/>
      <c r="DX1758" s="3"/>
      <c r="DY1758" s="3"/>
      <c r="DZ1758" s="3"/>
      <c r="EA1758" s="3"/>
      <c r="EB1758" s="3"/>
      <c r="EC1758" s="3"/>
      <c r="ED1758" s="3"/>
      <c r="EE1758" s="3"/>
      <c r="EF1758" s="3"/>
      <c r="EG1758" s="3"/>
      <c r="EH1758" s="3"/>
      <c r="EI1758" s="3"/>
      <c r="EJ1758" s="3"/>
      <c r="EK1758" s="3"/>
      <c r="EL1758" s="3"/>
      <c r="EM1758" s="3"/>
      <c r="EN1758" s="3"/>
      <c r="EO1758" s="3"/>
      <c r="EP1758" s="3"/>
      <c r="EQ1758" s="3"/>
      <c r="ER1758" s="3"/>
      <c r="ES1758" s="3"/>
      <c r="ET1758" s="3"/>
      <c r="EU1758" s="3"/>
      <c r="EV1758" s="3"/>
      <c r="EW1758" s="3"/>
      <c r="EX1758" s="3"/>
      <c r="EY1758" s="3"/>
      <c r="EZ1758" s="3"/>
      <c r="FA1758" s="3"/>
      <c r="FB1758" s="3"/>
      <c r="FC1758" s="3"/>
      <c r="FD1758" s="3"/>
      <c r="FE1758" s="3"/>
      <c r="FF1758" s="3"/>
      <c r="FG1758" s="3"/>
      <c r="FH1758" s="3"/>
      <c r="FI1758" s="3"/>
      <c r="FJ1758" s="3"/>
      <c r="FK1758" s="3"/>
      <c r="FL1758" s="3"/>
      <c r="FM1758" s="3"/>
      <c r="FN1758" s="3"/>
      <c r="FO1758" s="3"/>
      <c r="FP1758" s="3"/>
      <c r="FQ1758" s="3"/>
      <c r="FR1758" s="3"/>
      <c r="FS1758" s="3"/>
      <c r="FT1758" s="3"/>
      <c r="FU1758" s="3"/>
      <c r="FV1758" s="3"/>
      <c r="FW1758" s="3"/>
      <c r="FX1758" s="3"/>
      <c r="FY1758" s="3"/>
      <c r="FZ1758" s="3"/>
      <c r="GA1758" s="3"/>
      <c r="GB1758" s="3"/>
      <c r="GC1758" s="3"/>
      <c r="GD1758" s="3"/>
      <c r="GE1758" s="3"/>
      <c r="GF1758" s="3"/>
      <c r="GG1758" s="3"/>
      <c r="GH1758" s="3"/>
    </row>
    <row r="1759" spans="1:190" s="800" customFormat="1" x14ac:dyDescent="0.2">
      <c r="A1759" s="9"/>
      <c r="B1759" s="1"/>
      <c r="C1759" s="1"/>
      <c r="D1759" s="1"/>
      <c r="E1759" s="55"/>
      <c r="F1759" s="8"/>
      <c r="G1759" s="8"/>
      <c r="I1759" s="2"/>
      <c r="J1759" s="2"/>
      <c r="K1759" s="4"/>
      <c r="L1759" s="9"/>
      <c r="M1759" s="802"/>
      <c r="N1759" s="9"/>
      <c r="O1759" s="802"/>
      <c r="P1759" s="170"/>
      <c r="Q1759" s="9"/>
      <c r="R1759" s="9"/>
      <c r="T1759" s="9"/>
      <c r="U1759" s="9"/>
      <c r="V1759" s="2"/>
      <c r="W1759" s="2"/>
      <c r="X1759" s="3"/>
      <c r="Y1759" s="80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  <c r="CI1759" s="3"/>
      <c r="CJ1759" s="3"/>
      <c r="CK1759" s="3"/>
      <c r="CL1759" s="3"/>
      <c r="CM1759" s="3"/>
      <c r="CN1759" s="3"/>
      <c r="CO1759" s="3"/>
      <c r="CP1759" s="3"/>
      <c r="CQ1759" s="3"/>
      <c r="CR1759" s="3"/>
      <c r="CS1759" s="3"/>
      <c r="CT1759" s="3"/>
      <c r="CU1759" s="3"/>
      <c r="CV1759" s="3"/>
      <c r="CW1759" s="3"/>
      <c r="CX1759" s="3"/>
      <c r="CY1759" s="3"/>
      <c r="CZ1759" s="3"/>
      <c r="DA1759" s="3"/>
      <c r="DB1759" s="3"/>
      <c r="DC1759" s="3"/>
      <c r="DD1759" s="3"/>
      <c r="DE1759" s="3"/>
      <c r="DF1759" s="3"/>
      <c r="DG1759" s="3"/>
      <c r="DH1759" s="3"/>
      <c r="DI1759" s="3"/>
      <c r="DJ1759" s="3"/>
      <c r="DK1759" s="3"/>
      <c r="DL1759" s="3"/>
      <c r="DM1759" s="3"/>
      <c r="DN1759" s="3"/>
      <c r="DO1759" s="3"/>
      <c r="DP1759" s="3"/>
      <c r="DQ1759" s="3"/>
      <c r="DR1759" s="3"/>
      <c r="DS1759" s="3"/>
      <c r="DT1759" s="3"/>
      <c r="DU1759" s="3"/>
      <c r="DV1759" s="3"/>
      <c r="DW1759" s="3"/>
      <c r="DX1759" s="3"/>
      <c r="DY1759" s="3"/>
      <c r="DZ1759" s="3"/>
      <c r="EA1759" s="3"/>
      <c r="EB1759" s="3"/>
      <c r="EC1759" s="3"/>
      <c r="ED1759" s="3"/>
      <c r="EE1759" s="3"/>
      <c r="EF1759" s="3"/>
      <c r="EG1759" s="3"/>
      <c r="EH1759" s="3"/>
      <c r="EI1759" s="3"/>
      <c r="EJ1759" s="3"/>
      <c r="EK1759" s="3"/>
      <c r="EL1759" s="3"/>
      <c r="EM1759" s="3"/>
      <c r="EN1759" s="3"/>
      <c r="EO1759" s="3"/>
      <c r="EP1759" s="3"/>
      <c r="EQ1759" s="3"/>
      <c r="ER1759" s="3"/>
      <c r="ES1759" s="3"/>
      <c r="ET1759" s="3"/>
      <c r="EU1759" s="3"/>
      <c r="EV1759" s="3"/>
      <c r="EW1759" s="3"/>
      <c r="EX1759" s="3"/>
      <c r="EY1759" s="3"/>
      <c r="EZ1759" s="3"/>
      <c r="FA1759" s="3"/>
      <c r="FB1759" s="3"/>
      <c r="FC1759" s="3"/>
      <c r="FD1759" s="3"/>
      <c r="FE1759" s="3"/>
      <c r="FF1759" s="3"/>
      <c r="FG1759" s="3"/>
      <c r="FH1759" s="3"/>
      <c r="FI1759" s="3"/>
      <c r="FJ1759" s="3"/>
      <c r="FK1759" s="3"/>
      <c r="FL1759" s="3"/>
      <c r="FM1759" s="3"/>
      <c r="FN1759" s="3"/>
      <c r="FO1759" s="3"/>
      <c r="FP1759" s="3"/>
      <c r="FQ1759" s="3"/>
      <c r="FR1759" s="3"/>
      <c r="FS1759" s="3"/>
      <c r="FT1759" s="3"/>
      <c r="FU1759" s="3"/>
      <c r="FV1759" s="3"/>
      <c r="FW1759" s="3"/>
      <c r="FX1759" s="3"/>
      <c r="FY1759" s="3"/>
      <c r="FZ1759" s="3"/>
      <c r="GA1759" s="3"/>
      <c r="GB1759" s="3"/>
      <c r="GC1759" s="3"/>
      <c r="GD1759" s="3"/>
      <c r="GE1759" s="3"/>
      <c r="GF1759" s="3"/>
      <c r="GG1759" s="3"/>
      <c r="GH1759" s="3"/>
    </row>
    <row r="1760" spans="1:190" s="800" customFormat="1" x14ac:dyDescent="0.2">
      <c r="A1760" s="9"/>
      <c r="B1760" s="1"/>
      <c r="C1760" s="1"/>
      <c r="D1760" s="1"/>
      <c r="E1760" s="55"/>
      <c r="F1760" s="8"/>
      <c r="G1760" s="8"/>
      <c r="I1760" s="2"/>
      <c r="J1760" s="2"/>
      <c r="K1760" s="4"/>
      <c r="L1760" s="9"/>
      <c r="M1760" s="802"/>
      <c r="N1760" s="9"/>
      <c r="O1760" s="802"/>
      <c r="P1760" s="170"/>
      <c r="Q1760" s="9"/>
      <c r="R1760" s="9"/>
      <c r="T1760" s="9"/>
      <c r="U1760" s="9"/>
      <c r="V1760" s="2"/>
      <c r="W1760" s="2"/>
      <c r="X1760" s="3"/>
      <c r="Y1760" s="80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  <c r="CI1760" s="3"/>
      <c r="CJ1760" s="3"/>
      <c r="CK1760" s="3"/>
      <c r="CL1760" s="3"/>
      <c r="CM1760" s="3"/>
      <c r="CN1760" s="3"/>
      <c r="CO1760" s="3"/>
      <c r="CP1760" s="3"/>
      <c r="CQ1760" s="3"/>
      <c r="CR1760" s="3"/>
      <c r="CS1760" s="3"/>
      <c r="CT1760" s="3"/>
      <c r="CU1760" s="3"/>
      <c r="CV1760" s="3"/>
      <c r="CW1760" s="3"/>
      <c r="CX1760" s="3"/>
      <c r="CY1760" s="3"/>
      <c r="CZ1760" s="3"/>
      <c r="DA1760" s="3"/>
      <c r="DB1760" s="3"/>
      <c r="DC1760" s="3"/>
      <c r="DD1760" s="3"/>
      <c r="DE1760" s="3"/>
      <c r="DF1760" s="3"/>
      <c r="DG1760" s="3"/>
      <c r="DH1760" s="3"/>
      <c r="DI1760" s="3"/>
      <c r="DJ1760" s="3"/>
      <c r="DK1760" s="3"/>
      <c r="DL1760" s="3"/>
      <c r="DM1760" s="3"/>
      <c r="DN1760" s="3"/>
      <c r="DO1760" s="3"/>
      <c r="DP1760" s="3"/>
      <c r="DQ1760" s="3"/>
      <c r="DR1760" s="3"/>
      <c r="DS1760" s="3"/>
      <c r="DT1760" s="3"/>
      <c r="DU1760" s="3"/>
      <c r="DV1760" s="3"/>
      <c r="DW1760" s="3"/>
      <c r="DX1760" s="3"/>
      <c r="DY1760" s="3"/>
      <c r="DZ1760" s="3"/>
      <c r="EA1760" s="3"/>
      <c r="EB1760" s="3"/>
      <c r="EC1760" s="3"/>
      <c r="ED1760" s="3"/>
      <c r="EE1760" s="3"/>
      <c r="EF1760" s="3"/>
      <c r="EG1760" s="3"/>
      <c r="EH1760" s="3"/>
      <c r="EI1760" s="3"/>
      <c r="EJ1760" s="3"/>
      <c r="EK1760" s="3"/>
      <c r="EL1760" s="3"/>
      <c r="EM1760" s="3"/>
      <c r="EN1760" s="3"/>
      <c r="EO1760" s="3"/>
      <c r="EP1760" s="3"/>
      <c r="EQ1760" s="3"/>
      <c r="ER1760" s="3"/>
      <c r="ES1760" s="3"/>
      <c r="ET1760" s="3"/>
      <c r="EU1760" s="3"/>
      <c r="EV1760" s="3"/>
      <c r="EW1760" s="3"/>
      <c r="EX1760" s="3"/>
      <c r="EY1760" s="3"/>
      <c r="EZ1760" s="3"/>
      <c r="FA1760" s="3"/>
      <c r="FB1760" s="3"/>
      <c r="FC1760" s="3"/>
      <c r="FD1760" s="3"/>
      <c r="FE1760" s="3"/>
      <c r="FF1760" s="3"/>
      <c r="FG1760" s="3"/>
      <c r="FH1760" s="3"/>
      <c r="FI1760" s="3"/>
      <c r="FJ1760" s="3"/>
      <c r="FK1760" s="3"/>
      <c r="FL1760" s="3"/>
      <c r="FM1760" s="3"/>
      <c r="FN1760" s="3"/>
      <c r="FO1760" s="3"/>
      <c r="FP1760" s="3"/>
      <c r="FQ1760" s="3"/>
      <c r="FR1760" s="3"/>
      <c r="FS1760" s="3"/>
      <c r="FT1760" s="3"/>
      <c r="FU1760" s="3"/>
      <c r="FV1760" s="3"/>
      <c r="FW1760" s="3"/>
      <c r="FX1760" s="3"/>
      <c r="FY1760" s="3"/>
      <c r="FZ1760" s="3"/>
      <c r="GA1760" s="3"/>
      <c r="GB1760" s="3"/>
      <c r="GC1760" s="3"/>
      <c r="GD1760" s="3"/>
      <c r="GE1760" s="3"/>
      <c r="GF1760" s="3"/>
      <c r="GG1760" s="3"/>
      <c r="GH1760" s="3"/>
    </row>
    <row r="1761" spans="1:190" s="800" customFormat="1" x14ac:dyDescent="0.2">
      <c r="A1761" s="9"/>
      <c r="B1761" s="1"/>
      <c r="C1761" s="1"/>
      <c r="D1761" s="1"/>
      <c r="E1761" s="55"/>
      <c r="F1761" s="8"/>
      <c r="G1761" s="8"/>
      <c r="I1761" s="2"/>
      <c r="J1761" s="2"/>
      <c r="K1761" s="4"/>
      <c r="L1761" s="9"/>
      <c r="M1761" s="802"/>
      <c r="N1761" s="9"/>
      <c r="O1761" s="802"/>
      <c r="P1761" s="170"/>
      <c r="Q1761" s="9"/>
      <c r="R1761" s="9"/>
      <c r="T1761" s="9"/>
      <c r="U1761" s="9"/>
      <c r="V1761" s="2"/>
      <c r="W1761" s="2"/>
      <c r="X1761" s="3"/>
      <c r="Y1761" s="80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  <c r="CI1761" s="3"/>
      <c r="CJ1761" s="3"/>
      <c r="CK1761" s="3"/>
      <c r="CL1761" s="3"/>
      <c r="CM1761" s="3"/>
      <c r="CN1761" s="3"/>
      <c r="CO1761" s="3"/>
      <c r="CP1761" s="3"/>
      <c r="CQ1761" s="3"/>
      <c r="CR1761" s="3"/>
      <c r="CS1761" s="3"/>
      <c r="CT1761" s="3"/>
      <c r="CU1761" s="3"/>
      <c r="CV1761" s="3"/>
      <c r="CW1761" s="3"/>
      <c r="CX1761" s="3"/>
      <c r="CY1761" s="3"/>
      <c r="CZ1761" s="3"/>
      <c r="DA1761" s="3"/>
      <c r="DB1761" s="3"/>
      <c r="DC1761" s="3"/>
      <c r="DD1761" s="3"/>
      <c r="DE1761" s="3"/>
      <c r="DF1761" s="3"/>
      <c r="DG1761" s="3"/>
      <c r="DH1761" s="3"/>
      <c r="DI1761" s="3"/>
      <c r="DJ1761" s="3"/>
      <c r="DK1761" s="3"/>
      <c r="DL1761" s="3"/>
      <c r="DM1761" s="3"/>
      <c r="DN1761" s="3"/>
      <c r="DO1761" s="3"/>
      <c r="DP1761" s="3"/>
      <c r="DQ1761" s="3"/>
      <c r="DR1761" s="3"/>
      <c r="DS1761" s="3"/>
      <c r="DT1761" s="3"/>
      <c r="DU1761" s="3"/>
      <c r="DV1761" s="3"/>
      <c r="DW1761" s="3"/>
      <c r="DX1761" s="3"/>
      <c r="DY1761" s="3"/>
      <c r="DZ1761" s="3"/>
      <c r="EA1761" s="3"/>
      <c r="EB1761" s="3"/>
      <c r="EC1761" s="3"/>
      <c r="ED1761" s="3"/>
      <c r="EE1761" s="3"/>
      <c r="EF1761" s="3"/>
      <c r="EG1761" s="3"/>
      <c r="EH1761" s="3"/>
      <c r="EI1761" s="3"/>
      <c r="EJ1761" s="3"/>
      <c r="EK1761" s="3"/>
      <c r="EL1761" s="3"/>
      <c r="EM1761" s="3"/>
      <c r="EN1761" s="3"/>
      <c r="EO1761" s="3"/>
      <c r="EP1761" s="3"/>
      <c r="EQ1761" s="3"/>
      <c r="ER1761" s="3"/>
      <c r="ES1761" s="3"/>
      <c r="ET1761" s="3"/>
      <c r="EU1761" s="3"/>
      <c r="EV1761" s="3"/>
      <c r="EW1761" s="3"/>
      <c r="EX1761" s="3"/>
      <c r="EY1761" s="3"/>
      <c r="EZ1761" s="3"/>
      <c r="FA1761" s="3"/>
      <c r="FB1761" s="3"/>
      <c r="FC1761" s="3"/>
      <c r="FD1761" s="3"/>
      <c r="FE1761" s="3"/>
      <c r="FF1761" s="3"/>
      <c r="FG1761" s="3"/>
      <c r="FH1761" s="3"/>
      <c r="FI1761" s="3"/>
      <c r="FJ1761" s="3"/>
      <c r="FK1761" s="3"/>
      <c r="FL1761" s="3"/>
      <c r="FM1761" s="3"/>
      <c r="FN1761" s="3"/>
      <c r="FO1761" s="3"/>
      <c r="FP1761" s="3"/>
      <c r="FQ1761" s="3"/>
      <c r="FR1761" s="3"/>
      <c r="FS1761" s="3"/>
      <c r="FT1761" s="3"/>
      <c r="FU1761" s="3"/>
      <c r="FV1761" s="3"/>
      <c r="FW1761" s="3"/>
      <c r="FX1761" s="3"/>
      <c r="FY1761" s="3"/>
      <c r="FZ1761" s="3"/>
      <c r="GA1761" s="3"/>
      <c r="GB1761" s="3"/>
      <c r="GC1761" s="3"/>
      <c r="GD1761" s="3"/>
      <c r="GE1761" s="3"/>
      <c r="GF1761" s="3"/>
      <c r="GG1761" s="3"/>
      <c r="GH1761" s="3"/>
    </row>
    <row r="1762" spans="1:190" s="800" customFormat="1" x14ac:dyDescent="0.2">
      <c r="A1762" s="9"/>
      <c r="B1762" s="1"/>
      <c r="C1762" s="1"/>
      <c r="D1762" s="1"/>
      <c r="E1762" s="55"/>
      <c r="F1762" s="8"/>
      <c r="G1762" s="8"/>
      <c r="I1762" s="2"/>
      <c r="J1762" s="2"/>
      <c r="K1762" s="4"/>
      <c r="L1762" s="9"/>
      <c r="M1762" s="802"/>
      <c r="N1762" s="9"/>
      <c r="O1762" s="802"/>
      <c r="P1762" s="170"/>
      <c r="Q1762" s="9"/>
      <c r="R1762" s="9"/>
      <c r="T1762" s="9"/>
      <c r="U1762" s="9"/>
      <c r="V1762" s="2"/>
      <c r="W1762" s="2"/>
      <c r="X1762" s="3"/>
      <c r="Y1762" s="80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  <c r="CI1762" s="3"/>
      <c r="CJ1762" s="3"/>
      <c r="CK1762" s="3"/>
      <c r="CL1762" s="3"/>
      <c r="CM1762" s="3"/>
      <c r="CN1762" s="3"/>
      <c r="CO1762" s="3"/>
      <c r="CP1762" s="3"/>
      <c r="CQ1762" s="3"/>
      <c r="CR1762" s="3"/>
      <c r="CS1762" s="3"/>
      <c r="CT1762" s="3"/>
      <c r="CU1762" s="3"/>
      <c r="CV1762" s="3"/>
      <c r="CW1762" s="3"/>
      <c r="CX1762" s="3"/>
      <c r="CY1762" s="3"/>
      <c r="CZ1762" s="3"/>
      <c r="DA1762" s="3"/>
      <c r="DB1762" s="3"/>
      <c r="DC1762" s="3"/>
      <c r="DD1762" s="3"/>
      <c r="DE1762" s="3"/>
      <c r="DF1762" s="3"/>
      <c r="DG1762" s="3"/>
      <c r="DH1762" s="3"/>
      <c r="DI1762" s="3"/>
      <c r="DJ1762" s="3"/>
      <c r="DK1762" s="3"/>
      <c r="DL1762" s="3"/>
      <c r="DM1762" s="3"/>
      <c r="DN1762" s="3"/>
      <c r="DO1762" s="3"/>
      <c r="DP1762" s="3"/>
      <c r="DQ1762" s="3"/>
      <c r="DR1762" s="3"/>
      <c r="DS1762" s="3"/>
      <c r="DT1762" s="3"/>
      <c r="DU1762" s="3"/>
      <c r="DV1762" s="3"/>
      <c r="DW1762" s="3"/>
      <c r="DX1762" s="3"/>
      <c r="DY1762" s="3"/>
      <c r="DZ1762" s="3"/>
      <c r="EA1762" s="3"/>
      <c r="EB1762" s="3"/>
      <c r="EC1762" s="3"/>
      <c r="ED1762" s="3"/>
      <c r="EE1762" s="3"/>
      <c r="EF1762" s="3"/>
      <c r="EG1762" s="3"/>
      <c r="EH1762" s="3"/>
      <c r="EI1762" s="3"/>
      <c r="EJ1762" s="3"/>
      <c r="EK1762" s="3"/>
      <c r="EL1762" s="3"/>
      <c r="EM1762" s="3"/>
      <c r="EN1762" s="3"/>
      <c r="EO1762" s="3"/>
      <c r="EP1762" s="3"/>
      <c r="EQ1762" s="3"/>
      <c r="ER1762" s="3"/>
      <c r="ES1762" s="3"/>
      <c r="ET1762" s="3"/>
      <c r="EU1762" s="3"/>
      <c r="EV1762" s="3"/>
      <c r="EW1762" s="3"/>
      <c r="EX1762" s="3"/>
      <c r="EY1762" s="3"/>
      <c r="EZ1762" s="3"/>
      <c r="FA1762" s="3"/>
      <c r="FB1762" s="3"/>
      <c r="FC1762" s="3"/>
      <c r="FD1762" s="3"/>
      <c r="FE1762" s="3"/>
      <c r="FF1762" s="3"/>
      <c r="FG1762" s="3"/>
      <c r="FH1762" s="3"/>
      <c r="FI1762" s="3"/>
      <c r="FJ1762" s="3"/>
      <c r="FK1762" s="3"/>
      <c r="FL1762" s="3"/>
      <c r="FM1762" s="3"/>
      <c r="FN1762" s="3"/>
      <c r="FO1762" s="3"/>
      <c r="FP1762" s="3"/>
      <c r="FQ1762" s="3"/>
      <c r="FR1762" s="3"/>
      <c r="FS1762" s="3"/>
      <c r="FT1762" s="3"/>
      <c r="FU1762" s="3"/>
      <c r="FV1762" s="3"/>
      <c r="FW1762" s="3"/>
      <c r="FX1762" s="3"/>
      <c r="FY1762" s="3"/>
      <c r="FZ1762" s="3"/>
      <c r="GA1762" s="3"/>
      <c r="GB1762" s="3"/>
      <c r="GC1762" s="3"/>
      <c r="GD1762" s="3"/>
      <c r="GE1762" s="3"/>
      <c r="GF1762" s="3"/>
      <c r="GG1762" s="3"/>
      <c r="GH1762" s="3"/>
    </row>
    <row r="1763" spans="1:190" s="800" customFormat="1" x14ac:dyDescent="0.2">
      <c r="A1763" s="9"/>
      <c r="B1763" s="1"/>
      <c r="C1763" s="1"/>
      <c r="D1763" s="1"/>
      <c r="E1763" s="55"/>
      <c r="F1763" s="8"/>
      <c r="G1763" s="8"/>
      <c r="I1763" s="2"/>
      <c r="J1763" s="2"/>
      <c r="K1763" s="4"/>
      <c r="L1763" s="9"/>
      <c r="M1763" s="802"/>
      <c r="N1763" s="9"/>
      <c r="O1763" s="802"/>
      <c r="P1763" s="170"/>
      <c r="Q1763" s="9"/>
      <c r="R1763" s="9"/>
      <c r="T1763" s="9"/>
      <c r="U1763" s="9"/>
      <c r="V1763" s="2"/>
      <c r="W1763" s="2"/>
      <c r="X1763" s="3"/>
      <c r="Y1763" s="80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  <c r="CI1763" s="3"/>
      <c r="CJ1763" s="3"/>
      <c r="CK1763" s="3"/>
      <c r="CL1763" s="3"/>
      <c r="CM1763" s="3"/>
      <c r="CN1763" s="3"/>
      <c r="CO1763" s="3"/>
      <c r="CP1763" s="3"/>
      <c r="CQ1763" s="3"/>
      <c r="CR1763" s="3"/>
      <c r="CS1763" s="3"/>
      <c r="CT1763" s="3"/>
      <c r="CU1763" s="3"/>
      <c r="CV1763" s="3"/>
      <c r="CW1763" s="3"/>
      <c r="CX1763" s="3"/>
      <c r="CY1763" s="3"/>
      <c r="CZ1763" s="3"/>
      <c r="DA1763" s="3"/>
      <c r="DB1763" s="3"/>
      <c r="DC1763" s="3"/>
      <c r="DD1763" s="3"/>
      <c r="DE1763" s="3"/>
      <c r="DF1763" s="3"/>
      <c r="DG1763" s="3"/>
      <c r="DH1763" s="3"/>
      <c r="DI1763" s="3"/>
      <c r="DJ1763" s="3"/>
      <c r="DK1763" s="3"/>
      <c r="DL1763" s="3"/>
      <c r="DM1763" s="3"/>
      <c r="DN1763" s="3"/>
      <c r="DO1763" s="3"/>
      <c r="DP1763" s="3"/>
      <c r="DQ1763" s="3"/>
      <c r="DR1763" s="3"/>
      <c r="DS1763" s="3"/>
      <c r="DT1763" s="3"/>
      <c r="DU1763" s="3"/>
      <c r="DV1763" s="3"/>
      <c r="DW1763" s="3"/>
      <c r="DX1763" s="3"/>
      <c r="DY1763" s="3"/>
      <c r="DZ1763" s="3"/>
      <c r="EA1763" s="3"/>
      <c r="EB1763" s="3"/>
      <c r="EC1763" s="3"/>
      <c r="ED1763" s="3"/>
      <c r="EE1763" s="3"/>
      <c r="EF1763" s="3"/>
      <c r="EG1763" s="3"/>
      <c r="EH1763" s="3"/>
      <c r="EI1763" s="3"/>
      <c r="EJ1763" s="3"/>
      <c r="EK1763" s="3"/>
      <c r="EL1763" s="3"/>
      <c r="EM1763" s="3"/>
      <c r="EN1763" s="3"/>
      <c r="EO1763" s="3"/>
      <c r="EP1763" s="3"/>
      <c r="EQ1763" s="3"/>
      <c r="ER1763" s="3"/>
      <c r="ES1763" s="3"/>
      <c r="ET1763" s="3"/>
      <c r="EU1763" s="3"/>
      <c r="EV1763" s="3"/>
      <c r="EW1763" s="3"/>
      <c r="EX1763" s="3"/>
      <c r="EY1763" s="3"/>
      <c r="EZ1763" s="3"/>
      <c r="FA1763" s="3"/>
      <c r="FB1763" s="3"/>
      <c r="FC1763" s="3"/>
      <c r="FD1763" s="3"/>
      <c r="FE1763" s="3"/>
      <c r="FF1763" s="3"/>
      <c r="FG1763" s="3"/>
      <c r="FH1763" s="3"/>
      <c r="FI1763" s="3"/>
      <c r="FJ1763" s="3"/>
      <c r="FK1763" s="3"/>
      <c r="FL1763" s="3"/>
      <c r="FM1763" s="3"/>
      <c r="FN1763" s="3"/>
      <c r="FO1763" s="3"/>
      <c r="FP1763" s="3"/>
      <c r="FQ1763" s="3"/>
      <c r="FR1763" s="3"/>
      <c r="FS1763" s="3"/>
      <c r="FT1763" s="3"/>
      <c r="FU1763" s="3"/>
      <c r="FV1763" s="3"/>
      <c r="FW1763" s="3"/>
      <c r="FX1763" s="3"/>
      <c r="FY1763" s="3"/>
      <c r="FZ1763" s="3"/>
      <c r="GA1763" s="3"/>
      <c r="GB1763" s="3"/>
      <c r="GC1763" s="3"/>
      <c r="GD1763" s="3"/>
      <c r="GE1763" s="3"/>
      <c r="GF1763" s="3"/>
      <c r="GG1763" s="3"/>
      <c r="GH1763" s="3"/>
    </row>
    <row r="1764" spans="1:190" s="800" customFormat="1" x14ac:dyDescent="0.2">
      <c r="A1764" s="9"/>
      <c r="B1764" s="1"/>
      <c r="C1764" s="1"/>
      <c r="D1764" s="1"/>
      <c r="E1764" s="55"/>
      <c r="F1764" s="8"/>
      <c r="G1764" s="8"/>
      <c r="I1764" s="2"/>
      <c r="J1764" s="2"/>
      <c r="K1764" s="4"/>
      <c r="L1764" s="9"/>
      <c r="M1764" s="802"/>
      <c r="N1764" s="9"/>
      <c r="O1764" s="802"/>
      <c r="P1764" s="170"/>
      <c r="Q1764" s="9"/>
      <c r="R1764" s="9"/>
      <c r="T1764" s="9"/>
      <c r="U1764" s="9"/>
      <c r="V1764" s="2"/>
      <c r="W1764" s="2"/>
      <c r="X1764" s="3"/>
      <c r="Y1764" s="80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  <c r="CI1764" s="3"/>
      <c r="CJ1764" s="3"/>
      <c r="CK1764" s="3"/>
      <c r="CL1764" s="3"/>
      <c r="CM1764" s="3"/>
      <c r="CN1764" s="3"/>
      <c r="CO1764" s="3"/>
      <c r="CP1764" s="3"/>
      <c r="CQ1764" s="3"/>
      <c r="CR1764" s="3"/>
      <c r="CS1764" s="3"/>
      <c r="CT1764" s="3"/>
      <c r="CU1764" s="3"/>
      <c r="CV1764" s="3"/>
      <c r="CW1764" s="3"/>
      <c r="CX1764" s="3"/>
      <c r="CY1764" s="3"/>
      <c r="CZ1764" s="3"/>
      <c r="DA1764" s="3"/>
      <c r="DB1764" s="3"/>
      <c r="DC1764" s="3"/>
      <c r="DD1764" s="3"/>
      <c r="DE1764" s="3"/>
      <c r="DF1764" s="3"/>
      <c r="DG1764" s="3"/>
      <c r="DH1764" s="3"/>
      <c r="DI1764" s="3"/>
      <c r="DJ1764" s="3"/>
      <c r="DK1764" s="3"/>
      <c r="DL1764" s="3"/>
      <c r="DM1764" s="3"/>
      <c r="DN1764" s="3"/>
      <c r="DO1764" s="3"/>
      <c r="DP1764" s="3"/>
      <c r="DQ1764" s="3"/>
      <c r="DR1764" s="3"/>
      <c r="DS1764" s="3"/>
      <c r="DT1764" s="3"/>
      <c r="DU1764" s="3"/>
      <c r="DV1764" s="3"/>
      <c r="DW1764" s="3"/>
      <c r="DX1764" s="3"/>
      <c r="DY1764" s="3"/>
      <c r="DZ1764" s="3"/>
      <c r="EA1764" s="3"/>
      <c r="EB1764" s="3"/>
      <c r="EC1764" s="3"/>
      <c r="ED1764" s="3"/>
      <c r="EE1764" s="3"/>
      <c r="EF1764" s="3"/>
      <c r="EG1764" s="3"/>
      <c r="EH1764" s="3"/>
      <c r="EI1764" s="3"/>
      <c r="EJ1764" s="3"/>
      <c r="EK1764" s="3"/>
      <c r="EL1764" s="3"/>
      <c r="EM1764" s="3"/>
      <c r="EN1764" s="3"/>
      <c r="EO1764" s="3"/>
      <c r="EP1764" s="3"/>
      <c r="EQ1764" s="3"/>
      <c r="ER1764" s="3"/>
      <c r="ES1764" s="3"/>
      <c r="ET1764" s="3"/>
      <c r="EU1764" s="3"/>
      <c r="EV1764" s="3"/>
      <c r="EW1764" s="3"/>
      <c r="EX1764" s="3"/>
      <c r="EY1764" s="3"/>
      <c r="EZ1764" s="3"/>
      <c r="FA1764" s="3"/>
      <c r="FB1764" s="3"/>
      <c r="FC1764" s="3"/>
      <c r="FD1764" s="3"/>
      <c r="FE1764" s="3"/>
      <c r="FF1764" s="3"/>
      <c r="FG1764" s="3"/>
      <c r="FH1764" s="3"/>
      <c r="FI1764" s="3"/>
      <c r="FJ1764" s="3"/>
      <c r="FK1764" s="3"/>
      <c r="FL1764" s="3"/>
      <c r="FM1764" s="3"/>
      <c r="FN1764" s="3"/>
      <c r="FO1764" s="3"/>
      <c r="FP1764" s="3"/>
      <c r="FQ1764" s="3"/>
      <c r="FR1764" s="3"/>
      <c r="FS1764" s="3"/>
      <c r="FT1764" s="3"/>
      <c r="FU1764" s="3"/>
      <c r="FV1764" s="3"/>
      <c r="FW1764" s="3"/>
      <c r="FX1764" s="3"/>
      <c r="FY1764" s="3"/>
      <c r="FZ1764" s="3"/>
      <c r="GA1764" s="3"/>
      <c r="GB1764" s="3"/>
      <c r="GC1764" s="3"/>
      <c r="GD1764" s="3"/>
      <c r="GE1764" s="3"/>
      <c r="GF1764" s="3"/>
      <c r="GG1764" s="3"/>
      <c r="GH1764" s="3"/>
    </row>
    <row r="1765" spans="1:190" s="800" customFormat="1" x14ac:dyDescent="0.2">
      <c r="A1765" s="9"/>
      <c r="B1765" s="1"/>
      <c r="C1765" s="1"/>
      <c r="D1765" s="1"/>
      <c r="E1765" s="55"/>
      <c r="F1765" s="8"/>
      <c r="G1765" s="8"/>
      <c r="I1765" s="2"/>
      <c r="J1765" s="2"/>
      <c r="K1765" s="4"/>
      <c r="L1765" s="9"/>
      <c r="M1765" s="802"/>
      <c r="N1765" s="9"/>
      <c r="O1765" s="802"/>
      <c r="P1765" s="170"/>
      <c r="Q1765" s="9"/>
      <c r="R1765" s="9"/>
      <c r="T1765" s="9"/>
      <c r="U1765" s="9"/>
      <c r="V1765" s="2"/>
      <c r="W1765" s="2"/>
      <c r="X1765" s="3"/>
      <c r="Y1765" s="80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  <c r="CI1765" s="3"/>
      <c r="CJ1765" s="3"/>
      <c r="CK1765" s="3"/>
      <c r="CL1765" s="3"/>
      <c r="CM1765" s="3"/>
      <c r="CN1765" s="3"/>
      <c r="CO1765" s="3"/>
      <c r="CP1765" s="3"/>
      <c r="CQ1765" s="3"/>
      <c r="CR1765" s="3"/>
      <c r="CS1765" s="3"/>
      <c r="CT1765" s="3"/>
      <c r="CU1765" s="3"/>
      <c r="CV1765" s="3"/>
      <c r="CW1765" s="3"/>
      <c r="CX1765" s="3"/>
      <c r="CY1765" s="3"/>
      <c r="CZ1765" s="3"/>
      <c r="DA1765" s="3"/>
      <c r="DB1765" s="3"/>
      <c r="DC1765" s="3"/>
      <c r="DD1765" s="3"/>
      <c r="DE1765" s="3"/>
      <c r="DF1765" s="3"/>
      <c r="DG1765" s="3"/>
      <c r="DH1765" s="3"/>
      <c r="DI1765" s="3"/>
      <c r="DJ1765" s="3"/>
      <c r="DK1765" s="3"/>
      <c r="DL1765" s="3"/>
      <c r="DM1765" s="3"/>
      <c r="DN1765" s="3"/>
      <c r="DO1765" s="3"/>
      <c r="DP1765" s="3"/>
      <c r="DQ1765" s="3"/>
      <c r="DR1765" s="3"/>
      <c r="DS1765" s="3"/>
      <c r="DT1765" s="3"/>
      <c r="DU1765" s="3"/>
      <c r="DV1765" s="3"/>
      <c r="DW1765" s="3"/>
      <c r="DX1765" s="3"/>
      <c r="DY1765" s="3"/>
      <c r="DZ1765" s="3"/>
      <c r="EA1765" s="3"/>
      <c r="EB1765" s="3"/>
      <c r="EC1765" s="3"/>
      <c r="ED1765" s="3"/>
      <c r="EE1765" s="3"/>
      <c r="EF1765" s="3"/>
      <c r="EG1765" s="3"/>
      <c r="EH1765" s="3"/>
      <c r="EI1765" s="3"/>
      <c r="EJ1765" s="3"/>
      <c r="EK1765" s="3"/>
      <c r="EL1765" s="3"/>
      <c r="EM1765" s="3"/>
      <c r="EN1765" s="3"/>
      <c r="EO1765" s="3"/>
      <c r="EP1765" s="3"/>
      <c r="EQ1765" s="3"/>
      <c r="ER1765" s="3"/>
      <c r="ES1765" s="3"/>
      <c r="ET1765" s="3"/>
      <c r="EU1765" s="3"/>
      <c r="EV1765" s="3"/>
      <c r="EW1765" s="3"/>
      <c r="EX1765" s="3"/>
      <c r="EY1765" s="3"/>
      <c r="EZ1765" s="3"/>
      <c r="FA1765" s="3"/>
      <c r="FB1765" s="3"/>
      <c r="FC1765" s="3"/>
      <c r="FD1765" s="3"/>
      <c r="FE1765" s="3"/>
      <c r="FF1765" s="3"/>
      <c r="FG1765" s="3"/>
      <c r="FH1765" s="3"/>
      <c r="FI1765" s="3"/>
      <c r="FJ1765" s="3"/>
      <c r="FK1765" s="3"/>
      <c r="FL1765" s="3"/>
      <c r="FM1765" s="3"/>
      <c r="FN1765" s="3"/>
      <c r="FO1765" s="3"/>
      <c r="FP1765" s="3"/>
      <c r="FQ1765" s="3"/>
      <c r="FR1765" s="3"/>
      <c r="FS1765" s="3"/>
      <c r="FT1765" s="3"/>
      <c r="FU1765" s="3"/>
      <c r="FV1765" s="3"/>
      <c r="FW1765" s="3"/>
      <c r="FX1765" s="3"/>
      <c r="FY1765" s="3"/>
      <c r="FZ1765" s="3"/>
      <c r="GA1765" s="3"/>
      <c r="GB1765" s="3"/>
      <c r="GC1765" s="3"/>
      <c r="GD1765" s="3"/>
      <c r="GE1765" s="3"/>
      <c r="GF1765" s="3"/>
      <c r="GG1765" s="3"/>
      <c r="GH1765" s="3"/>
    </row>
    <row r="1766" spans="1:190" s="800" customFormat="1" x14ac:dyDescent="0.2">
      <c r="A1766" s="9"/>
      <c r="B1766" s="1"/>
      <c r="C1766" s="1"/>
      <c r="D1766" s="1"/>
      <c r="E1766" s="55"/>
      <c r="F1766" s="8"/>
      <c r="G1766" s="8"/>
      <c r="I1766" s="2"/>
      <c r="J1766" s="2"/>
      <c r="K1766" s="4"/>
      <c r="L1766" s="9"/>
      <c r="M1766" s="802"/>
      <c r="N1766" s="9"/>
      <c r="O1766" s="802"/>
      <c r="P1766" s="170"/>
      <c r="Q1766" s="9"/>
      <c r="R1766" s="9"/>
      <c r="T1766" s="9"/>
      <c r="U1766" s="9"/>
      <c r="V1766" s="2"/>
      <c r="W1766" s="2"/>
      <c r="X1766" s="3"/>
      <c r="Y1766" s="80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  <c r="CI1766" s="3"/>
      <c r="CJ1766" s="3"/>
      <c r="CK1766" s="3"/>
      <c r="CL1766" s="3"/>
      <c r="CM1766" s="3"/>
      <c r="CN1766" s="3"/>
      <c r="CO1766" s="3"/>
      <c r="CP1766" s="3"/>
      <c r="CQ1766" s="3"/>
      <c r="CR1766" s="3"/>
      <c r="CS1766" s="3"/>
      <c r="CT1766" s="3"/>
      <c r="CU1766" s="3"/>
      <c r="CV1766" s="3"/>
      <c r="CW1766" s="3"/>
      <c r="CX1766" s="3"/>
      <c r="CY1766" s="3"/>
      <c r="CZ1766" s="3"/>
      <c r="DA1766" s="3"/>
      <c r="DB1766" s="3"/>
      <c r="DC1766" s="3"/>
      <c r="DD1766" s="3"/>
      <c r="DE1766" s="3"/>
      <c r="DF1766" s="3"/>
      <c r="DG1766" s="3"/>
      <c r="DH1766" s="3"/>
      <c r="DI1766" s="3"/>
      <c r="DJ1766" s="3"/>
      <c r="DK1766" s="3"/>
      <c r="DL1766" s="3"/>
      <c r="DM1766" s="3"/>
      <c r="DN1766" s="3"/>
      <c r="DO1766" s="3"/>
      <c r="DP1766" s="3"/>
      <c r="DQ1766" s="3"/>
      <c r="DR1766" s="3"/>
      <c r="DS1766" s="3"/>
      <c r="DT1766" s="3"/>
      <c r="DU1766" s="3"/>
      <c r="DV1766" s="3"/>
      <c r="DW1766" s="3"/>
      <c r="DX1766" s="3"/>
      <c r="DY1766" s="3"/>
      <c r="DZ1766" s="3"/>
      <c r="EA1766" s="3"/>
      <c r="EB1766" s="3"/>
      <c r="EC1766" s="3"/>
      <c r="ED1766" s="3"/>
      <c r="EE1766" s="3"/>
      <c r="EF1766" s="3"/>
      <c r="EG1766" s="3"/>
      <c r="EH1766" s="3"/>
      <c r="EI1766" s="3"/>
      <c r="EJ1766" s="3"/>
      <c r="EK1766" s="3"/>
      <c r="EL1766" s="3"/>
      <c r="EM1766" s="3"/>
      <c r="EN1766" s="3"/>
      <c r="EO1766" s="3"/>
      <c r="EP1766" s="3"/>
      <c r="EQ1766" s="3"/>
      <c r="ER1766" s="3"/>
      <c r="ES1766" s="3"/>
      <c r="ET1766" s="3"/>
      <c r="EU1766" s="3"/>
      <c r="EV1766" s="3"/>
      <c r="EW1766" s="3"/>
      <c r="EX1766" s="3"/>
      <c r="EY1766" s="3"/>
      <c r="EZ1766" s="3"/>
      <c r="FA1766" s="3"/>
      <c r="FB1766" s="3"/>
      <c r="FC1766" s="3"/>
      <c r="FD1766" s="3"/>
      <c r="FE1766" s="3"/>
      <c r="FF1766" s="3"/>
      <c r="FG1766" s="3"/>
      <c r="FH1766" s="3"/>
      <c r="FI1766" s="3"/>
      <c r="FJ1766" s="3"/>
      <c r="FK1766" s="3"/>
      <c r="FL1766" s="3"/>
      <c r="FM1766" s="3"/>
      <c r="FN1766" s="3"/>
      <c r="FO1766" s="3"/>
      <c r="FP1766" s="3"/>
      <c r="FQ1766" s="3"/>
      <c r="FR1766" s="3"/>
      <c r="FS1766" s="3"/>
      <c r="FT1766" s="3"/>
      <c r="FU1766" s="3"/>
      <c r="FV1766" s="3"/>
      <c r="FW1766" s="3"/>
      <c r="FX1766" s="3"/>
      <c r="FY1766" s="3"/>
      <c r="FZ1766" s="3"/>
      <c r="GA1766" s="3"/>
      <c r="GB1766" s="3"/>
      <c r="GC1766" s="3"/>
      <c r="GD1766" s="3"/>
      <c r="GE1766" s="3"/>
      <c r="GF1766" s="3"/>
      <c r="GG1766" s="3"/>
      <c r="GH1766" s="3"/>
    </row>
    <row r="1767" spans="1:190" s="800" customFormat="1" x14ac:dyDescent="0.2">
      <c r="A1767" s="9"/>
      <c r="B1767" s="1"/>
      <c r="C1767" s="1"/>
      <c r="D1767" s="1"/>
      <c r="E1767" s="55"/>
      <c r="F1767" s="8"/>
      <c r="G1767" s="8"/>
      <c r="I1767" s="2"/>
      <c r="J1767" s="2"/>
      <c r="K1767" s="4"/>
      <c r="L1767" s="9"/>
      <c r="M1767" s="802"/>
      <c r="N1767" s="9"/>
      <c r="O1767" s="802"/>
      <c r="P1767" s="170"/>
      <c r="Q1767" s="9"/>
      <c r="R1767" s="9"/>
      <c r="T1767" s="9"/>
      <c r="U1767" s="9"/>
      <c r="V1767" s="2"/>
      <c r="W1767" s="2"/>
      <c r="X1767" s="3"/>
      <c r="Y1767" s="80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  <c r="CI1767" s="3"/>
      <c r="CJ1767" s="3"/>
      <c r="CK1767" s="3"/>
      <c r="CL1767" s="3"/>
      <c r="CM1767" s="3"/>
      <c r="CN1767" s="3"/>
      <c r="CO1767" s="3"/>
      <c r="CP1767" s="3"/>
      <c r="CQ1767" s="3"/>
      <c r="CR1767" s="3"/>
      <c r="CS1767" s="3"/>
      <c r="CT1767" s="3"/>
      <c r="CU1767" s="3"/>
      <c r="CV1767" s="3"/>
      <c r="CW1767" s="3"/>
      <c r="CX1767" s="3"/>
      <c r="CY1767" s="3"/>
      <c r="CZ1767" s="3"/>
      <c r="DA1767" s="3"/>
      <c r="DB1767" s="3"/>
      <c r="DC1767" s="3"/>
      <c r="DD1767" s="3"/>
      <c r="DE1767" s="3"/>
      <c r="DF1767" s="3"/>
      <c r="DG1767" s="3"/>
      <c r="DH1767" s="3"/>
      <c r="DI1767" s="3"/>
      <c r="DJ1767" s="3"/>
      <c r="DK1767" s="3"/>
      <c r="DL1767" s="3"/>
      <c r="DM1767" s="3"/>
      <c r="DN1767" s="3"/>
      <c r="DO1767" s="3"/>
      <c r="DP1767" s="3"/>
      <c r="DQ1767" s="3"/>
      <c r="DR1767" s="3"/>
      <c r="DS1767" s="3"/>
      <c r="DT1767" s="3"/>
      <c r="DU1767" s="3"/>
      <c r="DV1767" s="3"/>
      <c r="DW1767" s="3"/>
      <c r="DX1767" s="3"/>
      <c r="DY1767" s="3"/>
      <c r="DZ1767" s="3"/>
      <c r="EA1767" s="3"/>
      <c r="EB1767" s="3"/>
      <c r="EC1767" s="3"/>
      <c r="ED1767" s="3"/>
      <c r="EE1767" s="3"/>
      <c r="EF1767" s="3"/>
      <c r="EG1767" s="3"/>
      <c r="EH1767" s="3"/>
      <c r="EI1767" s="3"/>
      <c r="EJ1767" s="3"/>
      <c r="EK1767" s="3"/>
      <c r="EL1767" s="3"/>
      <c r="EM1767" s="3"/>
      <c r="EN1767" s="3"/>
      <c r="EO1767" s="3"/>
      <c r="EP1767" s="3"/>
      <c r="EQ1767" s="3"/>
      <c r="ER1767" s="3"/>
      <c r="ES1767" s="3"/>
      <c r="ET1767" s="3"/>
      <c r="EU1767" s="3"/>
      <c r="EV1767" s="3"/>
      <c r="EW1767" s="3"/>
      <c r="EX1767" s="3"/>
      <c r="EY1767" s="3"/>
      <c r="EZ1767" s="3"/>
      <c r="FA1767" s="3"/>
      <c r="FB1767" s="3"/>
      <c r="FC1767" s="3"/>
      <c r="FD1767" s="3"/>
      <c r="FE1767" s="3"/>
      <c r="FF1767" s="3"/>
      <c r="FG1767" s="3"/>
      <c r="FH1767" s="3"/>
      <c r="FI1767" s="3"/>
      <c r="FJ1767" s="3"/>
      <c r="FK1767" s="3"/>
      <c r="FL1767" s="3"/>
      <c r="FM1767" s="3"/>
      <c r="FN1767" s="3"/>
      <c r="FO1767" s="3"/>
      <c r="FP1767" s="3"/>
      <c r="FQ1767" s="3"/>
      <c r="FR1767" s="3"/>
      <c r="FS1767" s="3"/>
      <c r="FT1767" s="3"/>
      <c r="FU1767" s="3"/>
      <c r="FV1767" s="3"/>
      <c r="FW1767" s="3"/>
      <c r="FX1767" s="3"/>
      <c r="FY1767" s="3"/>
      <c r="FZ1767" s="3"/>
      <c r="GA1767" s="3"/>
      <c r="GB1767" s="3"/>
      <c r="GC1767" s="3"/>
      <c r="GD1767" s="3"/>
      <c r="GE1767" s="3"/>
      <c r="GF1767" s="3"/>
      <c r="GG1767" s="3"/>
      <c r="GH1767" s="3"/>
    </row>
    <row r="1768" spans="1:190" s="800" customFormat="1" x14ac:dyDescent="0.2">
      <c r="A1768" s="9"/>
      <c r="B1768" s="1"/>
      <c r="C1768" s="1"/>
      <c r="D1768" s="1"/>
      <c r="E1768" s="55"/>
      <c r="F1768" s="8"/>
      <c r="G1768" s="8"/>
      <c r="I1768" s="2"/>
      <c r="J1768" s="2"/>
      <c r="K1768" s="4"/>
      <c r="L1768" s="9"/>
      <c r="M1768" s="802"/>
      <c r="N1768" s="9"/>
      <c r="O1768" s="802"/>
      <c r="P1768" s="170"/>
      <c r="Q1768" s="9"/>
      <c r="R1768" s="9"/>
      <c r="T1768" s="9"/>
      <c r="U1768" s="9"/>
      <c r="V1768" s="2"/>
      <c r="W1768" s="2"/>
      <c r="X1768" s="3"/>
      <c r="Y1768" s="80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  <c r="CI1768" s="3"/>
      <c r="CJ1768" s="3"/>
      <c r="CK1768" s="3"/>
      <c r="CL1768" s="3"/>
      <c r="CM1768" s="3"/>
      <c r="CN1768" s="3"/>
      <c r="CO1768" s="3"/>
      <c r="CP1768" s="3"/>
      <c r="CQ1768" s="3"/>
      <c r="CR1768" s="3"/>
      <c r="CS1768" s="3"/>
      <c r="CT1768" s="3"/>
      <c r="CU1768" s="3"/>
      <c r="CV1768" s="3"/>
      <c r="CW1768" s="3"/>
      <c r="CX1768" s="3"/>
      <c r="CY1768" s="3"/>
      <c r="CZ1768" s="3"/>
      <c r="DA1768" s="3"/>
      <c r="DB1768" s="3"/>
      <c r="DC1768" s="3"/>
      <c r="DD1768" s="3"/>
      <c r="DE1768" s="3"/>
      <c r="DF1768" s="3"/>
      <c r="DG1768" s="3"/>
      <c r="DH1768" s="3"/>
      <c r="DI1768" s="3"/>
      <c r="DJ1768" s="3"/>
      <c r="DK1768" s="3"/>
      <c r="DL1768" s="3"/>
      <c r="DM1768" s="3"/>
      <c r="DN1768" s="3"/>
      <c r="DO1768" s="3"/>
      <c r="DP1768" s="3"/>
      <c r="DQ1768" s="3"/>
      <c r="DR1768" s="3"/>
      <c r="DS1768" s="3"/>
      <c r="DT1768" s="3"/>
      <c r="DU1768" s="3"/>
      <c r="DV1768" s="3"/>
      <c r="DW1768" s="3"/>
      <c r="DX1768" s="3"/>
      <c r="DY1768" s="3"/>
      <c r="DZ1768" s="3"/>
      <c r="EA1768" s="3"/>
      <c r="EB1768" s="3"/>
      <c r="EC1768" s="3"/>
      <c r="ED1768" s="3"/>
      <c r="EE1768" s="3"/>
      <c r="EF1768" s="3"/>
      <c r="EG1768" s="3"/>
      <c r="EH1768" s="3"/>
      <c r="EI1768" s="3"/>
      <c r="EJ1768" s="3"/>
      <c r="EK1768" s="3"/>
      <c r="EL1768" s="3"/>
      <c r="EM1768" s="3"/>
      <c r="EN1768" s="3"/>
      <c r="EO1768" s="3"/>
      <c r="EP1768" s="3"/>
      <c r="EQ1768" s="3"/>
      <c r="ER1768" s="3"/>
      <c r="ES1768" s="3"/>
      <c r="ET1768" s="3"/>
      <c r="EU1768" s="3"/>
      <c r="EV1768" s="3"/>
      <c r="EW1768" s="3"/>
      <c r="EX1768" s="3"/>
      <c r="EY1768" s="3"/>
      <c r="EZ1768" s="3"/>
      <c r="FA1768" s="3"/>
      <c r="FB1768" s="3"/>
      <c r="FC1768" s="3"/>
      <c r="FD1768" s="3"/>
      <c r="FE1768" s="3"/>
      <c r="FF1768" s="3"/>
      <c r="FG1768" s="3"/>
      <c r="FH1768" s="3"/>
      <c r="FI1768" s="3"/>
      <c r="FJ1768" s="3"/>
      <c r="FK1768" s="3"/>
      <c r="FL1768" s="3"/>
      <c r="FM1768" s="3"/>
      <c r="FN1768" s="3"/>
      <c r="FO1768" s="3"/>
      <c r="FP1768" s="3"/>
      <c r="FQ1768" s="3"/>
      <c r="FR1768" s="3"/>
      <c r="FS1768" s="3"/>
      <c r="FT1768" s="3"/>
      <c r="FU1768" s="3"/>
      <c r="FV1768" s="3"/>
      <c r="FW1768" s="3"/>
      <c r="FX1768" s="3"/>
      <c r="FY1768" s="3"/>
      <c r="FZ1768" s="3"/>
      <c r="GA1768" s="3"/>
      <c r="GB1768" s="3"/>
      <c r="GC1768" s="3"/>
      <c r="GD1768" s="3"/>
      <c r="GE1768" s="3"/>
      <c r="GF1768" s="3"/>
      <c r="GG1768" s="3"/>
      <c r="GH1768" s="3"/>
    </row>
    <row r="1769" spans="1:190" s="800" customFormat="1" x14ac:dyDescent="0.2">
      <c r="A1769" s="9"/>
      <c r="B1769" s="1"/>
      <c r="C1769" s="1"/>
      <c r="D1769" s="1"/>
      <c r="E1769" s="55"/>
      <c r="F1769" s="8"/>
      <c r="G1769" s="8"/>
      <c r="I1769" s="2"/>
      <c r="J1769" s="2"/>
      <c r="K1769" s="4"/>
      <c r="L1769" s="9"/>
      <c r="M1769" s="802"/>
      <c r="N1769" s="9"/>
      <c r="O1769" s="802"/>
      <c r="P1769" s="170"/>
      <c r="Q1769" s="9"/>
      <c r="R1769" s="9"/>
      <c r="T1769" s="9"/>
      <c r="U1769" s="9"/>
      <c r="V1769" s="2"/>
      <c r="W1769" s="2"/>
      <c r="X1769" s="3"/>
      <c r="Y1769" s="80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  <c r="CI1769" s="3"/>
      <c r="CJ1769" s="3"/>
      <c r="CK1769" s="3"/>
      <c r="CL1769" s="3"/>
      <c r="CM1769" s="3"/>
      <c r="CN1769" s="3"/>
      <c r="CO1769" s="3"/>
      <c r="CP1769" s="3"/>
      <c r="CQ1769" s="3"/>
      <c r="CR1769" s="3"/>
      <c r="CS1769" s="3"/>
      <c r="CT1769" s="3"/>
      <c r="CU1769" s="3"/>
      <c r="CV1769" s="3"/>
      <c r="CW1769" s="3"/>
      <c r="CX1769" s="3"/>
      <c r="CY1769" s="3"/>
      <c r="CZ1769" s="3"/>
      <c r="DA1769" s="3"/>
      <c r="DB1769" s="3"/>
      <c r="DC1769" s="3"/>
      <c r="DD1769" s="3"/>
      <c r="DE1769" s="3"/>
      <c r="DF1769" s="3"/>
      <c r="DG1769" s="3"/>
      <c r="DH1769" s="3"/>
      <c r="DI1769" s="3"/>
      <c r="DJ1769" s="3"/>
      <c r="DK1769" s="3"/>
      <c r="DL1769" s="3"/>
      <c r="DM1769" s="3"/>
      <c r="DN1769" s="3"/>
      <c r="DO1769" s="3"/>
      <c r="DP1769" s="3"/>
      <c r="DQ1769" s="3"/>
      <c r="DR1769" s="3"/>
      <c r="DS1769" s="3"/>
      <c r="DT1769" s="3"/>
      <c r="DU1769" s="3"/>
      <c r="DV1769" s="3"/>
      <c r="DW1769" s="3"/>
      <c r="DX1769" s="3"/>
      <c r="DY1769" s="3"/>
      <c r="DZ1769" s="3"/>
      <c r="EA1769" s="3"/>
      <c r="EB1769" s="3"/>
      <c r="EC1769" s="3"/>
      <c r="ED1769" s="3"/>
      <c r="EE1769" s="3"/>
      <c r="EF1769" s="3"/>
      <c r="EG1769" s="3"/>
      <c r="EH1769" s="3"/>
      <c r="EI1769" s="3"/>
      <c r="EJ1769" s="3"/>
      <c r="EK1769" s="3"/>
      <c r="EL1769" s="3"/>
      <c r="EM1769" s="3"/>
      <c r="EN1769" s="3"/>
      <c r="EO1769" s="3"/>
      <c r="EP1769" s="3"/>
      <c r="EQ1769" s="3"/>
      <c r="ER1769" s="3"/>
      <c r="ES1769" s="3"/>
      <c r="ET1769" s="3"/>
      <c r="EU1769" s="3"/>
      <c r="EV1769" s="3"/>
      <c r="EW1769" s="3"/>
      <c r="EX1769" s="3"/>
      <c r="EY1769" s="3"/>
      <c r="EZ1769" s="3"/>
      <c r="FA1769" s="3"/>
      <c r="FB1769" s="3"/>
      <c r="FC1769" s="3"/>
      <c r="FD1769" s="3"/>
      <c r="FE1769" s="3"/>
      <c r="FF1769" s="3"/>
      <c r="FG1769" s="3"/>
      <c r="FH1769" s="3"/>
      <c r="FI1769" s="3"/>
      <c r="FJ1769" s="3"/>
      <c r="FK1769" s="3"/>
      <c r="FL1769" s="3"/>
      <c r="FM1769" s="3"/>
      <c r="FN1769" s="3"/>
      <c r="FO1769" s="3"/>
      <c r="FP1769" s="3"/>
      <c r="FQ1769" s="3"/>
      <c r="FR1769" s="3"/>
      <c r="FS1769" s="3"/>
      <c r="FT1769" s="3"/>
      <c r="FU1769" s="3"/>
      <c r="FV1769" s="3"/>
      <c r="FW1769" s="3"/>
      <c r="FX1769" s="3"/>
      <c r="FY1769" s="3"/>
      <c r="FZ1769" s="3"/>
      <c r="GA1769" s="3"/>
      <c r="GB1769" s="3"/>
      <c r="GC1769" s="3"/>
      <c r="GD1769" s="3"/>
      <c r="GE1769" s="3"/>
      <c r="GF1769" s="3"/>
      <c r="GG1769" s="3"/>
      <c r="GH1769" s="3"/>
    </row>
    <row r="1770" spans="1:190" s="800" customFormat="1" x14ac:dyDescent="0.2">
      <c r="A1770" s="9"/>
      <c r="B1770" s="1"/>
      <c r="C1770" s="1"/>
      <c r="D1770" s="1"/>
      <c r="E1770" s="55"/>
      <c r="F1770" s="8"/>
      <c r="G1770" s="8"/>
      <c r="I1770" s="2"/>
      <c r="J1770" s="2"/>
      <c r="K1770" s="4"/>
      <c r="L1770" s="9"/>
      <c r="M1770" s="802"/>
      <c r="N1770" s="9"/>
      <c r="O1770" s="802"/>
      <c r="P1770" s="170"/>
      <c r="Q1770" s="9"/>
      <c r="R1770" s="9"/>
      <c r="T1770" s="9"/>
      <c r="U1770" s="9"/>
      <c r="V1770" s="2"/>
      <c r="W1770" s="2"/>
      <c r="X1770" s="3"/>
      <c r="Y1770" s="80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  <c r="CI1770" s="3"/>
      <c r="CJ1770" s="3"/>
      <c r="CK1770" s="3"/>
      <c r="CL1770" s="3"/>
      <c r="CM1770" s="3"/>
      <c r="CN1770" s="3"/>
      <c r="CO1770" s="3"/>
      <c r="CP1770" s="3"/>
      <c r="CQ1770" s="3"/>
      <c r="CR1770" s="3"/>
      <c r="CS1770" s="3"/>
      <c r="CT1770" s="3"/>
      <c r="CU1770" s="3"/>
      <c r="CV1770" s="3"/>
      <c r="CW1770" s="3"/>
      <c r="CX1770" s="3"/>
      <c r="CY1770" s="3"/>
      <c r="CZ1770" s="3"/>
      <c r="DA1770" s="3"/>
      <c r="DB1770" s="3"/>
      <c r="DC1770" s="3"/>
      <c r="DD1770" s="3"/>
      <c r="DE1770" s="3"/>
      <c r="DF1770" s="3"/>
      <c r="DG1770" s="3"/>
      <c r="DH1770" s="3"/>
      <c r="DI1770" s="3"/>
      <c r="DJ1770" s="3"/>
      <c r="DK1770" s="3"/>
      <c r="DL1770" s="3"/>
      <c r="DM1770" s="3"/>
      <c r="DN1770" s="3"/>
      <c r="DO1770" s="3"/>
      <c r="DP1770" s="3"/>
      <c r="DQ1770" s="3"/>
      <c r="DR1770" s="3"/>
      <c r="DS1770" s="3"/>
      <c r="DT1770" s="3"/>
      <c r="DU1770" s="3"/>
      <c r="DV1770" s="3"/>
      <c r="DW1770" s="3"/>
      <c r="DX1770" s="3"/>
      <c r="DY1770" s="3"/>
      <c r="DZ1770" s="3"/>
      <c r="EA1770" s="3"/>
      <c r="EB1770" s="3"/>
      <c r="EC1770" s="3"/>
      <c r="ED1770" s="3"/>
      <c r="EE1770" s="3"/>
      <c r="EF1770" s="3"/>
      <c r="EG1770" s="3"/>
      <c r="EH1770" s="3"/>
      <c r="EI1770" s="3"/>
      <c r="EJ1770" s="3"/>
      <c r="EK1770" s="3"/>
      <c r="EL1770" s="3"/>
      <c r="EM1770" s="3"/>
      <c r="EN1770" s="3"/>
      <c r="EO1770" s="3"/>
      <c r="EP1770" s="3"/>
      <c r="EQ1770" s="3"/>
      <c r="ER1770" s="3"/>
      <c r="ES1770" s="3"/>
      <c r="ET1770" s="3"/>
      <c r="EU1770" s="3"/>
      <c r="EV1770" s="3"/>
      <c r="EW1770" s="3"/>
      <c r="EX1770" s="3"/>
      <c r="EY1770" s="3"/>
      <c r="EZ1770" s="3"/>
      <c r="FA1770" s="3"/>
      <c r="FB1770" s="3"/>
      <c r="FC1770" s="3"/>
      <c r="FD1770" s="3"/>
      <c r="FE1770" s="3"/>
      <c r="FF1770" s="3"/>
      <c r="FG1770" s="3"/>
      <c r="FH1770" s="3"/>
      <c r="FI1770" s="3"/>
      <c r="FJ1770" s="3"/>
      <c r="FK1770" s="3"/>
      <c r="FL1770" s="3"/>
      <c r="FM1770" s="3"/>
      <c r="FN1770" s="3"/>
      <c r="FO1770" s="3"/>
      <c r="FP1770" s="3"/>
      <c r="FQ1770" s="3"/>
      <c r="FR1770" s="3"/>
      <c r="FS1770" s="3"/>
      <c r="FT1770" s="3"/>
      <c r="FU1770" s="3"/>
      <c r="FV1770" s="3"/>
      <c r="FW1770" s="3"/>
      <c r="FX1770" s="3"/>
      <c r="FY1770" s="3"/>
      <c r="FZ1770" s="3"/>
      <c r="GA1770" s="3"/>
      <c r="GB1770" s="3"/>
      <c r="GC1770" s="3"/>
      <c r="GD1770" s="3"/>
      <c r="GE1770" s="3"/>
      <c r="GF1770" s="3"/>
      <c r="GG1770" s="3"/>
      <c r="GH1770" s="3"/>
    </row>
    <row r="1771" spans="1:190" s="800" customFormat="1" x14ac:dyDescent="0.2">
      <c r="A1771" s="9"/>
      <c r="B1771" s="1"/>
      <c r="C1771" s="1"/>
      <c r="D1771" s="1"/>
      <c r="E1771" s="55"/>
      <c r="F1771" s="8"/>
      <c r="G1771" s="8"/>
      <c r="I1771" s="2"/>
      <c r="J1771" s="2"/>
      <c r="K1771" s="4"/>
      <c r="L1771" s="9"/>
      <c r="M1771" s="802"/>
      <c r="N1771" s="9"/>
      <c r="O1771" s="802"/>
      <c r="P1771" s="170"/>
      <c r="Q1771" s="9"/>
      <c r="R1771" s="9"/>
      <c r="T1771" s="9"/>
      <c r="U1771" s="9"/>
      <c r="V1771" s="2"/>
      <c r="W1771" s="2"/>
      <c r="X1771" s="3"/>
      <c r="Y1771" s="80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  <c r="CI1771" s="3"/>
      <c r="CJ1771" s="3"/>
      <c r="CK1771" s="3"/>
      <c r="CL1771" s="3"/>
      <c r="CM1771" s="3"/>
      <c r="CN1771" s="3"/>
      <c r="CO1771" s="3"/>
      <c r="CP1771" s="3"/>
      <c r="CQ1771" s="3"/>
      <c r="CR1771" s="3"/>
      <c r="CS1771" s="3"/>
      <c r="CT1771" s="3"/>
      <c r="CU1771" s="3"/>
      <c r="CV1771" s="3"/>
      <c r="CW1771" s="3"/>
      <c r="CX1771" s="3"/>
      <c r="CY1771" s="3"/>
      <c r="CZ1771" s="3"/>
      <c r="DA1771" s="3"/>
      <c r="DB1771" s="3"/>
      <c r="DC1771" s="3"/>
      <c r="DD1771" s="3"/>
      <c r="DE1771" s="3"/>
      <c r="DF1771" s="3"/>
      <c r="DG1771" s="3"/>
      <c r="DH1771" s="3"/>
      <c r="DI1771" s="3"/>
      <c r="DJ1771" s="3"/>
      <c r="DK1771" s="3"/>
      <c r="DL1771" s="3"/>
      <c r="DM1771" s="3"/>
      <c r="DN1771" s="3"/>
      <c r="DO1771" s="3"/>
      <c r="DP1771" s="3"/>
      <c r="DQ1771" s="3"/>
      <c r="DR1771" s="3"/>
      <c r="DS1771" s="3"/>
      <c r="DT1771" s="3"/>
      <c r="DU1771" s="3"/>
      <c r="DV1771" s="3"/>
      <c r="DW1771" s="3"/>
      <c r="DX1771" s="3"/>
      <c r="DY1771" s="3"/>
      <c r="DZ1771" s="3"/>
      <c r="EA1771" s="3"/>
      <c r="EB1771" s="3"/>
      <c r="EC1771" s="3"/>
      <c r="ED1771" s="3"/>
      <c r="EE1771" s="3"/>
      <c r="EF1771" s="3"/>
      <c r="EG1771" s="3"/>
      <c r="EH1771" s="3"/>
      <c r="EI1771" s="3"/>
      <c r="EJ1771" s="3"/>
      <c r="EK1771" s="3"/>
      <c r="EL1771" s="3"/>
      <c r="EM1771" s="3"/>
      <c r="EN1771" s="3"/>
      <c r="EO1771" s="3"/>
      <c r="EP1771" s="3"/>
      <c r="EQ1771" s="3"/>
      <c r="ER1771" s="3"/>
      <c r="ES1771" s="3"/>
      <c r="ET1771" s="3"/>
      <c r="EU1771" s="3"/>
      <c r="EV1771" s="3"/>
      <c r="EW1771" s="3"/>
      <c r="EX1771" s="3"/>
      <c r="EY1771" s="3"/>
      <c r="EZ1771" s="3"/>
      <c r="FA1771" s="3"/>
      <c r="FB1771" s="3"/>
      <c r="FC1771" s="3"/>
      <c r="FD1771" s="3"/>
      <c r="FE1771" s="3"/>
      <c r="FF1771" s="3"/>
      <c r="FG1771" s="3"/>
      <c r="FH1771" s="3"/>
      <c r="FI1771" s="3"/>
      <c r="FJ1771" s="3"/>
      <c r="FK1771" s="3"/>
      <c r="FL1771" s="3"/>
      <c r="FM1771" s="3"/>
      <c r="FN1771" s="3"/>
      <c r="FO1771" s="3"/>
      <c r="FP1771" s="3"/>
      <c r="FQ1771" s="3"/>
      <c r="FR1771" s="3"/>
      <c r="FS1771" s="3"/>
      <c r="FT1771" s="3"/>
      <c r="FU1771" s="3"/>
      <c r="FV1771" s="3"/>
      <c r="FW1771" s="3"/>
      <c r="FX1771" s="3"/>
      <c r="FY1771" s="3"/>
      <c r="FZ1771" s="3"/>
      <c r="GA1771" s="3"/>
      <c r="GB1771" s="3"/>
      <c r="GC1771" s="3"/>
      <c r="GD1771" s="3"/>
      <c r="GE1771" s="3"/>
      <c r="GF1771" s="3"/>
      <c r="GG1771" s="3"/>
      <c r="GH1771" s="3"/>
    </row>
    <row r="1772" spans="1:190" s="800" customFormat="1" x14ac:dyDescent="0.2">
      <c r="A1772" s="9"/>
      <c r="B1772" s="1"/>
      <c r="C1772" s="1"/>
      <c r="D1772" s="1"/>
      <c r="E1772" s="55"/>
      <c r="F1772" s="8"/>
      <c r="G1772" s="8"/>
      <c r="I1772" s="2"/>
      <c r="J1772" s="2"/>
      <c r="K1772" s="4"/>
      <c r="L1772" s="9"/>
      <c r="M1772" s="802"/>
      <c r="N1772" s="9"/>
      <c r="O1772" s="802"/>
      <c r="P1772" s="170"/>
      <c r="Q1772" s="9"/>
      <c r="R1772" s="9"/>
      <c r="T1772" s="9"/>
      <c r="U1772" s="9"/>
      <c r="V1772" s="2"/>
      <c r="W1772" s="2"/>
      <c r="X1772" s="3"/>
      <c r="Y1772" s="80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  <c r="CI1772" s="3"/>
      <c r="CJ1772" s="3"/>
      <c r="CK1772" s="3"/>
      <c r="CL1772" s="3"/>
      <c r="CM1772" s="3"/>
      <c r="CN1772" s="3"/>
      <c r="CO1772" s="3"/>
      <c r="CP1772" s="3"/>
      <c r="CQ1772" s="3"/>
      <c r="CR1772" s="3"/>
      <c r="CS1772" s="3"/>
      <c r="CT1772" s="3"/>
      <c r="CU1772" s="3"/>
      <c r="CV1772" s="3"/>
      <c r="CW1772" s="3"/>
      <c r="CX1772" s="3"/>
      <c r="CY1772" s="3"/>
      <c r="CZ1772" s="3"/>
      <c r="DA1772" s="3"/>
      <c r="DB1772" s="3"/>
      <c r="DC1772" s="3"/>
      <c r="DD1772" s="3"/>
      <c r="DE1772" s="3"/>
      <c r="DF1772" s="3"/>
      <c r="DG1772" s="3"/>
      <c r="DH1772" s="3"/>
      <c r="DI1772" s="3"/>
      <c r="DJ1772" s="3"/>
      <c r="DK1772" s="3"/>
      <c r="DL1772" s="3"/>
      <c r="DM1772" s="3"/>
      <c r="DN1772" s="3"/>
      <c r="DO1772" s="3"/>
      <c r="DP1772" s="3"/>
      <c r="DQ1772" s="3"/>
      <c r="DR1772" s="3"/>
      <c r="DS1772" s="3"/>
      <c r="DT1772" s="3"/>
      <c r="DU1772" s="3"/>
      <c r="DV1772" s="3"/>
      <c r="DW1772" s="3"/>
      <c r="DX1772" s="3"/>
      <c r="DY1772" s="3"/>
      <c r="DZ1772" s="3"/>
      <c r="EA1772" s="3"/>
      <c r="EB1772" s="3"/>
      <c r="EC1772" s="3"/>
      <c r="ED1772" s="3"/>
      <c r="EE1772" s="3"/>
      <c r="EF1772" s="3"/>
      <c r="EG1772" s="3"/>
      <c r="EH1772" s="3"/>
      <c r="EI1772" s="3"/>
      <c r="EJ1772" s="3"/>
      <c r="EK1772" s="3"/>
      <c r="EL1772" s="3"/>
      <c r="EM1772" s="3"/>
      <c r="EN1772" s="3"/>
      <c r="EO1772" s="3"/>
      <c r="EP1772" s="3"/>
      <c r="EQ1772" s="3"/>
      <c r="ER1772" s="3"/>
      <c r="ES1772" s="3"/>
      <c r="ET1772" s="3"/>
      <c r="EU1772" s="3"/>
      <c r="EV1772" s="3"/>
      <c r="EW1772" s="3"/>
      <c r="EX1772" s="3"/>
      <c r="EY1772" s="3"/>
      <c r="EZ1772" s="3"/>
      <c r="FA1772" s="3"/>
      <c r="FB1772" s="3"/>
      <c r="FC1772" s="3"/>
      <c r="FD1772" s="3"/>
      <c r="FE1772" s="3"/>
      <c r="FF1772" s="3"/>
      <c r="FG1772" s="3"/>
      <c r="FH1772" s="3"/>
      <c r="FI1772" s="3"/>
      <c r="FJ1772" s="3"/>
      <c r="FK1772" s="3"/>
      <c r="FL1772" s="3"/>
      <c r="FM1772" s="3"/>
      <c r="FN1772" s="3"/>
      <c r="FO1772" s="3"/>
      <c r="FP1772" s="3"/>
      <c r="FQ1772" s="3"/>
      <c r="FR1772" s="3"/>
      <c r="FS1772" s="3"/>
      <c r="FT1772" s="3"/>
      <c r="FU1772" s="3"/>
      <c r="FV1772" s="3"/>
      <c r="FW1772" s="3"/>
      <c r="FX1772" s="3"/>
      <c r="FY1772" s="3"/>
      <c r="FZ1772" s="3"/>
      <c r="GA1772" s="3"/>
      <c r="GB1772" s="3"/>
      <c r="GC1772" s="3"/>
      <c r="GD1772" s="3"/>
      <c r="GE1772" s="3"/>
      <c r="GF1772" s="3"/>
      <c r="GG1772" s="3"/>
      <c r="GH1772" s="3"/>
    </row>
    <row r="1773" spans="1:190" s="800" customFormat="1" x14ac:dyDescent="0.2">
      <c r="A1773" s="9"/>
      <c r="B1773" s="1"/>
      <c r="C1773" s="1"/>
      <c r="D1773" s="1"/>
      <c r="E1773" s="55"/>
      <c r="F1773" s="8"/>
      <c r="G1773" s="8"/>
      <c r="I1773" s="2"/>
      <c r="J1773" s="2"/>
      <c r="K1773" s="4"/>
      <c r="L1773" s="9"/>
      <c r="M1773" s="802"/>
      <c r="N1773" s="9"/>
      <c r="O1773" s="802"/>
      <c r="P1773" s="170"/>
      <c r="Q1773" s="9"/>
      <c r="R1773" s="9"/>
      <c r="T1773" s="9"/>
      <c r="U1773" s="9"/>
      <c r="V1773" s="2"/>
      <c r="W1773" s="2"/>
      <c r="X1773" s="3"/>
      <c r="Y1773" s="80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  <c r="CI1773" s="3"/>
      <c r="CJ1773" s="3"/>
      <c r="CK1773" s="3"/>
      <c r="CL1773" s="3"/>
      <c r="CM1773" s="3"/>
      <c r="CN1773" s="3"/>
      <c r="CO1773" s="3"/>
      <c r="CP1773" s="3"/>
      <c r="CQ1773" s="3"/>
      <c r="CR1773" s="3"/>
      <c r="CS1773" s="3"/>
      <c r="CT1773" s="3"/>
      <c r="CU1773" s="3"/>
      <c r="CV1773" s="3"/>
      <c r="CW1773" s="3"/>
      <c r="CX1773" s="3"/>
      <c r="CY1773" s="3"/>
      <c r="CZ1773" s="3"/>
      <c r="DA1773" s="3"/>
      <c r="DB1773" s="3"/>
      <c r="DC1773" s="3"/>
      <c r="DD1773" s="3"/>
      <c r="DE1773" s="3"/>
      <c r="DF1773" s="3"/>
      <c r="DG1773" s="3"/>
      <c r="DH1773" s="3"/>
      <c r="DI1773" s="3"/>
      <c r="DJ1773" s="3"/>
      <c r="DK1773" s="3"/>
      <c r="DL1773" s="3"/>
      <c r="DM1773" s="3"/>
      <c r="DN1773" s="3"/>
      <c r="DO1773" s="3"/>
      <c r="DP1773" s="3"/>
      <c r="DQ1773" s="3"/>
      <c r="DR1773" s="3"/>
      <c r="DS1773" s="3"/>
      <c r="DT1773" s="3"/>
      <c r="DU1773" s="3"/>
      <c r="DV1773" s="3"/>
      <c r="DW1773" s="3"/>
      <c r="DX1773" s="3"/>
      <c r="DY1773" s="3"/>
      <c r="DZ1773" s="3"/>
      <c r="EA1773" s="3"/>
      <c r="EB1773" s="3"/>
      <c r="EC1773" s="3"/>
      <c r="ED1773" s="3"/>
      <c r="EE1773" s="3"/>
      <c r="EF1773" s="3"/>
      <c r="EG1773" s="3"/>
      <c r="EH1773" s="3"/>
      <c r="EI1773" s="3"/>
      <c r="EJ1773" s="3"/>
      <c r="EK1773" s="3"/>
      <c r="EL1773" s="3"/>
      <c r="EM1773" s="3"/>
      <c r="EN1773" s="3"/>
      <c r="EO1773" s="3"/>
      <c r="EP1773" s="3"/>
      <c r="EQ1773" s="3"/>
      <c r="ER1773" s="3"/>
      <c r="ES1773" s="3"/>
      <c r="ET1773" s="3"/>
      <c r="EU1773" s="3"/>
      <c r="EV1773" s="3"/>
      <c r="EW1773" s="3"/>
      <c r="EX1773" s="3"/>
      <c r="EY1773" s="3"/>
      <c r="EZ1773" s="3"/>
      <c r="FA1773" s="3"/>
      <c r="FB1773" s="3"/>
      <c r="FC1773" s="3"/>
      <c r="FD1773" s="3"/>
      <c r="FE1773" s="3"/>
      <c r="FF1773" s="3"/>
      <c r="FG1773" s="3"/>
      <c r="FH1773" s="3"/>
      <c r="FI1773" s="3"/>
      <c r="FJ1773" s="3"/>
      <c r="FK1773" s="3"/>
      <c r="FL1773" s="3"/>
      <c r="FM1773" s="3"/>
      <c r="FN1773" s="3"/>
      <c r="FO1773" s="3"/>
      <c r="FP1773" s="3"/>
      <c r="FQ1773" s="3"/>
      <c r="FR1773" s="3"/>
      <c r="FS1773" s="3"/>
      <c r="FT1773" s="3"/>
      <c r="FU1773" s="3"/>
      <c r="FV1773" s="3"/>
      <c r="FW1773" s="3"/>
      <c r="FX1773" s="3"/>
      <c r="FY1773" s="3"/>
      <c r="FZ1773" s="3"/>
      <c r="GA1773" s="3"/>
      <c r="GB1773" s="3"/>
      <c r="GC1773" s="3"/>
      <c r="GD1773" s="3"/>
      <c r="GE1773" s="3"/>
      <c r="GF1773" s="3"/>
      <c r="GG1773" s="3"/>
      <c r="GH1773" s="3"/>
    </row>
    <row r="1774" spans="1:190" s="800" customFormat="1" x14ac:dyDescent="0.2">
      <c r="A1774" s="9"/>
      <c r="B1774" s="1"/>
      <c r="C1774" s="1"/>
      <c r="D1774" s="1"/>
      <c r="E1774" s="55"/>
      <c r="F1774" s="8"/>
      <c r="G1774" s="8"/>
      <c r="I1774" s="2"/>
      <c r="J1774" s="2"/>
      <c r="K1774" s="4"/>
      <c r="L1774" s="9"/>
      <c r="M1774" s="802"/>
      <c r="N1774" s="9"/>
      <c r="O1774" s="802"/>
      <c r="P1774" s="170"/>
      <c r="Q1774" s="9"/>
      <c r="R1774" s="9"/>
      <c r="T1774" s="9"/>
      <c r="U1774" s="9"/>
      <c r="V1774" s="2"/>
      <c r="W1774" s="2"/>
      <c r="X1774" s="3"/>
      <c r="Y1774" s="80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  <c r="CI1774" s="3"/>
      <c r="CJ1774" s="3"/>
      <c r="CK1774" s="3"/>
      <c r="CL1774" s="3"/>
      <c r="CM1774" s="3"/>
      <c r="CN1774" s="3"/>
      <c r="CO1774" s="3"/>
      <c r="CP1774" s="3"/>
      <c r="CQ1774" s="3"/>
      <c r="CR1774" s="3"/>
      <c r="CS1774" s="3"/>
      <c r="CT1774" s="3"/>
      <c r="CU1774" s="3"/>
      <c r="CV1774" s="3"/>
      <c r="CW1774" s="3"/>
      <c r="CX1774" s="3"/>
      <c r="CY1774" s="3"/>
      <c r="CZ1774" s="3"/>
      <c r="DA1774" s="3"/>
      <c r="DB1774" s="3"/>
      <c r="DC1774" s="3"/>
      <c r="DD1774" s="3"/>
      <c r="DE1774" s="3"/>
      <c r="DF1774" s="3"/>
      <c r="DG1774" s="3"/>
      <c r="DH1774" s="3"/>
      <c r="DI1774" s="3"/>
      <c r="DJ1774" s="3"/>
      <c r="DK1774" s="3"/>
      <c r="DL1774" s="3"/>
      <c r="DM1774" s="3"/>
      <c r="DN1774" s="3"/>
      <c r="DO1774" s="3"/>
      <c r="DP1774" s="3"/>
      <c r="DQ1774" s="3"/>
      <c r="DR1774" s="3"/>
      <c r="DS1774" s="3"/>
      <c r="DT1774" s="3"/>
      <c r="DU1774" s="3"/>
      <c r="DV1774" s="3"/>
      <c r="DW1774" s="3"/>
      <c r="DX1774" s="3"/>
      <c r="DY1774" s="3"/>
      <c r="DZ1774" s="3"/>
      <c r="EA1774" s="3"/>
      <c r="EB1774" s="3"/>
      <c r="EC1774" s="3"/>
      <c r="ED1774" s="3"/>
      <c r="EE1774" s="3"/>
      <c r="EF1774" s="3"/>
      <c r="EG1774" s="3"/>
      <c r="EH1774" s="3"/>
      <c r="EI1774" s="3"/>
      <c r="EJ1774" s="3"/>
      <c r="EK1774" s="3"/>
      <c r="EL1774" s="3"/>
      <c r="EM1774" s="3"/>
      <c r="EN1774" s="3"/>
      <c r="EO1774" s="3"/>
      <c r="EP1774" s="3"/>
      <c r="EQ1774" s="3"/>
      <c r="ER1774" s="3"/>
      <c r="ES1774" s="3"/>
      <c r="ET1774" s="3"/>
      <c r="EU1774" s="3"/>
      <c r="EV1774" s="3"/>
      <c r="EW1774" s="3"/>
      <c r="EX1774" s="3"/>
      <c r="EY1774" s="3"/>
      <c r="EZ1774" s="3"/>
      <c r="FA1774" s="3"/>
      <c r="FB1774" s="3"/>
      <c r="FC1774" s="3"/>
      <c r="FD1774" s="3"/>
      <c r="FE1774" s="3"/>
      <c r="FF1774" s="3"/>
      <c r="FG1774" s="3"/>
      <c r="FH1774" s="3"/>
      <c r="FI1774" s="3"/>
      <c r="FJ1774" s="3"/>
      <c r="FK1774" s="3"/>
      <c r="FL1774" s="3"/>
      <c r="FM1774" s="3"/>
      <c r="FN1774" s="3"/>
      <c r="FO1774" s="3"/>
      <c r="FP1774" s="3"/>
      <c r="FQ1774" s="3"/>
      <c r="FR1774" s="3"/>
      <c r="FS1774" s="3"/>
      <c r="FT1774" s="3"/>
      <c r="FU1774" s="3"/>
      <c r="FV1774" s="3"/>
      <c r="FW1774" s="3"/>
      <c r="FX1774" s="3"/>
      <c r="FY1774" s="3"/>
      <c r="FZ1774" s="3"/>
      <c r="GA1774" s="3"/>
      <c r="GB1774" s="3"/>
      <c r="GC1774" s="3"/>
      <c r="GD1774" s="3"/>
      <c r="GE1774" s="3"/>
      <c r="GF1774" s="3"/>
      <c r="GG1774" s="3"/>
      <c r="GH1774" s="3"/>
    </row>
    <row r="1775" spans="1:190" s="800" customFormat="1" x14ac:dyDescent="0.2">
      <c r="A1775" s="9"/>
      <c r="B1775" s="1"/>
      <c r="C1775" s="1"/>
      <c r="D1775" s="1"/>
      <c r="E1775" s="55"/>
      <c r="F1775" s="8"/>
      <c r="G1775" s="8"/>
      <c r="I1775" s="2"/>
      <c r="J1775" s="2"/>
      <c r="K1775" s="4"/>
      <c r="L1775" s="9"/>
      <c r="M1775" s="802"/>
      <c r="N1775" s="9"/>
      <c r="O1775" s="802"/>
      <c r="P1775" s="170"/>
      <c r="Q1775" s="9"/>
      <c r="R1775" s="9"/>
      <c r="T1775" s="9"/>
      <c r="U1775" s="9"/>
      <c r="V1775" s="2"/>
      <c r="W1775" s="2"/>
      <c r="X1775" s="3"/>
      <c r="Y1775" s="80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  <c r="CI1775" s="3"/>
      <c r="CJ1775" s="3"/>
      <c r="CK1775" s="3"/>
      <c r="CL1775" s="3"/>
      <c r="CM1775" s="3"/>
      <c r="CN1775" s="3"/>
      <c r="CO1775" s="3"/>
      <c r="CP1775" s="3"/>
      <c r="CQ1775" s="3"/>
      <c r="CR1775" s="3"/>
      <c r="CS1775" s="3"/>
      <c r="CT1775" s="3"/>
      <c r="CU1775" s="3"/>
      <c r="CV1775" s="3"/>
      <c r="CW1775" s="3"/>
      <c r="CX1775" s="3"/>
      <c r="CY1775" s="3"/>
      <c r="CZ1775" s="3"/>
      <c r="DA1775" s="3"/>
      <c r="DB1775" s="3"/>
      <c r="DC1775" s="3"/>
      <c r="DD1775" s="3"/>
      <c r="DE1775" s="3"/>
      <c r="DF1775" s="3"/>
      <c r="DG1775" s="3"/>
      <c r="DH1775" s="3"/>
      <c r="DI1775" s="3"/>
      <c r="DJ1775" s="3"/>
      <c r="DK1775" s="3"/>
      <c r="DL1775" s="3"/>
      <c r="DM1775" s="3"/>
      <c r="DN1775" s="3"/>
      <c r="DO1775" s="3"/>
      <c r="DP1775" s="3"/>
      <c r="DQ1775" s="3"/>
      <c r="DR1775" s="3"/>
      <c r="DS1775" s="3"/>
      <c r="DT1775" s="3"/>
      <c r="DU1775" s="3"/>
      <c r="DV1775" s="3"/>
      <c r="DW1775" s="3"/>
      <c r="DX1775" s="3"/>
      <c r="DY1775" s="3"/>
      <c r="DZ1775" s="3"/>
      <c r="EA1775" s="3"/>
      <c r="EB1775" s="3"/>
      <c r="EC1775" s="3"/>
      <c r="ED1775" s="3"/>
      <c r="EE1775" s="3"/>
      <c r="EF1775" s="3"/>
      <c r="EG1775" s="3"/>
      <c r="EH1775" s="3"/>
      <c r="EI1775" s="3"/>
      <c r="EJ1775" s="3"/>
      <c r="EK1775" s="3"/>
      <c r="EL1775" s="3"/>
      <c r="EM1775" s="3"/>
      <c r="EN1775" s="3"/>
      <c r="EO1775" s="3"/>
      <c r="EP1775" s="3"/>
      <c r="EQ1775" s="3"/>
      <c r="ER1775" s="3"/>
      <c r="ES1775" s="3"/>
      <c r="ET1775" s="3"/>
      <c r="EU1775" s="3"/>
      <c r="EV1775" s="3"/>
      <c r="EW1775" s="3"/>
      <c r="EX1775" s="3"/>
      <c r="EY1775" s="3"/>
      <c r="EZ1775" s="3"/>
      <c r="FA1775" s="3"/>
      <c r="FB1775" s="3"/>
      <c r="FC1775" s="3"/>
      <c r="FD1775" s="3"/>
      <c r="FE1775" s="3"/>
      <c r="FF1775" s="3"/>
      <c r="FG1775" s="3"/>
      <c r="FH1775" s="3"/>
      <c r="FI1775" s="3"/>
      <c r="FJ1775" s="3"/>
      <c r="FK1775" s="3"/>
      <c r="FL1775" s="3"/>
      <c r="FM1775" s="3"/>
      <c r="FN1775" s="3"/>
      <c r="FO1775" s="3"/>
      <c r="FP1775" s="3"/>
      <c r="FQ1775" s="3"/>
      <c r="FR1775" s="3"/>
      <c r="FS1775" s="3"/>
      <c r="FT1775" s="3"/>
      <c r="FU1775" s="3"/>
      <c r="FV1775" s="3"/>
      <c r="FW1775" s="3"/>
      <c r="FX1775" s="3"/>
      <c r="FY1775" s="3"/>
      <c r="FZ1775" s="3"/>
      <c r="GA1775" s="3"/>
      <c r="GB1775" s="3"/>
      <c r="GC1775" s="3"/>
      <c r="GD1775" s="3"/>
      <c r="GE1775" s="3"/>
      <c r="GF1775" s="3"/>
      <c r="GG1775" s="3"/>
      <c r="GH1775" s="3"/>
    </row>
    <row r="1776" spans="1:190" s="800" customFormat="1" x14ac:dyDescent="0.2">
      <c r="A1776" s="9"/>
      <c r="B1776" s="1"/>
      <c r="C1776" s="1"/>
      <c r="D1776" s="1"/>
      <c r="E1776" s="55"/>
      <c r="F1776" s="8"/>
      <c r="G1776" s="8"/>
      <c r="I1776" s="2"/>
      <c r="J1776" s="2"/>
      <c r="K1776" s="4"/>
      <c r="L1776" s="9"/>
      <c r="M1776" s="802"/>
      <c r="N1776" s="9"/>
      <c r="O1776" s="802"/>
      <c r="P1776" s="170"/>
      <c r="Q1776" s="9"/>
      <c r="R1776" s="9"/>
      <c r="T1776" s="9"/>
      <c r="U1776" s="9"/>
      <c r="V1776" s="2"/>
      <c r="W1776" s="2"/>
      <c r="X1776" s="3"/>
      <c r="Y1776" s="80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  <c r="CI1776" s="3"/>
      <c r="CJ1776" s="3"/>
      <c r="CK1776" s="3"/>
      <c r="CL1776" s="3"/>
      <c r="CM1776" s="3"/>
      <c r="CN1776" s="3"/>
      <c r="CO1776" s="3"/>
      <c r="CP1776" s="3"/>
      <c r="CQ1776" s="3"/>
      <c r="CR1776" s="3"/>
      <c r="CS1776" s="3"/>
      <c r="CT1776" s="3"/>
      <c r="CU1776" s="3"/>
      <c r="CV1776" s="3"/>
      <c r="CW1776" s="3"/>
      <c r="CX1776" s="3"/>
      <c r="CY1776" s="3"/>
      <c r="CZ1776" s="3"/>
      <c r="DA1776" s="3"/>
      <c r="DB1776" s="3"/>
      <c r="DC1776" s="3"/>
      <c r="DD1776" s="3"/>
      <c r="DE1776" s="3"/>
      <c r="DF1776" s="3"/>
      <c r="DG1776" s="3"/>
      <c r="DH1776" s="3"/>
      <c r="DI1776" s="3"/>
      <c r="DJ1776" s="3"/>
      <c r="DK1776" s="3"/>
      <c r="DL1776" s="3"/>
      <c r="DM1776" s="3"/>
      <c r="DN1776" s="3"/>
      <c r="DO1776" s="3"/>
      <c r="DP1776" s="3"/>
      <c r="DQ1776" s="3"/>
      <c r="DR1776" s="3"/>
      <c r="DS1776" s="3"/>
      <c r="DT1776" s="3"/>
      <c r="DU1776" s="3"/>
      <c r="DV1776" s="3"/>
      <c r="DW1776" s="3"/>
      <c r="DX1776" s="3"/>
      <c r="DY1776" s="3"/>
      <c r="DZ1776" s="3"/>
      <c r="EA1776" s="3"/>
      <c r="EB1776" s="3"/>
      <c r="EC1776" s="3"/>
      <c r="ED1776" s="3"/>
      <c r="EE1776" s="3"/>
      <c r="EF1776" s="3"/>
      <c r="EG1776" s="3"/>
      <c r="EH1776" s="3"/>
      <c r="EI1776" s="3"/>
      <c r="EJ1776" s="3"/>
      <c r="EK1776" s="3"/>
      <c r="EL1776" s="3"/>
      <c r="EM1776" s="3"/>
      <c r="EN1776" s="3"/>
      <c r="EO1776" s="3"/>
      <c r="EP1776" s="3"/>
      <c r="EQ1776" s="3"/>
      <c r="ER1776" s="3"/>
      <c r="ES1776" s="3"/>
      <c r="ET1776" s="3"/>
      <c r="EU1776" s="3"/>
      <c r="EV1776" s="3"/>
      <c r="EW1776" s="3"/>
      <c r="EX1776" s="3"/>
      <c r="EY1776" s="3"/>
      <c r="EZ1776" s="3"/>
      <c r="FA1776" s="3"/>
      <c r="FB1776" s="3"/>
      <c r="FC1776" s="3"/>
      <c r="FD1776" s="3"/>
      <c r="FE1776" s="3"/>
      <c r="FF1776" s="3"/>
      <c r="FG1776" s="3"/>
      <c r="FH1776" s="3"/>
      <c r="FI1776" s="3"/>
      <c r="FJ1776" s="3"/>
      <c r="FK1776" s="3"/>
      <c r="FL1776" s="3"/>
      <c r="FM1776" s="3"/>
      <c r="FN1776" s="3"/>
      <c r="FO1776" s="3"/>
      <c r="FP1776" s="3"/>
      <c r="FQ1776" s="3"/>
      <c r="FR1776" s="3"/>
      <c r="FS1776" s="3"/>
      <c r="FT1776" s="3"/>
      <c r="FU1776" s="3"/>
      <c r="FV1776" s="3"/>
      <c r="FW1776" s="3"/>
      <c r="FX1776" s="3"/>
      <c r="FY1776" s="3"/>
      <c r="FZ1776" s="3"/>
      <c r="GA1776" s="3"/>
      <c r="GB1776" s="3"/>
      <c r="GC1776" s="3"/>
      <c r="GD1776" s="3"/>
      <c r="GE1776" s="3"/>
      <c r="GF1776" s="3"/>
      <c r="GG1776" s="3"/>
      <c r="GH1776" s="3"/>
    </row>
    <row r="1777" spans="1:190" s="800" customFormat="1" x14ac:dyDescent="0.2">
      <c r="A1777" s="9"/>
      <c r="B1777" s="1"/>
      <c r="C1777" s="1"/>
      <c r="D1777" s="1"/>
      <c r="E1777" s="55"/>
      <c r="F1777" s="8"/>
      <c r="G1777" s="8"/>
      <c r="I1777" s="2"/>
      <c r="J1777" s="2"/>
      <c r="K1777" s="4"/>
      <c r="L1777" s="9"/>
      <c r="M1777" s="802"/>
      <c r="N1777" s="9"/>
      <c r="O1777" s="802"/>
      <c r="P1777" s="170"/>
      <c r="Q1777" s="9"/>
      <c r="R1777" s="9"/>
      <c r="T1777" s="9"/>
      <c r="U1777" s="9"/>
      <c r="V1777" s="2"/>
      <c r="W1777" s="2"/>
      <c r="X1777" s="3"/>
      <c r="Y1777" s="80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  <c r="CI1777" s="3"/>
      <c r="CJ1777" s="3"/>
      <c r="CK1777" s="3"/>
      <c r="CL1777" s="3"/>
      <c r="CM1777" s="3"/>
      <c r="CN1777" s="3"/>
      <c r="CO1777" s="3"/>
      <c r="CP1777" s="3"/>
      <c r="CQ1777" s="3"/>
      <c r="CR1777" s="3"/>
      <c r="CS1777" s="3"/>
      <c r="CT1777" s="3"/>
      <c r="CU1777" s="3"/>
      <c r="CV1777" s="3"/>
      <c r="CW1777" s="3"/>
      <c r="CX1777" s="3"/>
      <c r="CY1777" s="3"/>
      <c r="CZ1777" s="3"/>
      <c r="DA1777" s="3"/>
      <c r="DB1777" s="3"/>
      <c r="DC1777" s="3"/>
      <c r="DD1777" s="3"/>
      <c r="DE1777" s="3"/>
      <c r="DF1777" s="3"/>
      <c r="DG1777" s="3"/>
      <c r="DH1777" s="3"/>
      <c r="DI1777" s="3"/>
      <c r="DJ1777" s="3"/>
      <c r="DK1777" s="3"/>
      <c r="DL1777" s="3"/>
      <c r="DM1777" s="3"/>
      <c r="DN1777" s="3"/>
      <c r="DO1777" s="3"/>
      <c r="DP1777" s="3"/>
      <c r="DQ1777" s="3"/>
      <c r="DR1777" s="3"/>
      <c r="DS1777" s="3"/>
      <c r="DT1777" s="3"/>
      <c r="DU1777" s="3"/>
      <c r="DV1777" s="3"/>
      <c r="DW1777" s="3"/>
      <c r="DX1777" s="3"/>
      <c r="DY1777" s="3"/>
      <c r="DZ1777" s="3"/>
      <c r="EA1777" s="3"/>
      <c r="EB1777" s="3"/>
      <c r="EC1777" s="3"/>
      <c r="ED1777" s="3"/>
      <c r="EE1777" s="3"/>
      <c r="EF1777" s="3"/>
      <c r="EG1777" s="3"/>
      <c r="EH1777" s="3"/>
      <c r="EI1777" s="3"/>
      <c r="EJ1777" s="3"/>
      <c r="EK1777" s="3"/>
      <c r="EL1777" s="3"/>
      <c r="EM1777" s="3"/>
      <c r="EN1777" s="3"/>
      <c r="EO1777" s="3"/>
      <c r="EP1777" s="3"/>
      <c r="EQ1777" s="3"/>
      <c r="ER1777" s="3"/>
      <c r="ES1777" s="3"/>
      <c r="ET1777" s="3"/>
      <c r="EU1777" s="3"/>
      <c r="EV1777" s="3"/>
      <c r="EW1777" s="3"/>
      <c r="EX1777" s="3"/>
      <c r="EY1777" s="3"/>
      <c r="EZ1777" s="3"/>
      <c r="FA1777" s="3"/>
      <c r="FB1777" s="3"/>
      <c r="FC1777" s="3"/>
      <c r="FD1777" s="3"/>
      <c r="FE1777" s="3"/>
      <c r="FF1777" s="3"/>
      <c r="FG1777" s="3"/>
      <c r="FH1777" s="3"/>
      <c r="FI1777" s="3"/>
      <c r="FJ1777" s="3"/>
      <c r="FK1777" s="3"/>
      <c r="FL1777" s="3"/>
      <c r="FM1777" s="3"/>
      <c r="FN1777" s="3"/>
      <c r="FO1777" s="3"/>
      <c r="FP1777" s="3"/>
      <c r="FQ1777" s="3"/>
      <c r="FR1777" s="3"/>
      <c r="FS1777" s="3"/>
      <c r="FT1777" s="3"/>
      <c r="FU1777" s="3"/>
      <c r="FV1777" s="3"/>
      <c r="FW1777" s="3"/>
      <c r="FX1777" s="3"/>
      <c r="FY1777" s="3"/>
      <c r="FZ1777" s="3"/>
      <c r="GA1777" s="3"/>
      <c r="GB1777" s="3"/>
      <c r="GC1777" s="3"/>
      <c r="GD1777" s="3"/>
      <c r="GE1777" s="3"/>
      <c r="GF1777" s="3"/>
      <c r="GG1777" s="3"/>
      <c r="GH1777" s="3"/>
    </row>
    <row r="1778" spans="1:190" s="800" customFormat="1" x14ac:dyDescent="0.2">
      <c r="A1778" s="9"/>
      <c r="B1778" s="1"/>
      <c r="C1778" s="1"/>
      <c r="D1778" s="1"/>
      <c r="E1778" s="55"/>
      <c r="F1778" s="8"/>
      <c r="G1778" s="8"/>
      <c r="I1778" s="2"/>
      <c r="J1778" s="2"/>
      <c r="K1778" s="4"/>
      <c r="L1778" s="9"/>
      <c r="M1778" s="802"/>
      <c r="N1778" s="9"/>
      <c r="O1778" s="802"/>
      <c r="P1778" s="170"/>
      <c r="Q1778" s="9"/>
      <c r="R1778" s="9"/>
      <c r="T1778" s="9"/>
      <c r="U1778" s="9"/>
      <c r="V1778" s="2"/>
      <c r="W1778" s="2"/>
      <c r="X1778" s="3"/>
      <c r="Y1778" s="80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  <c r="CI1778" s="3"/>
      <c r="CJ1778" s="3"/>
      <c r="CK1778" s="3"/>
      <c r="CL1778" s="3"/>
      <c r="CM1778" s="3"/>
      <c r="CN1778" s="3"/>
      <c r="CO1778" s="3"/>
      <c r="CP1778" s="3"/>
      <c r="CQ1778" s="3"/>
      <c r="CR1778" s="3"/>
      <c r="CS1778" s="3"/>
      <c r="CT1778" s="3"/>
      <c r="CU1778" s="3"/>
      <c r="CV1778" s="3"/>
      <c r="CW1778" s="3"/>
      <c r="CX1778" s="3"/>
      <c r="CY1778" s="3"/>
      <c r="CZ1778" s="3"/>
      <c r="DA1778" s="3"/>
      <c r="DB1778" s="3"/>
      <c r="DC1778" s="3"/>
      <c r="DD1778" s="3"/>
      <c r="DE1778" s="3"/>
      <c r="DF1778" s="3"/>
      <c r="DG1778" s="3"/>
      <c r="DH1778" s="3"/>
      <c r="DI1778" s="3"/>
      <c r="DJ1778" s="3"/>
      <c r="DK1778" s="3"/>
      <c r="DL1778" s="3"/>
      <c r="DM1778" s="3"/>
      <c r="DN1778" s="3"/>
      <c r="DO1778" s="3"/>
      <c r="DP1778" s="3"/>
      <c r="DQ1778" s="3"/>
      <c r="DR1778" s="3"/>
      <c r="DS1778" s="3"/>
      <c r="DT1778" s="3"/>
      <c r="DU1778" s="3"/>
      <c r="DV1778" s="3"/>
      <c r="DW1778" s="3"/>
      <c r="DX1778" s="3"/>
      <c r="DY1778" s="3"/>
      <c r="DZ1778" s="3"/>
      <c r="EA1778" s="3"/>
      <c r="EB1778" s="3"/>
      <c r="EC1778" s="3"/>
      <c r="ED1778" s="3"/>
      <c r="EE1778" s="3"/>
      <c r="EF1778" s="3"/>
      <c r="EG1778" s="3"/>
      <c r="EH1778" s="3"/>
      <c r="EI1778" s="3"/>
      <c r="EJ1778" s="3"/>
      <c r="EK1778" s="3"/>
      <c r="EL1778" s="3"/>
      <c r="EM1778" s="3"/>
      <c r="EN1778" s="3"/>
      <c r="EO1778" s="3"/>
      <c r="EP1778" s="3"/>
      <c r="EQ1778" s="3"/>
      <c r="ER1778" s="3"/>
      <c r="ES1778" s="3"/>
      <c r="ET1778" s="3"/>
      <c r="EU1778" s="3"/>
      <c r="EV1778" s="3"/>
      <c r="EW1778" s="3"/>
      <c r="EX1778" s="3"/>
      <c r="EY1778" s="3"/>
      <c r="EZ1778" s="3"/>
      <c r="FA1778" s="3"/>
      <c r="FB1778" s="3"/>
      <c r="FC1778" s="3"/>
      <c r="FD1778" s="3"/>
      <c r="FE1778" s="3"/>
      <c r="FF1778" s="3"/>
      <c r="FG1778" s="3"/>
      <c r="FH1778" s="3"/>
      <c r="FI1778" s="3"/>
      <c r="FJ1778" s="3"/>
      <c r="FK1778" s="3"/>
      <c r="FL1778" s="3"/>
      <c r="FM1778" s="3"/>
      <c r="FN1778" s="3"/>
      <c r="FO1778" s="3"/>
      <c r="FP1778" s="3"/>
      <c r="FQ1778" s="3"/>
      <c r="FR1778" s="3"/>
      <c r="FS1778" s="3"/>
      <c r="FT1778" s="3"/>
      <c r="FU1778" s="3"/>
      <c r="FV1778" s="3"/>
      <c r="FW1778" s="3"/>
      <c r="FX1778" s="3"/>
      <c r="FY1778" s="3"/>
      <c r="FZ1778" s="3"/>
      <c r="GA1778" s="3"/>
      <c r="GB1778" s="3"/>
      <c r="GC1778" s="3"/>
      <c r="GD1778" s="3"/>
      <c r="GE1778" s="3"/>
      <c r="GF1778" s="3"/>
      <c r="GG1778" s="3"/>
      <c r="GH1778" s="3"/>
    </row>
    <row r="1779" spans="1:190" s="800" customFormat="1" x14ac:dyDescent="0.2">
      <c r="A1779" s="9"/>
      <c r="B1779" s="1"/>
      <c r="C1779" s="1"/>
      <c r="D1779" s="1"/>
      <c r="E1779" s="55"/>
      <c r="F1779" s="8"/>
      <c r="G1779" s="8"/>
      <c r="I1779" s="2"/>
      <c r="J1779" s="2"/>
      <c r="K1779" s="4"/>
      <c r="L1779" s="9"/>
      <c r="M1779" s="802"/>
      <c r="N1779" s="9"/>
      <c r="O1779" s="802"/>
      <c r="P1779" s="170"/>
      <c r="Q1779" s="9"/>
      <c r="R1779" s="9"/>
      <c r="T1779" s="9"/>
      <c r="U1779" s="9"/>
      <c r="V1779" s="2"/>
      <c r="W1779" s="2"/>
      <c r="X1779" s="3"/>
      <c r="Y1779" s="80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  <c r="CI1779" s="3"/>
      <c r="CJ1779" s="3"/>
      <c r="CK1779" s="3"/>
      <c r="CL1779" s="3"/>
      <c r="CM1779" s="3"/>
      <c r="CN1779" s="3"/>
      <c r="CO1779" s="3"/>
      <c r="CP1779" s="3"/>
      <c r="CQ1779" s="3"/>
      <c r="CR1779" s="3"/>
      <c r="CS1779" s="3"/>
      <c r="CT1779" s="3"/>
      <c r="CU1779" s="3"/>
      <c r="CV1779" s="3"/>
      <c r="CW1779" s="3"/>
      <c r="CX1779" s="3"/>
      <c r="CY1779" s="3"/>
      <c r="CZ1779" s="3"/>
      <c r="DA1779" s="3"/>
      <c r="DB1779" s="3"/>
      <c r="DC1779" s="3"/>
      <c r="DD1779" s="3"/>
      <c r="DE1779" s="3"/>
      <c r="DF1779" s="3"/>
      <c r="DG1779" s="3"/>
      <c r="DH1779" s="3"/>
      <c r="DI1779" s="3"/>
      <c r="DJ1779" s="3"/>
      <c r="DK1779" s="3"/>
      <c r="DL1779" s="3"/>
      <c r="DM1779" s="3"/>
      <c r="DN1779" s="3"/>
      <c r="DO1779" s="3"/>
      <c r="DP1779" s="3"/>
      <c r="DQ1779" s="3"/>
      <c r="DR1779" s="3"/>
      <c r="DS1779" s="3"/>
      <c r="DT1779" s="3"/>
      <c r="DU1779" s="3"/>
      <c r="DV1779" s="3"/>
      <c r="DW1779" s="3"/>
      <c r="DX1779" s="3"/>
      <c r="DY1779" s="3"/>
      <c r="DZ1779" s="3"/>
      <c r="EA1779" s="3"/>
      <c r="EB1779" s="3"/>
      <c r="EC1779" s="3"/>
      <c r="ED1779" s="3"/>
      <c r="EE1779" s="3"/>
      <c r="EF1779" s="3"/>
      <c r="EG1779" s="3"/>
      <c r="EH1779" s="3"/>
      <c r="EI1779" s="3"/>
      <c r="EJ1779" s="3"/>
      <c r="EK1779" s="3"/>
      <c r="EL1779" s="3"/>
      <c r="EM1779" s="3"/>
      <c r="EN1779" s="3"/>
      <c r="EO1779" s="3"/>
      <c r="EP1779" s="3"/>
      <c r="EQ1779" s="3"/>
      <c r="ER1779" s="3"/>
      <c r="ES1779" s="3"/>
      <c r="ET1779" s="3"/>
      <c r="EU1779" s="3"/>
      <c r="EV1779" s="3"/>
      <c r="EW1779" s="3"/>
      <c r="EX1779" s="3"/>
      <c r="EY1779" s="3"/>
      <c r="EZ1779" s="3"/>
      <c r="FA1779" s="3"/>
      <c r="FB1779" s="3"/>
      <c r="FC1779" s="3"/>
      <c r="FD1779" s="3"/>
      <c r="FE1779" s="3"/>
      <c r="FF1779" s="3"/>
      <c r="FG1779" s="3"/>
      <c r="FH1779" s="3"/>
      <c r="FI1779" s="3"/>
      <c r="FJ1779" s="3"/>
      <c r="FK1779" s="3"/>
      <c r="FL1779" s="3"/>
      <c r="FM1779" s="3"/>
      <c r="FN1779" s="3"/>
      <c r="FO1779" s="3"/>
      <c r="FP1779" s="3"/>
      <c r="FQ1779" s="3"/>
      <c r="FR1779" s="3"/>
      <c r="FS1779" s="3"/>
      <c r="FT1779" s="3"/>
      <c r="FU1779" s="3"/>
      <c r="FV1779" s="3"/>
      <c r="FW1779" s="3"/>
      <c r="FX1779" s="3"/>
      <c r="FY1779" s="3"/>
      <c r="FZ1779" s="3"/>
      <c r="GA1779" s="3"/>
      <c r="GB1779" s="3"/>
      <c r="GC1779" s="3"/>
      <c r="GD1779" s="3"/>
      <c r="GE1779" s="3"/>
      <c r="GF1779" s="3"/>
      <c r="GG1779" s="3"/>
      <c r="GH1779" s="3"/>
    </row>
    <row r="1780" spans="1:190" s="800" customFormat="1" x14ac:dyDescent="0.2">
      <c r="A1780" s="9"/>
      <c r="B1780" s="1"/>
      <c r="C1780" s="1"/>
      <c r="D1780" s="1"/>
      <c r="E1780" s="55"/>
      <c r="F1780" s="8"/>
      <c r="G1780" s="8"/>
      <c r="I1780" s="2"/>
      <c r="J1780" s="2"/>
      <c r="K1780" s="4"/>
      <c r="L1780" s="9"/>
      <c r="M1780" s="802"/>
      <c r="N1780" s="9"/>
      <c r="O1780" s="802"/>
      <c r="P1780" s="170"/>
      <c r="Q1780" s="9"/>
      <c r="R1780" s="9"/>
      <c r="T1780" s="9"/>
      <c r="U1780" s="9"/>
      <c r="V1780" s="2"/>
      <c r="W1780" s="2"/>
      <c r="X1780" s="3"/>
      <c r="Y1780" s="80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  <c r="CI1780" s="3"/>
      <c r="CJ1780" s="3"/>
      <c r="CK1780" s="3"/>
      <c r="CL1780" s="3"/>
      <c r="CM1780" s="3"/>
      <c r="CN1780" s="3"/>
      <c r="CO1780" s="3"/>
      <c r="CP1780" s="3"/>
      <c r="CQ1780" s="3"/>
      <c r="CR1780" s="3"/>
      <c r="CS1780" s="3"/>
      <c r="CT1780" s="3"/>
      <c r="CU1780" s="3"/>
      <c r="CV1780" s="3"/>
      <c r="CW1780" s="3"/>
      <c r="CX1780" s="3"/>
      <c r="CY1780" s="3"/>
      <c r="CZ1780" s="3"/>
      <c r="DA1780" s="3"/>
      <c r="DB1780" s="3"/>
      <c r="DC1780" s="3"/>
      <c r="DD1780" s="3"/>
      <c r="DE1780" s="3"/>
      <c r="DF1780" s="3"/>
      <c r="DG1780" s="3"/>
      <c r="DH1780" s="3"/>
      <c r="DI1780" s="3"/>
      <c r="DJ1780" s="3"/>
      <c r="DK1780" s="3"/>
      <c r="DL1780" s="3"/>
      <c r="DM1780" s="3"/>
      <c r="DN1780" s="3"/>
      <c r="DO1780" s="3"/>
      <c r="DP1780" s="3"/>
      <c r="DQ1780" s="3"/>
      <c r="DR1780" s="3"/>
      <c r="DS1780" s="3"/>
      <c r="DT1780" s="3"/>
      <c r="DU1780" s="3"/>
      <c r="DV1780" s="3"/>
      <c r="DW1780" s="3"/>
      <c r="DX1780" s="3"/>
      <c r="DY1780" s="3"/>
      <c r="DZ1780" s="3"/>
      <c r="EA1780" s="3"/>
      <c r="EB1780" s="3"/>
      <c r="EC1780" s="3"/>
      <c r="ED1780" s="3"/>
      <c r="EE1780" s="3"/>
      <c r="EF1780" s="3"/>
      <c r="EG1780" s="3"/>
      <c r="EH1780" s="3"/>
      <c r="EI1780" s="3"/>
      <c r="EJ1780" s="3"/>
      <c r="EK1780" s="3"/>
      <c r="EL1780" s="3"/>
      <c r="EM1780" s="3"/>
      <c r="EN1780" s="3"/>
      <c r="EO1780" s="3"/>
      <c r="EP1780" s="3"/>
      <c r="EQ1780" s="3"/>
      <c r="ER1780" s="3"/>
      <c r="ES1780" s="3"/>
      <c r="ET1780" s="3"/>
      <c r="EU1780" s="3"/>
      <c r="EV1780" s="3"/>
      <c r="EW1780" s="3"/>
      <c r="EX1780" s="3"/>
      <c r="EY1780" s="3"/>
      <c r="EZ1780" s="3"/>
      <c r="FA1780" s="3"/>
      <c r="FB1780" s="3"/>
      <c r="FC1780" s="3"/>
      <c r="FD1780" s="3"/>
      <c r="FE1780" s="3"/>
      <c r="FF1780" s="3"/>
      <c r="FG1780" s="3"/>
      <c r="FH1780" s="3"/>
      <c r="FI1780" s="3"/>
      <c r="FJ1780" s="3"/>
      <c r="FK1780" s="3"/>
      <c r="FL1780" s="3"/>
      <c r="FM1780" s="3"/>
      <c r="FN1780" s="3"/>
      <c r="FO1780" s="3"/>
      <c r="FP1780" s="3"/>
      <c r="FQ1780" s="3"/>
      <c r="FR1780" s="3"/>
      <c r="FS1780" s="3"/>
      <c r="FT1780" s="3"/>
      <c r="FU1780" s="3"/>
      <c r="FV1780" s="3"/>
      <c r="FW1780" s="3"/>
      <c r="FX1780" s="3"/>
      <c r="FY1780" s="3"/>
      <c r="FZ1780" s="3"/>
      <c r="GA1780" s="3"/>
      <c r="GB1780" s="3"/>
      <c r="GC1780" s="3"/>
      <c r="GD1780" s="3"/>
      <c r="GE1780" s="3"/>
      <c r="GF1780" s="3"/>
      <c r="GG1780" s="3"/>
      <c r="GH1780" s="3"/>
    </row>
    <row r="1781" spans="1:190" s="800" customFormat="1" x14ac:dyDescent="0.2">
      <c r="A1781" s="9"/>
      <c r="B1781" s="1"/>
      <c r="C1781" s="1"/>
      <c r="D1781" s="1"/>
      <c r="E1781" s="55"/>
      <c r="F1781" s="8"/>
      <c r="G1781" s="8"/>
      <c r="I1781" s="2"/>
      <c r="J1781" s="2"/>
      <c r="K1781" s="4"/>
      <c r="L1781" s="9"/>
      <c r="M1781" s="802"/>
      <c r="N1781" s="9"/>
      <c r="O1781" s="802"/>
      <c r="P1781" s="170"/>
      <c r="Q1781" s="9"/>
      <c r="R1781" s="9"/>
      <c r="T1781" s="9"/>
      <c r="U1781" s="9"/>
      <c r="V1781" s="2"/>
      <c r="W1781" s="2"/>
      <c r="X1781" s="3"/>
      <c r="Y1781" s="80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  <c r="CI1781" s="3"/>
      <c r="CJ1781" s="3"/>
      <c r="CK1781" s="3"/>
      <c r="CL1781" s="3"/>
      <c r="CM1781" s="3"/>
      <c r="CN1781" s="3"/>
      <c r="CO1781" s="3"/>
      <c r="CP1781" s="3"/>
      <c r="CQ1781" s="3"/>
      <c r="CR1781" s="3"/>
      <c r="CS1781" s="3"/>
      <c r="CT1781" s="3"/>
      <c r="CU1781" s="3"/>
      <c r="CV1781" s="3"/>
      <c r="CW1781" s="3"/>
      <c r="CX1781" s="3"/>
      <c r="CY1781" s="3"/>
      <c r="CZ1781" s="3"/>
      <c r="DA1781" s="3"/>
      <c r="DB1781" s="3"/>
      <c r="DC1781" s="3"/>
      <c r="DD1781" s="3"/>
      <c r="DE1781" s="3"/>
      <c r="DF1781" s="3"/>
      <c r="DG1781" s="3"/>
      <c r="DH1781" s="3"/>
      <c r="DI1781" s="3"/>
      <c r="DJ1781" s="3"/>
      <c r="DK1781" s="3"/>
      <c r="DL1781" s="3"/>
      <c r="DM1781" s="3"/>
      <c r="DN1781" s="3"/>
      <c r="DO1781" s="3"/>
      <c r="DP1781" s="3"/>
      <c r="DQ1781" s="3"/>
      <c r="DR1781" s="3"/>
      <c r="DS1781" s="3"/>
      <c r="DT1781" s="3"/>
      <c r="DU1781" s="3"/>
      <c r="DV1781" s="3"/>
      <c r="DW1781" s="3"/>
      <c r="DX1781" s="3"/>
      <c r="DY1781" s="3"/>
      <c r="DZ1781" s="3"/>
      <c r="EA1781" s="3"/>
      <c r="EB1781" s="3"/>
      <c r="EC1781" s="3"/>
      <c r="ED1781" s="3"/>
      <c r="EE1781" s="3"/>
      <c r="EF1781" s="3"/>
      <c r="EG1781" s="3"/>
      <c r="EH1781" s="3"/>
      <c r="EI1781" s="3"/>
      <c r="EJ1781" s="3"/>
      <c r="EK1781" s="3"/>
      <c r="EL1781" s="3"/>
      <c r="EM1781" s="3"/>
      <c r="EN1781" s="3"/>
      <c r="EO1781" s="3"/>
      <c r="EP1781" s="3"/>
      <c r="EQ1781" s="3"/>
      <c r="ER1781" s="3"/>
      <c r="ES1781" s="3"/>
      <c r="ET1781" s="3"/>
      <c r="EU1781" s="3"/>
      <c r="EV1781" s="3"/>
      <c r="EW1781" s="3"/>
      <c r="EX1781" s="3"/>
      <c r="EY1781" s="3"/>
      <c r="EZ1781" s="3"/>
      <c r="FA1781" s="3"/>
      <c r="FB1781" s="3"/>
      <c r="FC1781" s="3"/>
      <c r="FD1781" s="3"/>
      <c r="FE1781" s="3"/>
      <c r="FF1781" s="3"/>
      <c r="FG1781" s="3"/>
      <c r="FH1781" s="3"/>
      <c r="FI1781" s="3"/>
      <c r="FJ1781" s="3"/>
      <c r="FK1781" s="3"/>
      <c r="FL1781" s="3"/>
      <c r="FM1781" s="3"/>
      <c r="FN1781" s="3"/>
      <c r="FO1781" s="3"/>
      <c r="FP1781" s="3"/>
      <c r="FQ1781" s="3"/>
      <c r="FR1781" s="3"/>
      <c r="FS1781" s="3"/>
      <c r="FT1781" s="3"/>
      <c r="FU1781" s="3"/>
      <c r="FV1781" s="3"/>
      <c r="FW1781" s="3"/>
      <c r="FX1781" s="3"/>
      <c r="FY1781" s="3"/>
      <c r="FZ1781" s="3"/>
      <c r="GA1781" s="3"/>
      <c r="GB1781" s="3"/>
      <c r="GC1781" s="3"/>
      <c r="GD1781" s="3"/>
      <c r="GE1781" s="3"/>
      <c r="GF1781" s="3"/>
      <c r="GG1781" s="3"/>
      <c r="GH1781" s="3"/>
    </row>
    <row r="1782" spans="1:190" s="800" customFormat="1" x14ac:dyDescent="0.2">
      <c r="A1782" s="9"/>
      <c r="B1782" s="1"/>
      <c r="C1782" s="1"/>
      <c r="D1782" s="1"/>
      <c r="E1782" s="55"/>
      <c r="F1782" s="8"/>
      <c r="G1782" s="8"/>
      <c r="I1782" s="2"/>
      <c r="J1782" s="2"/>
      <c r="K1782" s="4"/>
      <c r="L1782" s="9"/>
      <c r="M1782" s="802"/>
      <c r="N1782" s="9"/>
      <c r="O1782" s="802"/>
      <c r="P1782" s="170"/>
      <c r="Q1782" s="9"/>
      <c r="R1782" s="9"/>
      <c r="T1782" s="9"/>
      <c r="U1782" s="9"/>
      <c r="V1782" s="2"/>
      <c r="W1782" s="2"/>
      <c r="X1782" s="3"/>
      <c r="Y1782" s="80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  <c r="CI1782" s="3"/>
      <c r="CJ1782" s="3"/>
      <c r="CK1782" s="3"/>
      <c r="CL1782" s="3"/>
      <c r="CM1782" s="3"/>
      <c r="CN1782" s="3"/>
      <c r="CO1782" s="3"/>
      <c r="CP1782" s="3"/>
      <c r="CQ1782" s="3"/>
      <c r="CR1782" s="3"/>
      <c r="CS1782" s="3"/>
      <c r="CT1782" s="3"/>
      <c r="CU1782" s="3"/>
      <c r="CV1782" s="3"/>
      <c r="CW1782" s="3"/>
      <c r="CX1782" s="3"/>
      <c r="CY1782" s="3"/>
      <c r="CZ1782" s="3"/>
      <c r="DA1782" s="3"/>
      <c r="DB1782" s="3"/>
      <c r="DC1782" s="3"/>
      <c r="DD1782" s="3"/>
      <c r="DE1782" s="3"/>
      <c r="DF1782" s="3"/>
      <c r="DG1782" s="3"/>
      <c r="DH1782" s="3"/>
      <c r="DI1782" s="3"/>
      <c r="DJ1782" s="3"/>
      <c r="DK1782" s="3"/>
      <c r="DL1782" s="3"/>
      <c r="DM1782" s="3"/>
      <c r="DN1782" s="3"/>
      <c r="DO1782" s="3"/>
      <c r="DP1782" s="3"/>
      <c r="DQ1782" s="3"/>
      <c r="DR1782" s="3"/>
      <c r="DS1782" s="3"/>
      <c r="DT1782" s="3"/>
      <c r="DU1782" s="3"/>
      <c r="DV1782" s="3"/>
      <c r="DW1782" s="3"/>
      <c r="DX1782" s="3"/>
      <c r="DY1782" s="3"/>
      <c r="DZ1782" s="3"/>
      <c r="EA1782" s="3"/>
      <c r="EB1782" s="3"/>
      <c r="EC1782" s="3"/>
      <c r="ED1782" s="3"/>
      <c r="EE1782" s="3"/>
      <c r="EF1782" s="3"/>
      <c r="EG1782" s="3"/>
      <c r="EH1782" s="3"/>
      <c r="EI1782" s="3"/>
      <c r="EJ1782" s="3"/>
      <c r="EK1782" s="3"/>
      <c r="EL1782" s="3"/>
      <c r="EM1782" s="3"/>
      <c r="EN1782" s="3"/>
      <c r="EO1782" s="3"/>
      <c r="EP1782" s="3"/>
      <c r="EQ1782" s="3"/>
      <c r="ER1782" s="3"/>
      <c r="ES1782" s="3"/>
      <c r="ET1782" s="3"/>
      <c r="EU1782" s="3"/>
      <c r="EV1782" s="3"/>
      <c r="EW1782" s="3"/>
      <c r="EX1782" s="3"/>
      <c r="EY1782" s="3"/>
      <c r="EZ1782" s="3"/>
      <c r="FA1782" s="3"/>
      <c r="FB1782" s="3"/>
      <c r="FC1782" s="3"/>
      <c r="FD1782" s="3"/>
      <c r="FE1782" s="3"/>
      <c r="FF1782" s="3"/>
      <c r="FG1782" s="3"/>
      <c r="FH1782" s="3"/>
      <c r="FI1782" s="3"/>
      <c r="FJ1782" s="3"/>
      <c r="FK1782" s="3"/>
      <c r="FL1782" s="3"/>
      <c r="FM1782" s="3"/>
      <c r="FN1782" s="3"/>
      <c r="FO1782" s="3"/>
      <c r="FP1782" s="3"/>
      <c r="FQ1782" s="3"/>
      <c r="FR1782" s="3"/>
      <c r="FS1782" s="3"/>
      <c r="FT1782" s="3"/>
      <c r="FU1782" s="3"/>
      <c r="FV1782" s="3"/>
      <c r="FW1782" s="3"/>
      <c r="FX1782" s="3"/>
      <c r="FY1782" s="3"/>
      <c r="FZ1782" s="3"/>
      <c r="GA1782" s="3"/>
      <c r="GB1782" s="3"/>
      <c r="GC1782" s="3"/>
      <c r="GD1782" s="3"/>
      <c r="GE1782" s="3"/>
      <c r="GF1782" s="3"/>
      <c r="GG1782" s="3"/>
      <c r="GH1782" s="3"/>
    </row>
    <row r="1783" spans="1:190" s="800" customFormat="1" x14ac:dyDescent="0.2">
      <c r="A1783" s="9"/>
      <c r="B1783" s="1"/>
      <c r="C1783" s="1"/>
      <c r="D1783" s="1"/>
      <c r="E1783" s="55"/>
      <c r="F1783" s="8"/>
      <c r="G1783" s="8"/>
      <c r="I1783" s="2"/>
      <c r="J1783" s="2"/>
      <c r="K1783" s="4"/>
      <c r="L1783" s="9"/>
      <c r="M1783" s="802"/>
      <c r="N1783" s="9"/>
      <c r="O1783" s="802"/>
      <c r="P1783" s="170"/>
      <c r="Q1783" s="9"/>
      <c r="R1783" s="9"/>
      <c r="T1783" s="9"/>
      <c r="U1783" s="9"/>
      <c r="V1783" s="2"/>
      <c r="W1783" s="2"/>
      <c r="X1783" s="3"/>
      <c r="Y1783" s="80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  <c r="CI1783" s="3"/>
      <c r="CJ1783" s="3"/>
      <c r="CK1783" s="3"/>
      <c r="CL1783" s="3"/>
      <c r="CM1783" s="3"/>
      <c r="CN1783" s="3"/>
      <c r="CO1783" s="3"/>
      <c r="CP1783" s="3"/>
      <c r="CQ1783" s="3"/>
      <c r="CR1783" s="3"/>
      <c r="CS1783" s="3"/>
      <c r="CT1783" s="3"/>
      <c r="CU1783" s="3"/>
      <c r="CV1783" s="3"/>
      <c r="CW1783" s="3"/>
      <c r="CX1783" s="3"/>
      <c r="CY1783" s="3"/>
      <c r="CZ1783" s="3"/>
      <c r="DA1783" s="3"/>
      <c r="DB1783" s="3"/>
      <c r="DC1783" s="3"/>
      <c r="DD1783" s="3"/>
      <c r="DE1783" s="3"/>
      <c r="DF1783" s="3"/>
      <c r="DG1783" s="3"/>
      <c r="DH1783" s="3"/>
      <c r="DI1783" s="3"/>
      <c r="DJ1783" s="3"/>
      <c r="DK1783" s="3"/>
      <c r="DL1783" s="3"/>
      <c r="DM1783" s="3"/>
      <c r="DN1783" s="3"/>
      <c r="DO1783" s="3"/>
      <c r="DP1783" s="3"/>
      <c r="DQ1783" s="3"/>
      <c r="DR1783" s="3"/>
      <c r="DS1783" s="3"/>
      <c r="DT1783" s="3"/>
      <c r="DU1783" s="3"/>
      <c r="DV1783" s="3"/>
      <c r="DW1783" s="3"/>
      <c r="DX1783" s="3"/>
      <c r="DY1783" s="3"/>
      <c r="DZ1783" s="3"/>
      <c r="EA1783" s="3"/>
      <c r="EB1783" s="3"/>
      <c r="EC1783" s="3"/>
      <c r="ED1783" s="3"/>
      <c r="EE1783" s="3"/>
      <c r="EF1783" s="3"/>
      <c r="EG1783" s="3"/>
      <c r="EH1783" s="3"/>
      <c r="EI1783" s="3"/>
      <c r="EJ1783" s="3"/>
      <c r="EK1783" s="3"/>
      <c r="EL1783" s="3"/>
      <c r="EM1783" s="3"/>
      <c r="EN1783" s="3"/>
      <c r="EO1783" s="3"/>
      <c r="EP1783" s="3"/>
      <c r="EQ1783" s="3"/>
      <c r="ER1783" s="3"/>
      <c r="ES1783" s="3"/>
      <c r="ET1783" s="3"/>
      <c r="EU1783" s="3"/>
      <c r="EV1783" s="3"/>
      <c r="EW1783" s="3"/>
      <c r="EX1783" s="3"/>
      <c r="EY1783" s="3"/>
      <c r="EZ1783" s="3"/>
      <c r="FA1783" s="3"/>
      <c r="FB1783" s="3"/>
      <c r="FC1783" s="3"/>
      <c r="FD1783" s="3"/>
      <c r="FE1783" s="3"/>
      <c r="FF1783" s="3"/>
      <c r="FG1783" s="3"/>
      <c r="FH1783" s="3"/>
      <c r="FI1783" s="3"/>
      <c r="FJ1783" s="3"/>
      <c r="FK1783" s="3"/>
      <c r="FL1783" s="3"/>
      <c r="FM1783" s="3"/>
      <c r="FN1783" s="3"/>
      <c r="FO1783" s="3"/>
      <c r="FP1783" s="3"/>
      <c r="FQ1783" s="3"/>
      <c r="FR1783" s="3"/>
      <c r="FS1783" s="3"/>
      <c r="FT1783" s="3"/>
      <c r="FU1783" s="3"/>
      <c r="FV1783" s="3"/>
      <c r="FW1783" s="3"/>
      <c r="FX1783" s="3"/>
      <c r="FY1783" s="3"/>
      <c r="FZ1783" s="3"/>
      <c r="GA1783" s="3"/>
      <c r="GB1783" s="3"/>
      <c r="GC1783" s="3"/>
      <c r="GD1783" s="3"/>
      <c r="GE1783" s="3"/>
      <c r="GF1783" s="3"/>
      <c r="GG1783" s="3"/>
      <c r="GH1783" s="3"/>
    </row>
    <row r="1784" spans="1:190" s="800" customFormat="1" x14ac:dyDescent="0.2">
      <c r="A1784" s="9"/>
      <c r="B1784" s="1"/>
      <c r="C1784" s="1"/>
      <c r="D1784" s="1"/>
      <c r="E1784" s="55"/>
      <c r="F1784" s="8"/>
      <c r="G1784" s="8"/>
      <c r="I1784" s="2"/>
      <c r="J1784" s="2"/>
      <c r="K1784" s="4"/>
      <c r="L1784" s="9"/>
      <c r="M1784" s="802"/>
      <c r="N1784" s="9"/>
      <c r="O1784" s="802"/>
      <c r="P1784" s="170"/>
      <c r="Q1784" s="9"/>
      <c r="R1784" s="9"/>
      <c r="T1784" s="9"/>
      <c r="U1784" s="9"/>
      <c r="V1784" s="2"/>
      <c r="W1784" s="2"/>
      <c r="X1784" s="3"/>
      <c r="Y1784" s="80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  <c r="CI1784" s="3"/>
      <c r="CJ1784" s="3"/>
      <c r="CK1784" s="3"/>
      <c r="CL1784" s="3"/>
      <c r="CM1784" s="3"/>
      <c r="CN1784" s="3"/>
      <c r="CO1784" s="3"/>
      <c r="CP1784" s="3"/>
      <c r="CQ1784" s="3"/>
      <c r="CR1784" s="3"/>
      <c r="CS1784" s="3"/>
      <c r="CT1784" s="3"/>
      <c r="CU1784" s="3"/>
      <c r="CV1784" s="3"/>
      <c r="CW1784" s="3"/>
      <c r="CX1784" s="3"/>
      <c r="CY1784" s="3"/>
      <c r="CZ1784" s="3"/>
      <c r="DA1784" s="3"/>
      <c r="DB1784" s="3"/>
      <c r="DC1784" s="3"/>
      <c r="DD1784" s="3"/>
      <c r="DE1784" s="3"/>
      <c r="DF1784" s="3"/>
      <c r="DG1784" s="3"/>
      <c r="DH1784" s="3"/>
      <c r="DI1784" s="3"/>
      <c r="DJ1784" s="3"/>
      <c r="DK1784" s="3"/>
      <c r="DL1784" s="3"/>
      <c r="DM1784" s="3"/>
      <c r="DN1784" s="3"/>
      <c r="DO1784" s="3"/>
      <c r="DP1784" s="3"/>
      <c r="DQ1784" s="3"/>
      <c r="DR1784" s="3"/>
      <c r="DS1784" s="3"/>
      <c r="DT1784" s="3"/>
      <c r="DU1784" s="3"/>
      <c r="DV1784" s="3"/>
      <c r="DW1784" s="3"/>
      <c r="DX1784" s="3"/>
      <c r="DY1784" s="3"/>
      <c r="DZ1784" s="3"/>
      <c r="EA1784" s="3"/>
      <c r="EB1784" s="3"/>
      <c r="EC1784" s="3"/>
      <c r="ED1784" s="3"/>
      <c r="EE1784" s="3"/>
      <c r="EF1784" s="3"/>
      <c r="EG1784" s="3"/>
      <c r="EH1784" s="3"/>
      <c r="EI1784" s="3"/>
      <c r="EJ1784" s="3"/>
      <c r="EK1784" s="3"/>
      <c r="EL1784" s="3"/>
      <c r="EM1784" s="3"/>
      <c r="EN1784" s="3"/>
      <c r="EO1784" s="3"/>
      <c r="EP1784" s="3"/>
      <c r="EQ1784" s="3"/>
      <c r="ER1784" s="3"/>
      <c r="ES1784" s="3"/>
      <c r="ET1784" s="3"/>
      <c r="EU1784" s="3"/>
      <c r="EV1784" s="3"/>
      <c r="EW1784" s="3"/>
      <c r="EX1784" s="3"/>
      <c r="EY1784" s="3"/>
      <c r="EZ1784" s="3"/>
      <c r="FA1784" s="3"/>
      <c r="FB1784" s="3"/>
      <c r="FC1784" s="3"/>
      <c r="FD1784" s="3"/>
      <c r="FE1784" s="3"/>
      <c r="FF1784" s="3"/>
      <c r="FG1784" s="3"/>
      <c r="FH1784" s="3"/>
      <c r="FI1784" s="3"/>
      <c r="FJ1784" s="3"/>
      <c r="FK1784" s="3"/>
      <c r="FL1784" s="3"/>
      <c r="FM1784" s="3"/>
      <c r="FN1784" s="3"/>
      <c r="FO1784" s="3"/>
      <c r="FP1784" s="3"/>
      <c r="FQ1784" s="3"/>
      <c r="FR1784" s="3"/>
      <c r="FS1784" s="3"/>
      <c r="FT1784" s="3"/>
      <c r="FU1784" s="3"/>
      <c r="FV1784" s="3"/>
      <c r="FW1784" s="3"/>
      <c r="FX1784" s="3"/>
      <c r="FY1784" s="3"/>
      <c r="FZ1784" s="3"/>
      <c r="GA1784" s="3"/>
      <c r="GB1784" s="3"/>
      <c r="GC1784" s="3"/>
      <c r="GD1784" s="3"/>
      <c r="GE1784" s="3"/>
      <c r="GF1784" s="3"/>
      <c r="GG1784" s="3"/>
      <c r="GH1784" s="3"/>
    </row>
    <row r="1785" spans="1:190" s="800" customFormat="1" x14ac:dyDescent="0.2">
      <c r="A1785" s="9"/>
      <c r="B1785" s="1"/>
      <c r="C1785" s="1"/>
      <c r="D1785" s="1"/>
      <c r="E1785" s="55"/>
      <c r="F1785" s="8"/>
      <c r="G1785" s="8"/>
      <c r="I1785" s="2"/>
      <c r="J1785" s="2"/>
      <c r="K1785" s="4"/>
      <c r="L1785" s="9"/>
      <c r="M1785" s="802"/>
      <c r="N1785" s="9"/>
      <c r="O1785" s="802"/>
      <c r="P1785" s="170"/>
      <c r="Q1785" s="9"/>
      <c r="R1785" s="9"/>
      <c r="T1785" s="9"/>
      <c r="U1785" s="9"/>
      <c r="V1785" s="2"/>
      <c r="W1785" s="2"/>
      <c r="X1785" s="3"/>
      <c r="Y1785" s="80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  <c r="CI1785" s="3"/>
      <c r="CJ1785" s="3"/>
      <c r="CK1785" s="3"/>
      <c r="CL1785" s="3"/>
      <c r="CM1785" s="3"/>
      <c r="CN1785" s="3"/>
      <c r="CO1785" s="3"/>
      <c r="CP1785" s="3"/>
      <c r="CQ1785" s="3"/>
      <c r="CR1785" s="3"/>
      <c r="CS1785" s="3"/>
      <c r="CT1785" s="3"/>
      <c r="CU1785" s="3"/>
      <c r="CV1785" s="3"/>
      <c r="CW1785" s="3"/>
      <c r="CX1785" s="3"/>
      <c r="CY1785" s="3"/>
      <c r="CZ1785" s="3"/>
      <c r="DA1785" s="3"/>
      <c r="DB1785" s="3"/>
      <c r="DC1785" s="3"/>
      <c r="DD1785" s="3"/>
      <c r="DE1785" s="3"/>
      <c r="DF1785" s="3"/>
      <c r="DG1785" s="3"/>
      <c r="DH1785" s="3"/>
      <c r="DI1785" s="3"/>
      <c r="DJ1785" s="3"/>
      <c r="DK1785" s="3"/>
      <c r="DL1785" s="3"/>
      <c r="DM1785" s="3"/>
      <c r="DN1785" s="3"/>
      <c r="DO1785" s="3"/>
      <c r="DP1785" s="3"/>
      <c r="DQ1785" s="3"/>
      <c r="DR1785" s="3"/>
      <c r="DS1785" s="3"/>
      <c r="DT1785" s="3"/>
      <c r="DU1785" s="3"/>
      <c r="DV1785" s="3"/>
      <c r="DW1785" s="3"/>
      <c r="DX1785" s="3"/>
      <c r="DY1785" s="3"/>
      <c r="DZ1785" s="3"/>
      <c r="EA1785" s="3"/>
      <c r="EB1785" s="3"/>
      <c r="EC1785" s="3"/>
      <c r="ED1785" s="3"/>
      <c r="EE1785" s="3"/>
      <c r="EF1785" s="3"/>
      <c r="EG1785" s="3"/>
      <c r="EH1785" s="3"/>
      <c r="EI1785" s="3"/>
      <c r="EJ1785" s="3"/>
      <c r="EK1785" s="3"/>
      <c r="EL1785" s="3"/>
      <c r="EM1785" s="3"/>
      <c r="EN1785" s="3"/>
      <c r="EO1785" s="3"/>
      <c r="EP1785" s="3"/>
      <c r="EQ1785" s="3"/>
      <c r="ER1785" s="3"/>
      <c r="ES1785" s="3"/>
      <c r="ET1785" s="3"/>
      <c r="EU1785" s="3"/>
      <c r="EV1785" s="3"/>
      <c r="EW1785" s="3"/>
      <c r="EX1785" s="3"/>
      <c r="EY1785" s="3"/>
      <c r="EZ1785" s="3"/>
      <c r="FA1785" s="3"/>
      <c r="FB1785" s="3"/>
      <c r="FC1785" s="3"/>
      <c r="FD1785" s="3"/>
      <c r="FE1785" s="3"/>
      <c r="FF1785" s="3"/>
      <c r="FG1785" s="3"/>
      <c r="FH1785" s="3"/>
      <c r="FI1785" s="3"/>
      <c r="FJ1785" s="3"/>
      <c r="FK1785" s="3"/>
      <c r="FL1785" s="3"/>
      <c r="FM1785" s="3"/>
      <c r="FN1785" s="3"/>
      <c r="FO1785" s="3"/>
      <c r="FP1785" s="3"/>
      <c r="FQ1785" s="3"/>
      <c r="FR1785" s="3"/>
      <c r="FS1785" s="3"/>
      <c r="FT1785" s="3"/>
      <c r="FU1785" s="3"/>
      <c r="FV1785" s="3"/>
      <c r="FW1785" s="3"/>
      <c r="FX1785" s="3"/>
      <c r="FY1785" s="3"/>
      <c r="FZ1785" s="3"/>
      <c r="GA1785" s="3"/>
      <c r="GB1785" s="3"/>
      <c r="GC1785" s="3"/>
      <c r="GD1785" s="3"/>
      <c r="GE1785" s="3"/>
      <c r="GF1785" s="3"/>
      <c r="GG1785" s="3"/>
      <c r="GH1785" s="3"/>
    </row>
    <row r="1786" spans="1:190" s="800" customFormat="1" x14ac:dyDescent="0.2">
      <c r="A1786" s="9"/>
      <c r="B1786" s="1"/>
      <c r="C1786" s="1"/>
      <c r="D1786" s="1"/>
      <c r="E1786" s="55"/>
      <c r="F1786" s="8"/>
      <c r="G1786" s="8"/>
      <c r="I1786" s="2"/>
      <c r="J1786" s="2"/>
      <c r="K1786" s="4"/>
      <c r="L1786" s="9"/>
      <c r="M1786" s="802"/>
      <c r="N1786" s="9"/>
      <c r="O1786" s="802"/>
      <c r="P1786" s="170"/>
      <c r="Q1786" s="9"/>
      <c r="R1786" s="9"/>
      <c r="T1786" s="9"/>
      <c r="U1786" s="9"/>
      <c r="V1786" s="2"/>
      <c r="W1786" s="2"/>
      <c r="X1786" s="3"/>
      <c r="Y1786" s="80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  <c r="CI1786" s="3"/>
      <c r="CJ1786" s="3"/>
      <c r="CK1786" s="3"/>
      <c r="CL1786" s="3"/>
      <c r="CM1786" s="3"/>
      <c r="CN1786" s="3"/>
      <c r="CO1786" s="3"/>
      <c r="CP1786" s="3"/>
      <c r="CQ1786" s="3"/>
      <c r="CR1786" s="3"/>
      <c r="CS1786" s="3"/>
      <c r="CT1786" s="3"/>
      <c r="CU1786" s="3"/>
      <c r="CV1786" s="3"/>
      <c r="CW1786" s="3"/>
      <c r="CX1786" s="3"/>
      <c r="CY1786" s="3"/>
      <c r="CZ1786" s="3"/>
      <c r="DA1786" s="3"/>
      <c r="DB1786" s="3"/>
      <c r="DC1786" s="3"/>
      <c r="DD1786" s="3"/>
      <c r="DE1786" s="3"/>
      <c r="DF1786" s="3"/>
      <c r="DG1786" s="3"/>
      <c r="DH1786" s="3"/>
      <c r="DI1786" s="3"/>
      <c r="DJ1786" s="3"/>
      <c r="DK1786" s="3"/>
      <c r="DL1786" s="3"/>
      <c r="DM1786" s="3"/>
      <c r="DN1786" s="3"/>
      <c r="DO1786" s="3"/>
      <c r="DP1786" s="3"/>
      <c r="DQ1786" s="3"/>
      <c r="DR1786" s="3"/>
      <c r="DS1786" s="3"/>
      <c r="DT1786" s="3"/>
      <c r="DU1786" s="3"/>
      <c r="DV1786" s="3"/>
      <c r="DW1786" s="3"/>
      <c r="DX1786" s="3"/>
      <c r="DY1786" s="3"/>
      <c r="DZ1786" s="3"/>
      <c r="EA1786" s="3"/>
      <c r="EB1786" s="3"/>
      <c r="EC1786" s="3"/>
      <c r="ED1786" s="3"/>
      <c r="EE1786" s="3"/>
      <c r="EF1786" s="3"/>
      <c r="EG1786" s="3"/>
      <c r="EH1786" s="3"/>
      <c r="EI1786" s="3"/>
      <c r="EJ1786" s="3"/>
      <c r="EK1786" s="3"/>
      <c r="EL1786" s="3"/>
      <c r="EM1786" s="3"/>
      <c r="EN1786" s="3"/>
      <c r="EO1786" s="3"/>
      <c r="EP1786" s="3"/>
      <c r="EQ1786" s="3"/>
      <c r="ER1786" s="3"/>
      <c r="ES1786" s="3"/>
      <c r="ET1786" s="3"/>
      <c r="EU1786" s="3"/>
      <c r="EV1786" s="3"/>
      <c r="EW1786" s="3"/>
      <c r="EX1786" s="3"/>
      <c r="EY1786" s="3"/>
      <c r="EZ1786" s="3"/>
      <c r="FA1786" s="3"/>
      <c r="FB1786" s="3"/>
      <c r="FC1786" s="3"/>
      <c r="FD1786" s="3"/>
      <c r="FE1786" s="3"/>
      <c r="FF1786" s="3"/>
      <c r="FG1786" s="3"/>
      <c r="FH1786" s="3"/>
      <c r="FI1786" s="3"/>
      <c r="FJ1786" s="3"/>
      <c r="FK1786" s="3"/>
      <c r="FL1786" s="3"/>
      <c r="FM1786" s="3"/>
      <c r="FN1786" s="3"/>
      <c r="FO1786" s="3"/>
      <c r="FP1786" s="3"/>
      <c r="FQ1786" s="3"/>
      <c r="FR1786" s="3"/>
      <c r="FS1786" s="3"/>
      <c r="FT1786" s="3"/>
      <c r="FU1786" s="3"/>
      <c r="FV1786" s="3"/>
      <c r="FW1786" s="3"/>
      <c r="FX1786" s="3"/>
      <c r="FY1786" s="3"/>
      <c r="FZ1786" s="3"/>
      <c r="GA1786" s="3"/>
      <c r="GB1786" s="3"/>
      <c r="GC1786" s="3"/>
      <c r="GD1786" s="3"/>
      <c r="GE1786" s="3"/>
      <c r="GF1786" s="3"/>
      <c r="GG1786" s="3"/>
      <c r="GH1786" s="3"/>
    </row>
    <row r="1787" spans="1:190" s="800" customFormat="1" x14ac:dyDescent="0.2">
      <c r="A1787" s="9"/>
      <c r="B1787" s="1"/>
      <c r="C1787" s="1"/>
      <c r="D1787" s="1"/>
      <c r="E1787" s="55"/>
      <c r="F1787" s="8"/>
      <c r="G1787" s="8"/>
      <c r="I1787" s="2"/>
      <c r="J1787" s="2"/>
      <c r="K1787" s="4"/>
      <c r="L1787" s="9"/>
      <c r="M1787" s="802"/>
      <c r="N1787" s="9"/>
      <c r="O1787" s="802"/>
      <c r="P1787" s="170"/>
      <c r="Q1787" s="9"/>
      <c r="R1787" s="9"/>
      <c r="T1787" s="9"/>
      <c r="U1787" s="9"/>
      <c r="V1787" s="2"/>
      <c r="W1787" s="2"/>
      <c r="X1787" s="3"/>
      <c r="Y1787" s="80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  <c r="CI1787" s="3"/>
      <c r="CJ1787" s="3"/>
      <c r="CK1787" s="3"/>
      <c r="CL1787" s="3"/>
      <c r="CM1787" s="3"/>
      <c r="CN1787" s="3"/>
      <c r="CO1787" s="3"/>
      <c r="CP1787" s="3"/>
      <c r="CQ1787" s="3"/>
      <c r="CR1787" s="3"/>
      <c r="CS1787" s="3"/>
      <c r="CT1787" s="3"/>
      <c r="CU1787" s="3"/>
      <c r="CV1787" s="3"/>
      <c r="CW1787" s="3"/>
      <c r="CX1787" s="3"/>
      <c r="CY1787" s="3"/>
      <c r="CZ1787" s="3"/>
      <c r="DA1787" s="3"/>
      <c r="DB1787" s="3"/>
      <c r="DC1787" s="3"/>
      <c r="DD1787" s="3"/>
      <c r="DE1787" s="3"/>
      <c r="DF1787" s="3"/>
      <c r="DG1787" s="3"/>
      <c r="DH1787" s="3"/>
      <c r="DI1787" s="3"/>
      <c r="DJ1787" s="3"/>
      <c r="DK1787" s="3"/>
      <c r="DL1787" s="3"/>
      <c r="DM1787" s="3"/>
      <c r="DN1787" s="3"/>
      <c r="DO1787" s="3"/>
      <c r="DP1787" s="3"/>
      <c r="DQ1787" s="3"/>
      <c r="DR1787" s="3"/>
      <c r="DS1787" s="3"/>
      <c r="DT1787" s="3"/>
      <c r="DU1787" s="3"/>
      <c r="DV1787" s="3"/>
      <c r="DW1787" s="3"/>
      <c r="DX1787" s="3"/>
      <c r="DY1787" s="3"/>
      <c r="DZ1787" s="3"/>
      <c r="EA1787" s="3"/>
      <c r="EB1787" s="3"/>
      <c r="EC1787" s="3"/>
      <c r="ED1787" s="3"/>
      <c r="EE1787" s="3"/>
      <c r="EF1787" s="3"/>
      <c r="EG1787" s="3"/>
      <c r="EH1787" s="3"/>
      <c r="EI1787" s="3"/>
      <c r="EJ1787" s="3"/>
      <c r="EK1787" s="3"/>
      <c r="EL1787" s="3"/>
      <c r="EM1787" s="3"/>
      <c r="EN1787" s="3"/>
      <c r="EO1787" s="3"/>
      <c r="EP1787" s="3"/>
      <c r="EQ1787" s="3"/>
      <c r="ER1787" s="3"/>
      <c r="ES1787" s="3"/>
      <c r="ET1787" s="3"/>
      <c r="EU1787" s="3"/>
      <c r="EV1787" s="3"/>
      <c r="EW1787" s="3"/>
      <c r="EX1787" s="3"/>
      <c r="EY1787" s="3"/>
      <c r="EZ1787" s="3"/>
      <c r="FA1787" s="3"/>
      <c r="FB1787" s="3"/>
      <c r="FC1787" s="3"/>
      <c r="FD1787" s="3"/>
      <c r="FE1787" s="3"/>
      <c r="FF1787" s="3"/>
      <c r="FG1787" s="3"/>
      <c r="FH1787" s="3"/>
      <c r="FI1787" s="3"/>
      <c r="FJ1787" s="3"/>
      <c r="FK1787" s="3"/>
      <c r="FL1787" s="3"/>
      <c r="FM1787" s="3"/>
      <c r="FN1787" s="3"/>
      <c r="FO1787" s="3"/>
      <c r="FP1787" s="3"/>
      <c r="FQ1787" s="3"/>
      <c r="FR1787" s="3"/>
      <c r="FS1787" s="3"/>
      <c r="FT1787" s="3"/>
      <c r="FU1787" s="3"/>
      <c r="FV1787" s="3"/>
      <c r="FW1787" s="3"/>
      <c r="FX1787" s="3"/>
      <c r="FY1787" s="3"/>
      <c r="FZ1787" s="3"/>
      <c r="GA1787" s="3"/>
      <c r="GB1787" s="3"/>
      <c r="GC1787" s="3"/>
      <c r="GD1787" s="3"/>
      <c r="GE1787" s="3"/>
      <c r="GF1787" s="3"/>
      <c r="GG1787" s="3"/>
      <c r="GH1787" s="3"/>
    </row>
    <row r="1788" spans="1:190" s="800" customFormat="1" x14ac:dyDescent="0.2">
      <c r="A1788" s="9"/>
      <c r="B1788" s="1"/>
      <c r="C1788" s="1"/>
      <c r="D1788" s="1"/>
      <c r="E1788" s="55"/>
      <c r="F1788" s="8"/>
      <c r="G1788" s="8"/>
      <c r="I1788" s="2"/>
      <c r="J1788" s="2"/>
      <c r="K1788" s="4"/>
      <c r="L1788" s="9"/>
      <c r="M1788" s="802"/>
      <c r="N1788" s="9"/>
      <c r="O1788" s="802"/>
      <c r="P1788" s="170"/>
      <c r="Q1788" s="9"/>
      <c r="R1788" s="9"/>
      <c r="T1788" s="9"/>
      <c r="U1788" s="9"/>
      <c r="V1788" s="2"/>
      <c r="W1788" s="2"/>
      <c r="X1788" s="3"/>
      <c r="Y1788" s="80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  <c r="CI1788" s="3"/>
      <c r="CJ1788" s="3"/>
      <c r="CK1788" s="3"/>
      <c r="CL1788" s="3"/>
      <c r="CM1788" s="3"/>
      <c r="CN1788" s="3"/>
      <c r="CO1788" s="3"/>
      <c r="CP1788" s="3"/>
      <c r="CQ1788" s="3"/>
      <c r="CR1788" s="3"/>
      <c r="CS1788" s="3"/>
      <c r="CT1788" s="3"/>
      <c r="CU1788" s="3"/>
      <c r="CV1788" s="3"/>
      <c r="CW1788" s="3"/>
      <c r="CX1788" s="3"/>
      <c r="CY1788" s="3"/>
      <c r="CZ1788" s="3"/>
      <c r="DA1788" s="3"/>
      <c r="DB1788" s="3"/>
      <c r="DC1788" s="3"/>
      <c r="DD1788" s="3"/>
      <c r="DE1788" s="3"/>
      <c r="DF1788" s="3"/>
      <c r="DG1788" s="3"/>
      <c r="DH1788" s="3"/>
      <c r="DI1788" s="3"/>
      <c r="DJ1788" s="3"/>
      <c r="DK1788" s="3"/>
      <c r="DL1788" s="3"/>
      <c r="DM1788" s="3"/>
      <c r="DN1788" s="3"/>
      <c r="DO1788" s="3"/>
      <c r="DP1788" s="3"/>
      <c r="DQ1788" s="3"/>
      <c r="DR1788" s="3"/>
      <c r="DS1788" s="3"/>
      <c r="DT1788" s="3"/>
      <c r="DU1788" s="3"/>
      <c r="DV1788" s="3"/>
      <c r="DW1788" s="3"/>
      <c r="DX1788" s="3"/>
      <c r="DY1788" s="3"/>
      <c r="DZ1788" s="3"/>
      <c r="EA1788" s="3"/>
      <c r="EB1788" s="3"/>
      <c r="EC1788" s="3"/>
      <c r="ED1788" s="3"/>
      <c r="EE1788" s="3"/>
      <c r="EF1788" s="3"/>
      <c r="EG1788" s="3"/>
      <c r="EH1788" s="3"/>
      <c r="EI1788" s="3"/>
      <c r="EJ1788" s="3"/>
      <c r="EK1788" s="3"/>
      <c r="EL1788" s="3"/>
      <c r="EM1788" s="3"/>
      <c r="EN1788" s="3"/>
      <c r="EO1788" s="3"/>
      <c r="EP1788" s="3"/>
      <c r="EQ1788" s="3"/>
      <c r="ER1788" s="3"/>
      <c r="ES1788" s="3"/>
      <c r="ET1788" s="3"/>
      <c r="EU1788" s="3"/>
      <c r="EV1788" s="3"/>
      <c r="EW1788" s="3"/>
      <c r="EX1788" s="3"/>
      <c r="EY1788" s="3"/>
      <c r="EZ1788" s="3"/>
      <c r="FA1788" s="3"/>
      <c r="FB1788" s="3"/>
      <c r="FC1788" s="3"/>
      <c r="FD1788" s="3"/>
      <c r="FE1788" s="3"/>
      <c r="FF1788" s="3"/>
      <c r="FG1788" s="3"/>
      <c r="FH1788" s="3"/>
      <c r="FI1788" s="3"/>
      <c r="FJ1788" s="3"/>
      <c r="FK1788" s="3"/>
      <c r="FL1788" s="3"/>
      <c r="FM1788" s="3"/>
      <c r="FN1788" s="3"/>
      <c r="FO1788" s="3"/>
      <c r="FP1788" s="3"/>
      <c r="FQ1788" s="3"/>
      <c r="FR1788" s="3"/>
      <c r="FS1788" s="3"/>
      <c r="FT1788" s="3"/>
      <c r="FU1788" s="3"/>
      <c r="FV1788" s="3"/>
      <c r="FW1788" s="3"/>
      <c r="FX1788" s="3"/>
      <c r="FY1788" s="3"/>
      <c r="FZ1788" s="3"/>
      <c r="GA1788" s="3"/>
      <c r="GB1788" s="3"/>
      <c r="GC1788" s="3"/>
      <c r="GD1788" s="3"/>
      <c r="GE1788" s="3"/>
      <c r="GF1788" s="3"/>
      <c r="GG1788" s="3"/>
      <c r="GH1788" s="3"/>
    </row>
    <row r="1789" spans="1:190" s="800" customFormat="1" x14ac:dyDescent="0.2">
      <c r="A1789" s="9"/>
      <c r="B1789" s="1"/>
      <c r="C1789" s="1"/>
      <c r="D1789" s="1"/>
      <c r="E1789" s="55"/>
      <c r="F1789" s="8"/>
      <c r="G1789" s="8"/>
      <c r="I1789" s="2"/>
      <c r="J1789" s="2"/>
      <c r="K1789" s="4"/>
      <c r="L1789" s="9"/>
      <c r="M1789" s="802"/>
      <c r="N1789" s="9"/>
      <c r="O1789" s="802"/>
      <c r="P1789" s="170"/>
      <c r="Q1789" s="9"/>
      <c r="R1789" s="9"/>
      <c r="T1789" s="9"/>
      <c r="U1789" s="9"/>
      <c r="V1789" s="2"/>
      <c r="W1789" s="2"/>
      <c r="X1789" s="3"/>
      <c r="Y1789" s="80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  <c r="CI1789" s="3"/>
      <c r="CJ1789" s="3"/>
      <c r="CK1789" s="3"/>
      <c r="CL1789" s="3"/>
      <c r="CM1789" s="3"/>
      <c r="CN1789" s="3"/>
      <c r="CO1789" s="3"/>
      <c r="CP1789" s="3"/>
      <c r="CQ1789" s="3"/>
      <c r="CR1789" s="3"/>
      <c r="CS1789" s="3"/>
      <c r="CT1789" s="3"/>
      <c r="CU1789" s="3"/>
      <c r="CV1789" s="3"/>
      <c r="CW1789" s="3"/>
      <c r="CX1789" s="3"/>
      <c r="CY1789" s="3"/>
      <c r="CZ1789" s="3"/>
      <c r="DA1789" s="3"/>
      <c r="DB1789" s="3"/>
      <c r="DC1789" s="3"/>
      <c r="DD1789" s="3"/>
      <c r="DE1789" s="3"/>
      <c r="DF1789" s="3"/>
      <c r="DG1789" s="3"/>
      <c r="DH1789" s="3"/>
      <c r="DI1789" s="3"/>
      <c r="DJ1789" s="3"/>
      <c r="DK1789" s="3"/>
      <c r="DL1789" s="3"/>
      <c r="DM1789" s="3"/>
      <c r="DN1789" s="3"/>
      <c r="DO1789" s="3"/>
      <c r="DP1789" s="3"/>
      <c r="DQ1789" s="3"/>
      <c r="DR1789" s="3"/>
      <c r="DS1789" s="3"/>
      <c r="DT1789" s="3"/>
      <c r="DU1789" s="3"/>
      <c r="DV1789" s="3"/>
      <c r="DW1789" s="3"/>
      <c r="DX1789" s="3"/>
      <c r="DY1789" s="3"/>
      <c r="DZ1789" s="3"/>
      <c r="EA1789" s="3"/>
      <c r="EB1789" s="3"/>
      <c r="EC1789" s="3"/>
      <c r="ED1789" s="3"/>
      <c r="EE1789" s="3"/>
      <c r="EF1789" s="3"/>
      <c r="EG1789" s="3"/>
      <c r="EH1789" s="3"/>
      <c r="EI1789" s="3"/>
      <c r="EJ1789" s="3"/>
      <c r="EK1789" s="3"/>
      <c r="EL1789" s="3"/>
      <c r="EM1789" s="3"/>
      <c r="EN1789" s="3"/>
      <c r="EO1789" s="3"/>
      <c r="EP1789" s="3"/>
      <c r="EQ1789" s="3"/>
      <c r="ER1789" s="3"/>
      <c r="ES1789" s="3"/>
      <c r="ET1789" s="3"/>
      <c r="EU1789" s="3"/>
      <c r="EV1789" s="3"/>
      <c r="EW1789" s="3"/>
      <c r="EX1789" s="3"/>
      <c r="EY1789" s="3"/>
      <c r="EZ1789" s="3"/>
      <c r="FA1789" s="3"/>
      <c r="FB1789" s="3"/>
      <c r="FC1789" s="3"/>
      <c r="FD1789" s="3"/>
      <c r="FE1789" s="3"/>
      <c r="FF1789" s="3"/>
      <c r="FG1789" s="3"/>
      <c r="FH1789" s="3"/>
      <c r="FI1789" s="3"/>
      <c r="FJ1789" s="3"/>
      <c r="FK1789" s="3"/>
      <c r="FL1789" s="3"/>
      <c r="FM1789" s="3"/>
      <c r="FN1789" s="3"/>
      <c r="FO1789" s="3"/>
      <c r="FP1789" s="3"/>
      <c r="FQ1789" s="3"/>
      <c r="FR1789" s="3"/>
      <c r="FS1789" s="3"/>
      <c r="FT1789" s="3"/>
      <c r="FU1789" s="3"/>
      <c r="FV1789" s="3"/>
      <c r="FW1789" s="3"/>
      <c r="FX1789" s="3"/>
      <c r="FY1789" s="3"/>
      <c r="FZ1789" s="3"/>
      <c r="GA1789" s="3"/>
      <c r="GB1789" s="3"/>
      <c r="GC1789" s="3"/>
      <c r="GD1789" s="3"/>
      <c r="GE1789" s="3"/>
      <c r="GF1789" s="3"/>
      <c r="GG1789" s="3"/>
      <c r="GH1789" s="3"/>
    </row>
    <row r="1790" spans="1:190" s="800" customFormat="1" x14ac:dyDescent="0.2">
      <c r="A1790" s="9"/>
      <c r="B1790" s="1"/>
      <c r="C1790" s="1"/>
      <c r="D1790" s="1"/>
      <c r="E1790" s="55"/>
      <c r="F1790" s="8"/>
      <c r="G1790" s="8"/>
      <c r="I1790" s="2"/>
      <c r="J1790" s="2"/>
      <c r="K1790" s="4"/>
      <c r="L1790" s="9"/>
      <c r="M1790" s="802"/>
      <c r="N1790" s="9"/>
      <c r="O1790" s="802"/>
      <c r="P1790" s="170"/>
      <c r="Q1790" s="9"/>
      <c r="R1790" s="9"/>
      <c r="T1790" s="9"/>
      <c r="U1790" s="9"/>
      <c r="V1790" s="2"/>
      <c r="W1790" s="2"/>
      <c r="X1790" s="3"/>
      <c r="Y1790" s="80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  <c r="CI1790" s="3"/>
      <c r="CJ1790" s="3"/>
      <c r="CK1790" s="3"/>
      <c r="CL1790" s="3"/>
      <c r="CM1790" s="3"/>
      <c r="CN1790" s="3"/>
      <c r="CO1790" s="3"/>
      <c r="CP1790" s="3"/>
      <c r="CQ1790" s="3"/>
      <c r="CR1790" s="3"/>
      <c r="CS1790" s="3"/>
      <c r="CT1790" s="3"/>
      <c r="CU1790" s="3"/>
      <c r="CV1790" s="3"/>
      <c r="CW1790" s="3"/>
      <c r="CX1790" s="3"/>
      <c r="CY1790" s="3"/>
      <c r="CZ1790" s="3"/>
      <c r="DA1790" s="3"/>
      <c r="DB1790" s="3"/>
      <c r="DC1790" s="3"/>
      <c r="DD1790" s="3"/>
      <c r="DE1790" s="3"/>
      <c r="DF1790" s="3"/>
      <c r="DG1790" s="3"/>
      <c r="DH1790" s="3"/>
      <c r="DI1790" s="3"/>
      <c r="DJ1790" s="3"/>
      <c r="DK1790" s="3"/>
      <c r="DL1790" s="3"/>
      <c r="DM1790" s="3"/>
      <c r="DN1790" s="3"/>
      <c r="DO1790" s="3"/>
      <c r="DP1790" s="3"/>
      <c r="DQ1790" s="3"/>
      <c r="DR1790" s="3"/>
      <c r="DS1790" s="3"/>
      <c r="DT1790" s="3"/>
      <c r="DU1790" s="3"/>
      <c r="DV1790" s="3"/>
      <c r="DW1790" s="3"/>
      <c r="DX1790" s="3"/>
      <c r="DY1790" s="3"/>
      <c r="DZ1790" s="3"/>
      <c r="EA1790" s="3"/>
      <c r="EB1790" s="3"/>
      <c r="EC1790" s="3"/>
      <c r="ED1790" s="3"/>
      <c r="EE1790" s="3"/>
      <c r="EF1790" s="3"/>
      <c r="EG1790" s="3"/>
      <c r="EH1790" s="3"/>
      <c r="EI1790" s="3"/>
      <c r="EJ1790" s="3"/>
      <c r="EK1790" s="3"/>
      <c r="EL1790" s="3"/>
      <c r="EM1790" s="3"/>
      <c r="EN1790" s="3"/>
      <c r="EO1790" s="3"/>
      <c r="EP1790" s="3"/>
      <c r="EQ1790" s="3"/>
      <c r="ER1790" s="3"/>
      <c r="ES1790" s="3"/>
      <c r="ET1790" s="3"/>
      <c r="EU1790" s="3"/>
      <c r="EV1790" s="3"/>
      <c r="EW1790" s="3"/>
      <c r="EX1790" s="3"/>
      <c r="EY1790" s="3"/>
      <c r="EZ1790" s="3"/>
      <c r="FA1790" s="3"/>
      <c r="FB1790" s="3"/>
      <c r="FC1790" s="3"/>
      <c r="FD1790" s="3"/>
      <c r="FE1790" s="3"/>
      <c r="FF1790" s="3"/>
      <c r="FG1790" s="3"/>
      <c r="FH1790" s="3"/>
      <c r="FI1790" s="3"/>
      <c r="FJ1790" s="3"/>
      <c r="FK1790" s="3"/>
      <c r="FL1790" s="3"/>
      <c r="FM1790" s="3"/>
      <c r="FN1790" s="3"/>
      <c r="FO1790" s="3"/>
      <c r="FP1790" s="3"/>
      <c r="FQ1790" s="3"/>
      <c r="FR1790" s="3"/>
      <c r="FS1790" s="3"/>
      <c r="FT1790" s="3"/>
      <c r="FU1790" s="3"/>
      <c r="FV1790" s="3"/>
      <c r="FW1790" s="3"/>
      <c r="FX1790" s="3"/>
      <c r="FY1790" s="3"/>
      <c r="FZ1790" s="3"/>
      <c r="GA1790" s="3"/>
      <c r="GB1790" s="3"/>
      <c r="GC1790" s="3"/>
      <c r="GD1790" s="3"/>
      <c r="GE1790" s="3"/>
      <c r="GF1790" s="3"/>
      <c r="GG1790" s="3"/>
      <c r="GH1790" s="3"/>
    </row>
    <row r="1791" spans="1:190" s="800" customFormat="1" x14ac:dyDescent="0.2">
      <c r="A1791" s="9"/>
      <c r="B1791" s="1"/>
      <c r="C1791" s="1"/>
      <c r="D1791" s="1"/>
      <c r="E1791" s="55"/>
      <c r="F1791" s="8"/>
      <c r="G1791" s="8"/>
      <c r="I1791" s="2"/>
      <c r="J1791" s="2"/>
      <c r="K1791" s="4"/>
      <c r="L1791" s="9"/>
      <c r="M1791" s="802"/>
      <c r="N1791" s="9"/>
      <c r="O1791" s="802"/>
      <c r="P1791" s="170"/>
      <c r="Q1791" s="9"/>
      <c r="R1791" s="9"/>
      <c r="T1791" s="9"/>
      <c r="U1791" s="9"/>
      <c r="V1791" s="2"/>
      <c r="W1791" s="2"/>
      <c r="X1791" s="3"/>
      <c r="Y1791" s="80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  <c r="CI1791" s="3"/>
      <c r="CJ1791" s="3"/>
      <c r="CK1791" s="3"/>
      <c r="CL1791" s="3"/>
      <c r="CM1791" s="3"/>
      <c r="CN1791" s="3"/>
      <c r="CO1791" s="3"/>
      <c r="CP1791" s="3"/>
      <c r="CQ1791" s="3"/>
      <c r="CR1791" s="3"/>
      <c r="CS1791" s="3"/>
      <c r="CT1791" s="3"/>
      <c r="CU1791" s="3"/>
      <c r="CV1791" s="3"/>
      <c r="CW1791" s="3"/>
      <c r="CX1791" s="3"/>
      <c r="CY1791" s="3"/>
      <c r="CZ1791" s="3"/>
      <c r="DA1791" s="3"/>
      <c r="DB1791" s="3"/>
      <c r="DC1791" s="3"/>
      <c r="DD1791" s="3"/>
      <c r="DE1791" s="3"/>
      <c r="DF1791" s="3"/>
      <c r="DG1791" s="3"/>
      <c r="DH1791" s="3"/>
      <c r="DI1791" s="3"/>
      <c r="DJ1791" s="3"/>
      <c r="DK1791" s="3"/>
      <c r="DL1791" s="3"/>
      <c r="DM1791" s="3"/>
      <c r="DN1791" s="3"/>
      <c r="DO1791" s="3"/>
      <c r="DP1791" s="3"/>
      <c r="DQ1791" s="3"/>
      <c r="DR1791" s="3"/>
      <c r="DS1791" s="3"/>
      <c r="DT1791" s="3"/>
      <c r="DU1791" s="3"/>
      <c r="DV1791" s="3"/>
      <c r="DW1791" s="3"/>
      <c r="DX1791" s="3"/>
      <c r="DY1791" s="3"/>
      <c r="DZ1791" s="3"/>
      <c r="EA1791" s="3"/>
      <c r="EB1791" s="3"/>
      <c r="EC1791" s="3"/>
      <c r="ED1791" s="3"/>
      <c r="EE1791" s="3"/>
      <c r="EF1791" s="3"/>
      <c r="EG1791" s="3"/>
      <c r="EH1791" s="3"/>
      <c r="EI1791" s="3"/>
      <c r="EJ1791" s="3"/>
      <c r="EK1791" s="3"/>
      <c r="EL1791" s="3"/>
      <c r="EM1791" s="3"/>
      <c r="EN1791" s="3"/>
      <c r="EO1791" s="3"/>
      <c r="EP1791" s="3"/>
      <c r="EQ1791" s="3"/>
      <c r="ER1791" s="3"/>
      <c r="ES1791" s="3"/>
      <c r="ET1791" s="3"/>
      <c r="EU1791" s="3"/>
      <c r="EV1791" s="3"/>
      <c r="EW1791" s="3"/>
      <c r="EX1791" s="3"/>
      <c r="EY1791" s="3"/>
      <c r="EZ1791" s="3"/>
      <c r="FA1791" s="3"/>
      <c r="FB1791" s="3"/>
      <c r="FC1791" s="3"/>
      <c r="FD1791" s="3"/>
      <c r="FE1791" s="3"/>
      <c r="FF1791" s="3"/>
      <c r="FG1791" s="3"/>
      <c r="FH1791" s="3"/>
      <c r="FI1791" s="3"/>
      <c r="FJ1791" s="3"/>
      <c r="FK1791" s="3"/>
      <c r="FL1791" s="3"/>
      <c r="FM1791" s="3"/>
      <c r="FN1791" s="3"/>
      <c r="FO1791" s="3"/>
      <c r="FP1791" s="3"/>
      <c r="FQ1791" s="3"/>
      <c r="FR1791" s="3"/>
      <c r="FS1791" s="3"/>
      <c r="FT1791" s="3"/>
      <c r="FU1791" s="3"/>
      <c r="FV1791" s="3"/>
      <c r="FW1791" s="3"/>
      <c r="FX1791" s="3"/>
      <c r="FY1791" s="3"/>
      <c r="FZ1791" s="3"/>
      <c r="GA1791" s="3"/>
      <c r="GB1791" s="3"/>
      <c r="GC1791" s="3"/>
      <c r="GD1791" s="3"/>
      <c r="GE1791" s="3"/>
      <c r="GF1791" s="3"/>
      <c r="GG1791" s="3"/>
      <c r="GH1791" s="3"/>
    </row>
    <row r="1792" spans="1:190" s="800" customFormat="1" x14ac:dyDescent="0.2">
      <c r="A1792" s="9"/>
      <c r="B1792" s="1"/>
      <c r="C1792" s="1"/>
      <c r="D1792" s="1"/>
      <c r="E1792" s="55"/>
      <c r="F1792" s="8"/>
      <c r="G1792" s="8"/>
      <c r="I1792" s="2"/>
      <c r="J1792" s="2"/>
      <c r="K1792" s="4"/>
      <c r="L1792" s="9"/>
      <c r="M1792" s="802"/>
      <c r="N1792" s="9"/>
      <c r="O1792" s="802"/>
      <c r="P1792" s="170"/>
      <c r="Q1792" s="9"/>
      <c r="R1792" s="9"/>
      <c r="T1792" s="9"/>
      <c r="U1792" s="9"/>
      <c r="V1792" s="2"/>
      <c r="W1792" s="2"/>
      <c r="X1792" s="3"/>
      <c r="Y1792" s="80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  <c r="CI1792" s="3"/>
      <c r="CJ1792" s="3"/>
      <c r="CK1792" s="3"/>
      <c r="CL1792" s="3"/>
      <c r="CM1792" s="3"/>
      <c r="CN1792" s="3"/>
      <c r="CO1792" s="3"/>
      <c r="CP1792" s="3"/>
      <c r="CQ1792" s="3"/>
      <c r="CR1792" s="3"/>
      <c r="CS1792" s="3"/>
      <c r="CT1792" s="3"/>
      <c r="CU1792" s="3"/>
      <c r="CV1792" s="3"/>
      <c r="CW1792" s="3"/>
      <c r="CX1792" s="3"/>
      <c r="CY1792" s="3"/>
      <c r="CZ1792" s="3"/>
      <c r="DA1792" s="3"/>
      <c r="DB1792" s="3"/>
      <c r="DC1792" s="3"/>
      <c r="DD1792" s="3"/>
      <c r="DE1792" s="3"/>
      <c r="DF1792" s="3"/>
      <c r="DG1792" s="3"/>
      <c r="DH1792" s="3"/>
      <c r="DI1792" s="3"/>
      <c r="DJ1792" s="3"/>
      <c r="DK1792" s="3"/>
      <c r="DL1792" s="3"/>
      <c r="DM1792" s="3"/>
      <c r="DN1792" s="3"/>
      <c r="DO1792" s="3"/>
      <c r="DP1792" s="3"/>
      <c r="DQ1792" s="3"/>
      <c r="DR1792" s="3"/>
      <c r="DS1792" s="3"/>
      <c r="DT1792" s="3"/>
      <c r="DU1792" s="3"/>
      <c r="DV1792" s="3"/>
      <c r="DW1792" s="3"/>
      <c r="DX1792" s="3"/>
      <c r="DY1792" s="3"/>
      <c r="DZ1792" s="3"/>
      <c r="EA1792" s="3"/>
      <c r="EB1792" s="3"/>
      <c r="EC1792" s="3"/>
      <c r="ED1792" s="3"/>
      <c r="EE1792" s="3"/>
      <c r="EF1792" s="3"/>
      <c r="EG1792" s="3"/>
      <c r="EH1792" s="3"/>
      <c r="EI1792" s="3"/>
      <c r="EJ1792" s="3"/>
      <c r="EK1792" s="3"/>
      <c r="EL1792" s="3"/>
      <c r="EM1792" s="3"/>
      <c r="EN1792" s="3"/>
      <c r="EO1792" s="3"/>
      <c r="EP1792" s="3"/>
      <c r="EQ1792" s="3"/>
      <c r="ER1792" s="3"/>
      <c r="ES1792" s="3"/>
      <c r="ET1792" s="3"/>
      <c r="EU1792" s="3"/>
      <c r="EV1792" s="3"/>
      <c r="EW1792" s="3"/>
      <c r="EX1792" s="3"/>
      <c r="EY1792" s="3"/>
      <c r="EZ1792" s="3"/>
      <c r="FA1792" s="3"/>
      <c r="FB1792" s="3"/>
      <c r="FC1792" s="3"/>
      <c r="FD1792" s="3"/>
      <c r="FE1792" s="3"/>
      <c r="FF1792" s="3"/>
      <c r="FG1792" s="3"/>
      <c r="FH1792" s="3"/>
      <c r="FI1792" s="3"/>
      <c r="FJ1792" s="3"/>
      <c r="FK1792" s="3"/>
      <c r="FL1792" s="3"/>
      <c r="FM1792" s="3"/>
      <c r="FN1792" s="3"/>
      <c r="FO1792" s="3"/>
      <c r="FP1792" s="3"/>
      <c r="FQ1792" s="3"/>
      <c r="FR1792" s="3"/>
      <c r="FS1792" s="3"/>
      <c r="FT1792" s="3"/>
      <c r="FU1792" s="3"/>
      <c r="FV1792" s="3"/>
      <c r="FW1792" s="3"/>
      <c r="FX1792" s="3"/>
      <c r="FY1792" s="3"/>
      <c r="FZ1792" s="3"/>
      <c r="GA1792" s="3"/>
      <c r="GB1792" s="3"/>
      <c r="GC1792" s="3"/>
      <c r="GD1792" s="3"/>
      <c r="GE1792" s="3"/>
      <c r="GF1792" s="3"/>
      <c r="GG1792" s="3"/>
      <c r="GH1792" s="3"/>
    </row>
    <row r="1793" spans="1:190" s="800" customFormat="1" x14ac:dyDescent="0.2">
      <c r="A1793" s="9"/>
      <c r="B1793" s="1"/>
      <c r="C1793" s="1"/>
      <c r="D1793" s="1"/>
      <c r="E1793" s="55"/>
      <c r="F1793" s="8"/>
      <c r="G1793" s="8"/>
      <c r="I1793" s="2"/>
      <c r="J1793" s="2"/>
      <c r="K1793" s="4"/>
      <c r="L1793" s="9"/>
      <c r="M1793" s="802"/>
      <c r="N1793" s="9"/>
      <c r="O1793" s="802"/>
      <c r="P1793" s="170"/>
      <c r="Q1793" s="9"/>
      <c r="R1793" s="9"/>
      <c r="T1793" s="9"/>
      <c r="U1793" s="9"/>
      <c r="V1793" s="2"/>
      <c r="W1793" s="2"/>
      <c r="X1793" s="3"/>
      <c r="Y1793" s="80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  <c r="CI1793" s="3"/>
      <c r="CJ1793" s="3"/>
      <c r="CK1793" s="3"/>
      <c r="CL1793" s="3"/>
      <c r="CM1793" s="3"/>
      <c r="CN1793" s="3"/>
      <c r="CO1793" s="3"/>
      <c r="CP1793" s="3"/>
      <c r="CQ1793" s="3"/>
      <c r="CR1793" s="3"/>
      <c r="CS1793" s="3"/>
      <c r="CT1793" s="3"/>
      <c r="CU1793" s="3"/>
      <c r="CV1793" s="3"/>
      <c r="CW1793" s="3"/>
      <c r="CX1793" s="3"/>
      <c r="CY1793" s="3"/>
      <c r="CZ1793" s="3"/>
      <c r="DA1793" s="3"/>
      <c r="DB1793" s="3"/>
      <c r="DC1793" s="3"/>
      <c r="DD1793" s="3"/>
      <c r="DE1793" s="3"/>
      <c r="DF1793" s="3"/>
      <c r="DG1793" s="3"/>
      <c r="DH1793" s="3"/>
      <c r="DI1793" s="3"/>
      <c r="DJ1793" s="3"/>
      <c r="DK1793" s="3"/>
      <c r="DL1793" s="3"/>
      <c r="DM1793" s="3"/>
      <c r="DN1793" s="3"/>
      <c r="DO1793" s="3"/>
      <c r="DP1793" s="3"/>
      <c r="DQ1793" s="3"/>
      <c r="DR1793" s="3"/>
      <c r="DS1793" s="3"/>
      <c r="DT1793" s="3"/>
      <c r="DU1793" s="3"/>
      <c r="DV1793" s="3"/>
      <c r="DW1793" s="3"/>
      <c r="DX1793" s="3"/>
      <c r="DY1793" s="3"/>
      <c r="DZ1793" s="3"/>
      <c r="EA1793" s="3"/>
      <c r="EB1793" s="3"/>
      <c r="EC1793" s="3"/>
      <c r="ED1793" s="3"/>
      <c r="EE1793" s="3"/>
      <c r="EF1793" s="3"/>
      <c r="EG1793" s="3"/>
      <c r="EH1793" s="3"/>
      <c r="EI1793" s="3"/>
      <c r="EJ1793" s="3"/>
      <c r="EK1793" s="3"/>
      <c r="EL1793" s="3"/>
      <c r="EM1793" s="3"/>
      <c r="EN1793" s="3"/>
      <c r="EO1793" s="3"/>
      <c r="EP1793" s="3"/>
      <c r="EQ1793" s="3"/>
      <c r="ER1793" s="3"/>
      <c r="ES1793" s="3"/>
      <c r="ET1793" s="3"/>
      <c r="EU1793" s="3"/>
      <c r="EV1793" s="3"/>
      <c r="EW1793" s="3"/>
      <c r="EX1793" s="3"/>
      <c r="EY1793" s="3"/>
      <c r="EZ1793" s="3"/>
      <c r="FA1793" s="3"/>
      <c r="FB1793" s="3"/>
      <c r="FC1793" s="3"/>
      <c r="FD1793" s="3"/>
      <c r="FE1793" s="3"/>
      <c r="FF1793" s="3"/>
      <c r="FG1793" s="3"/>
      <c r="FH1793" s="3"/>
      <c r="FI1793" s="3"/>
      <c r="FJ1793" s="3"/>
      <c r="FK1793" s="3"/>
      <c r="FL1793" s="3"/>
      <c r="FM1793" s="3"/>
      <c r="FN1793" s="3"/>
      <c r="FO1793" s="3"/>
      <c r="FP1793" s="3"/>
      <c r="FQ1793" s="3"/>
      <c r="FR1793" s="3"/>
      <c r="FS1793" s="3"/>
      <c r="FT1793" s="3"/>
      <c r="FU1793" s="3"/>
      <c r="FV1793" s="3"/>
      <c r="FW1793" s="3"/>
      <c r="FX1793" s="3"/>
      <c r="FY1793" s="3"/>
      <c r="FZ1793" s="3"/>
      <c r="GA1793" s="3"/>
      <c r="GB1793" s="3"/>
      <c r="GC1793" s="3"/>
      <c r="GD1793" s="3"/>
      <c r="GE1793" s="3"/>
      <c r="GF1793" s="3"/>
      <c r="GG1793" s="3"/>
      <c r="GH1793" s="3"/>
    </row>
    <row r="1794" spans="1:190" s="800" customFormat="1" x14ac:dyDescent="0.2">
      <c r="A1794" s="9"/>
      <c r="B1794" s="1"/>
      <c r="C1794" s="1"/>
      <c r="D1794" s="1"/>
      <c r="E1794" s="55"/>
      <c r="F1794" s="8"/>
      <c r="G1794" s="8"/>
      <c r="I1794" s="2"/>
      <c r="J1794" s="2"/>
      <c r="K1794" s="4"/>
      <c r="L1794" s="9"/>
      <c r="M1794" s="802"/>
      <c r="N1794" s="9"/>
      <c r="O1794" s="802"/>
      <c r="P1794" s="170"/>
      <c r="Q1794" s="9"/>
      <c r="R1794" s="9"/>
      <c r="T1794" s="9"/>
      <c r="U1794" s="9"/>
      <c r="V1794" s="2"/>
      <c r="W1794" s="2"/>
      <c r="X1794" s="3"/>
      <c r="Y1794" s="80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  <c r="CI1794" s="3"/>
      <c r="CJ1794" s="3"/>
      <c r="CK1794" s="3"/>
      <c r="CL1794" s="3"/>
      <c r="CM1794" s="3"/>
      <c r="CN1794" s="3"/>
      <c r="CO1794" s="3"/>
      <c r="CP1794" s="3"/>
      <c r="CQ1794" s="3"/>
      <c r="CR1794" s="3"/>
      <c r="CS1794" s="3"/>
      <c r="CT1794" s="3"/>
      <c r="CU1794" s="3"/>
      <c r="CV1794" s="3"/>
      <c r="CW1794" s="3"/>
      <c r="CX1794" s="3"/>
      <c r="CY1794" s="3"/>
      <c r="CZ1794" s="3"/>
      <c r="DA1794" s="3"/>
      <c r="DB1794" s="3"/>
      <c r="DC1794" s="3"/>
      <c r="DD1794" s="3"/>
      <c r="DE1794" s="3"/>
      <c r="DF1794" s="3"/>
      <c r="DG1794" s="3"/>
      <c r="DH1794" s="3"/>
      <c r="DI1794" s="3"/>
      <c r="DJ1794" s="3"/>
      <c r="DK1794" s="3"/>
      <c r="DL1794" s="3"/>
      <c r="DM1794" s="3"/>
      <c r="DN1794" s="3"/>
      <c r="DO1794" s="3"/>
      <c r="DP1794" s="3"/>
      <c r="DQ1794" s="3"/>
      <c r="DR1794" s="3"/>
      <c r="DS1794" s="3"/>
      <c r="DT1794" s="3"/>
      <c r="DU1794" s="3"/>
      <c r="DV1794" s="3"/>
      <c r="DW1794" s="3"/>
      <c r="DX1794" s="3"/>
      <c r="DY1794" s="3"/>
      <c r="DZ1794" s="3"/>
      <c r="EA1794" s="3"/>
      <c r="EB1794" s="3"/>
      <c r="EC1794" s="3"/>
      <c r="ED1794" s="3"/>
      <c r="EE1794" s="3"/>
      <c r="EF1794" s="3"/>
      <c r="EG1794" s="3"/>
      <c r="EH1794" s="3"/>
      <c r="EI1794" s="3"/>
      <c r="EJ1794" s="3"/>
      <c r="EK1794" s="3"/>
      <c r="EL1794" s="3"/>
      <c r="EM1794" s="3"/>
      <c r="EN1794" s="3"/>
      <c r="EO1794" s="3"/>
      <c r="EP1794" s="3"/>
      <c r="EQ1794" s="3"/>
      <c r="ER1794" s="3"/>
      <c r="ES1794" s="3"/>
      <c r="ET1794" s="3"/>
      <c r="EU1794" s="3"/>
      <c r="EV1794" s="3"/>
      <c r="EW1794" s="3"/>
      <c r="EX1794" s="3"/>
      <c r="EY1794" s="3"/>
      <c r="EZ1794" s="3"/>
      <c r="FA1794" s="3"/>
      <c r="FB1794" s="3"/>
      <c r="FC1794" s="3"/>
      <c r="FD1794" s="3"/>
      <c r="FE1794" s="3"/>
      <c r="FF1794" s="3"/>
      <c r="FG1794" s="3"/>
      <c r="FH1794" s="3"/>
      <c r="FI1794" s="3"/>
      <c r="FJ1794" s="3"/>
      <c r="FK1794" s="3"/>
      <c r="FL1794" s="3"/>
      <c r="FM1794" s="3"/>
      <c r="FN1794" s="3"/>
      <c r="FO1794" s="3"/>
      <c r="FP1794" s="3"/>
      <c r="FQ1794" s="3"/>
      <c r="FR1794" s="3"/>
      <c r="FS1794" s="3"/>
      <c r="FT1794" s="3"/>
      <c r="FU1794" s="3"/>
      <c r="FV1794" s="3"/>
      <c r="FW1794" s="3"/>
      <c r="FX1794" s="3"/>
      <c r="FY1794" s="3"/>
      <c r="FZ1794" s="3"/>
      <c r="GA1794" s="3"/>
      <c r="GB1794" s="3"/>
      <c r="GC1794" s="3"/>
      <c r="GD1794" s="3"/>
      <c r="GE1794" s="3"/>
      <c r="GF1794" s="3"/>
      <c r="GG1794" s="3"/>
      <c r="GH1794" s="3"/>
    </row>
    <row r="1795" spans="1:190" s="800" customFormat="1" x14ac:dyDescent="0.2">
      <c r="A1795" s="9"/>
      <c r="B1795" s="1"/>
      <c r="C1795" s="1"/>
      <c r="D1795" s="1"/>
      <c r="E1795" s="55"/>
      <c r="F1795" s="8"/>
      <c r="G1795" s="8"/>
      <c r="I1795" s="2"/>
      <c r="J1795" s="2"/>
      <c r="K1795" s="4"/>
      <c r="L1795" s="9"/>
      <c r="M1795" s="802"/>
      <c r="N1795" s="9"/>
      <c r="O1795" s="802"/>
      <c r="P1795" s="170"/>
      <c r="Q1795" s="9"/>
      <c r="R1795" s="9"/>
      <c r="T1795" s="9"/>
      <c r="U1795" s="9"/>
      <c r="V1795" s="2"/>
      <c r="W1795" s="2"/>
      <c r="X1795" s="3"/>
      <c r="Y1795" s="80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  <c r="CI1795" s="3"/>
      <c r="CJ1795" s="3"/>
      <c r="CK1795" s="3"/>
      <c r="CL1795" s="3"/>
      <c r="CM1795" s="3"/>
      <c r="CN1795" s="3"/>
      <c r="CO1795" s="3"/>
      <c r="CP1795" s="3"/>
      <c r="CQ1795" s="3"/>
      <c r="CR1795" s="3"/>
      <c r="CS1795" s="3"/>
      <c r="CT1795" s="3"/>
      <c r="CU1795" s="3"/>
      <c r="CV1795" s="3"/>
      <c r="CW1795" s="3"/>
      <c r="CX1795" s="3"/>
      <c r="CY1795" s="3"/>
      <c r="CZ1795" s="3"/>
      <c r="DA1795" s="3"/>
      <c r="DB1795" s="3"/>
      <c r="DC1795" s="3"/>
      <c r="DD1795" s="3"/>
      <c r="DE1795" s="3"/>
      <c r="DF1795" s="3"/>
      <c r="DG1795" s="3"/>
      <c r="DH1795" s="3"/>
      <c r="DI1795" s="3"/>
      <c r="DJ1795" s="3"/>
      <c r="DK1795" s="3"/>
      <c r="DL1795" s="3"/>
      <c r="DM1795" s="3"/>
      <c r="DN1795" s="3"/>
      <c r="DO1795" s="3"/>
      <c r="DP1795" s="3"/>
      <c r="DQ1795" s="3"/>
      <c r="DR1795" s="3"/>
      <c r="DS1795" s="3"/>
      <c r="DT1795" s="3"/>
      <c r="DU1795" s="3"/>
      <c r="DV1795" s="3"/>
      <c r="DW1795" s="3"/>
      <c r="DX1795" s="3"/>
      <c r="DY1795" s="3"/>
      <c r="DZ1795" s="3"/>
      <c r="EA1795" s="3"/>
      <c r="EB1795" s="3"/>
      <c r="EC1795" s="3"/>
      <c r="ED1795" s="3"/>
      <c r="EE1795" s="3"/>
      <c r="EF1795" s="3"/>
      <c r="EG1795" s="3"/>
      <c r="EH1795" s="3"/>
      <c r="EI1795" s="3"/>
      <c r="EJ1795" s="3"/>
      <c r="EK1795" s="3"/>
      <c r="EL1795" s="3"/>
      <c r="EM1795" s="3"/>
      <c r="EN1795" s="3"/>
      <c r="EO1795" s="3"/>
      <c r="EP1795" s="3"/>
      <c r="EQ1795" s="3"/>
      <c r="ER1795" s="3"/>
      <c r="ES1795" s="3"/>
      <c r="ET1795" s="3"/>
      <c r="EU1795" s="3"/>
      <c r="EV1795" s="3"/>
      <c r="EW1795" s="3"/>
      <c r="EX1795" s="3"/>
      <c r="EY1795" s="3"/>
      <c r="EZ1795" s="3"/>
      <c r="FA1795" s="3"/>
      <c r="FB1795" s="3"/>
      <c r="FC1795" s="3"/>
      <c r="FD1795" s="3"/>
      <c r="FE1795" s="3"/>
      <c r="FF1795" s="3"/>
      <c r="FG1795" s="3"/>
      <c r="FH1795" s="3"/>
      <c r="FI1795" s="3"/>
      <c r="FJ1795" s="3"/>
      <c r="FK1795" s="3"/>
      <c r="FL1795" s="3"/>
      <c r="FM1795" s="3"/>
      <c r="FN1795" s="3"/>
      <c r="FO1795" s="3"/>
      <c r="FP1795" s="3"/>
      <c r="FQ1795" s="3"/>
      <c r="FR1795" s="3"/>
      <c r="FS1795" s="3"/>
      <c r="FT1795" s="3"/>
      <c r="FU1795" s="3"/>
      <c r="FV1795" s="3"/>
      <c r="FW1795" s="3"/>
      <c r="FX1795" s="3"/>
      <c r="FY1795" s="3"/>
      <c r="FZ1795" s="3"/>
      <c r="GA1795" s="3"/>
      <c r="GB1795" s="3"/>
      <c r="GC1795" s="3"/>
      <c r="GD1795" s="3"/>
      <c r="GE1795" s="3"/>
      <c r="GF1795" s="3"/>
      <c r="GG1795" s="3"/>
      <c r="GH1795" s="3"/>
    </row>
    <row r="1796" spans="1:190" s="800" customFormat="1" x14ac:dyDescent="0.2">
      <c r="A1796" s="9"/>
      <c r="B1796" s="1"/>
      <c r="C1796" s="1"/>
      <c r="D1796" s="1"/>
      <c r="E1796" s="55"/>
      <c r="F1796" s="8"/>
      <c r="G1796" s="8"/>
      <c r="I1796" s="2"/>
      <c r="J1796" s="2"/>
      <c r="K1796" s="4"/>
      <c r="L1796" s="9"/>
      <c r="M1796" s="802"/>
      <c r="N1796" s="9"/>
      <c r="O1796" s="802"/>
      <c r="P1796" s="170"/>
      <c r="Q1796" s="9"/>
      <c r="R1796" s="9"/>
      <c r="T1796" s="9"/>
      <c r="U1796" s="9"/>
      <c r="V1796" s="2"/>
      <c r="W1796" s="2"/>
      <c r="X1796" s="3"/>
      <c r="Y1796" s="80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  <c r="CI1796" s="3"/>
      <c r="CJ1796" s="3"/>
      <c r="CK1796" s="3"/>
      <c r="CL1796" s="3"/>
      <c r="CM1796" s="3"/>
      <c r="CN1796" s="3"/>
      <c r="CO1796" s="3"/>
      <c r="CP1796" s="3"/>
      <c r="CQ1796" s="3"/>
      <c r="CR1796" s="3"/>
      <c r="CS1796" s="3"/>
      <c r="CT1796" s="3"/>
      <c r="CU1796" s="3"/>
      <c r="CV1796" s="3"/>
      <c r="CW1796" s="3"/>
      <c r="CX1796" s="3"/>
      <c r="CY1796" s="3"/>
      <c r="CZ1796" s="3"/>
      <c r="DA1796" s="3"/>
      <c r="DB1796" s="3"/>
      <c r="DC1796" s="3"/>
      <c r="DD1796" s="3"/>
      <c r="DE1796" s="3"/>
      <c r="DF1796" s="3"/>
      <c r="DG1796" s="3"/>
      <c r="DH1796" s="3"/>
      <c r="DI1796" s="3"/>
      <c r="DJ1796" s="3"/>
      <c r="DK1796" s="3"/>
      <c r="DL1796" s="3"/>
      <c r="DM1796" s="3"/>
      <c r="DN1796" s="3"/>
      <c r="DO1796" s="3"/>
      <c r="DP1796" s="3"/>
      <c r="DQ1796" s="3"/>
      <c r="DR1796" s="3"/>
      <c r="DS1796" s="3"/>
      <c r="DT1796" s="3"/>
      <c r="DU1796" s="3"/>
      <c r="DV1796" s="3"/>
      <c r="DW1796" s="3"/>
      <c r="DX1796" s="3"/>
      <c r="DY1796" s="3"/>
      <c r="DZ1796" s="3"/>
      <c r="EA1796" s="3"/>
      <c r="EB1796" s="3"/>
      <c r="EC1796" s="3"/>
      <c r="ED1796" s="3"/>
      <c r="EE1796" s="3"/>
      <c r="EF1796" s="3"/>
      <c r="EG1796" s="3"/>
      <c r="EH1796" s="3"/>
      <c r="EI1796" s="3"/>
      <c r="EJ1796" s="3"/>
      <c r="EK1796" s="3"/>
      <c r="EL1796" s="3"/>
      <c r="EM1796" s="3"/>
      <c r="EN1796" s="3"/>
      <c r="EO1796" s="3"/>
      <c r="EP1796" s="3"/>
      <c r="EQ1796" s="3"/>
      <c r="ER1796" s="3"/>
      <c r="ES1796" s="3"/>
      <c r="ET1796" s="3"/>
      <c r="EU1796" s="3"/>
      <c r="EV1796" s="3"/>
      <c r="EW1796" s="3"/>
      <c r="EX1796" s="3"/>
      <c r="EY1796" s="3"/>
      <c r="EZ1796" s="3"/>
      <c r="FA1796" s="3"/>
      <c r="FB1796" s="3"/>
      <c r="FC1796" s="3"/>
      <c r="FD1796" s="3"/>
      <c r="FE1796" s="3"/>
      <c r="FF1796" s="3"/>
      <c r="FG1796" s="3"/>
      <c r="FH1796" s="3"/>
      <c r="FI1796" s="3"/>
      <c r="FJ1796" s="3"/>
      <c r="FK1796" s="3"/>
      <c r="FL1796" s="3"/>
      <c r="FM1796" s="3"/>
      <c r="FN1796" s="3"/>
      <c r="FO1796" s="3"/>
      <c r="FP1796" s="3"/>
      <c r="FQ1796" s="3"/>
      <c r="FR1796" s="3"/>
      <c r="FS1796" s="3"/>
      <c r="FT1796" s="3"/>
      <c r="FU1796" s="3"/>
      <c r="FV1796" s="3"/>
      <c r="FW1796" s="3"/>
      <c r="FX1796" s="3"/>
      <c r="FY1796" s="3"/>
      <c r="FZ1796" s="3"/>
      <c r="GA1796" s="3"/>
      <c r="GB1796" s="3"/>
      <c r="GC1796" s="3"/>
      <c r="GD1796" s="3"/>
      <c r="GE1796" s="3"/>
      <c r="GF1796" s="3"/>
      <c r="GG1796" s="3"/>
      <c r="GH1796" s="3"/>
    </row>
    <row r="1797" spans="1:190" s="800" customFormat="1" x14ac:dyDescent="0.2">
      <c r="A1797" s="9"/>
      <c r="B1797" s="1"/>
      <c r="C1797" s="1"/>
      <c r="D1797" s="1"/>
      <c r="E1797" s="55"/>
      <c r="F1797" s="8"/>
      <c r="G1797" s="8"/>
      <c r="I1797" s="2"/>
      <c r="J1797" s="2"/>
      <c r="K1797" s="4"/>
      <c r="L1797" s="9"/>
      <c r="M1797" s="802"/>
      <c r="N1797" s="9"/>
      <c r="O1797" s="802"/>
      <c r="P1797" s="170"/>
      <c r="Q1797" s="9"/>
      <c r="R1797" s="9"/>
      <c r="T1797" s="9"/>
      <c r="U1797" s="9"/>
      <c r="V1797" s="2"/>
      <c r="W1797" s="2"/>
      <c r="X1797" s="3"/>
      <c r="Y1797" s="80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  <c r="CI1797" s="3"/>
      <c r="CJ1797" s="3"/>
      <c r="CK1797" s="3"/>
      <c r="CL1797" s="3"/>
      <c r="CM1797" s="3"/>
      <c r="CN1797" s="3"/>
      <c r="CO1797" s="3"/>
      <c r="CP1797" s="3"/>
      <c r="CQ1797" s="3"/>
      <c r="CR1797" s="3"/>
      <c r="CS1797" s="3"/>
      <c r="CT1797" s="3"/>
      <c r="CU1797" s="3"/>
      <c r="CV1797" s="3"/>
      <c r="CW1797" s="3"/>
      <c r="CX1797" s="3"/>
      <c r="CY1797" s="3"/>
      <c r="CZ1797" s="3"/>
      <c r="DA1797" s="3"/>
      <c r="DB1797" s="3"/>
      <c r="DC1797" s="3"/>
      <c r="DD1797" s="3"/>
      <c r="DE1797" s="3"/>
      <c r="DF1797" s="3"/>
      <c r="DG1797" s="3"/>
      <c r="DH1797" s="3"/>
      <c r="DI1797" s="3"/>
      <c r="DJ1797" s="3"/>
      <c r="DK1797" s="3"/>
      <c r="DL1797" s="3"/>
      <c r="DM1797" s="3"/>
      <c r="DN1797" s="3"/>
      <c r="DO1797" s="3"/>
      <c r="DP1797" s="3"/>
      <c r="DQ1797" s="3"/>
      <c r="DR1797" s="3"/>
      <c r="DS1797" s="3"/>
      <c r="DT1797" s="3"/>
      <c r="DU1797" s="3"/>
      <c r="DV1797" s="3"/>
      <c r="DW1797" s="3"/>
      <c r="DX1797" s="3"/>
      <c r="DY1797" s="3"/>
      <c r="DZ1797" s="3"/>
      <c r="EA1797" s="3"/>
      <c r="EB1797" s="3"/>
      <c r="EC1797" s="3"/>
      <c r="ED1797" s="3"/>
      <c r="EE1797" s="3"/>
      <c r="EF1797" s="3"/>
      <c r="EG1797" s="3"/>
      <c r="EH1797" s="3"/>
      <c r="EI1797" s="3"/>
      <c r="EJ1797" s="3"/>
      <c r="EK1797" s="3"/>
      <c r="EL1797" s="3"/>
      <c r="EM1797" s="3"/>
      <c r="EN1797" s="3"/>
      <c r="EO1797" s="3"/>
      <c r="EP1797" s="3"/>
      <c r="EQ1797" s="3"/>
      <c r="ER1797" s="3"/>
      <c r="ES1797" s="3"/>
      <c r="ET1797" s="3"/>
      <c r="EU1797" s="3"/>
      <c r="EV1797" s="3"/>
      <c r="EW1797" s="3"/>
      <c r="EX1797" s="3"/>
      <c r="EY1797" s="3"/>
      <c r="EZ1797" s="3"/>
      <c r="FA1797" s="3"/>
      <c r="FB1797" s="3"/>
      <c r="FC1797" s="3"/>
      <c r="FD1797" s="3"/>
      <c r="FE1797" s="3"/>
      <c r="FF1797" s="3"/>
      <c r="FG1797" s="3"/>
      <c r="FH1797" s="3"/>
      <c r="FI1797" s="3"/>
      <c r="FJ1797" s="3"/>
      <c r="FK1797" s="3"/>
      <c r="FL1797" s="3"/>
      <c r="FM1797" s="3"/>
      <c r="FN1797" s="3"/>
      <c r="FO1797" s="3"/>
      <c r="FP1797" s="3"/>
      <c r="FQ1797" s="3"/>
      <c r="FR1797" s="3"/>
      <c r="FS1797" s="3"/>
      <c r="FT1797" s="3"/>
      <c r="FU1797" s="3"/>
      <c r="FV1797" s="3"/>
      <c r="FW1797" s="3"/>
      <c r="FX1797" s="3"/>
      <c r="FY1797" s="3"/>
      <c r="FZ1797" s="3"/>
      <c r="GA1797" s="3"/>
      <c r="GB1797" s="3"/>
      <c r="GC1797" s="3"/>
      <c r="GD1797" s="3"/>
      <c r="GE1797" s="3"/>
      <c r="GF1797" s="3"/>
      <c r="GG1797" s="3"/>
      <c r="GH1797" s="3"/>
    </row>
    <row r="1798" spans="1:190" s="800" customFormat="1" x14ac:dyDescent="0.2">
      <c r="A1798" s="9"/>
      <c r="B1798" s="1"/>
      <c r="C1798" s="1"/>
      <c r="D1798" s="1"/>
      <c r="E1798" s="55"/>
      <c r="F1798" s="8"/>
      <c r="G1798" s="8"/>
      <c r="I1798" s="2"/>
      <c r="J1798" s="2"/>
      <c r="K1798" s="4"/>
      <c r="L1798" s="9"/>
      <c r="M1798" s="802"/>
      <c r="N1798" s="9"/>
      <c r="O1798" s="802"/>
      <c r="P1798" s="170"/>
      <c r="Q1798" s="9"/>
      <c r="R1798" s="9"/>
      <c r="T1798" s="9"/>
      <c r="U1798" s="9"/>
      <c r="V1798" s="2"/>
      <c r="W1798" s="2"/>
      <c r="X1798" s="3"/>
      <c r="Y1798" s="80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  <c r="CI1798" s="3"/>
      <c r="CJ1798" s="3"/>
      <c r="CK1798" s="3"/>
      <c r="CL1798" s="3"/>
      <c r="CM1798" s="3"/>
      <c r="CN1798" s="3"/>
      <c r="CO1798" s="3"/>
      <c r="CP1798" s="3"/>
      <c r="CQ1798" s="3"/>
      <c r="CR1798" s="3"/>
      <c r="CS1798" s="3"/>
      <c r="CT1798" s="3"/>
      <c r="CU1798" s="3"/>
      <c r="CV1798" s="3"/>
      <c r="CW1798" s="3"/>
      <c r="CX1798" s="3"/>
      <c r="CY1798" s="3"/>
      <c r="CZ1798" s="3"/>
      <c r="DA1798" s="3"/>
      <c r="DB1798" s="3"/>
      <c r="DC1798" s="3"/>
      <c r="DD1798" s="3"/>
      <c r="DE1798" s="3"/>
      <c r="DF1798" s="3"/>
      <c r="DG1798" s="3"/>
      <c r="DH1798" s="3"/>
      <c r="DI1798" s="3"/>
      <c r="DJ1798" s="3"/>
      <c r="DK1798" s="3"/>
      <c r="DL1798" s="3"/>
      <c r="DM1798" s="3"/>
      <c r="DN1798" s="3"/>
      <c r="DO1798" s="3"/>
      <c r="DP1798" s="3"/>
      <c r="DQ1798" s="3"/>
      <c r="DR1798" s="3"/>
      <c r="DS1798" s="3"/>
      <c r="DT1798" s="3"/>
      <c r="DU1798" s="3"/>
      <c r="DV1798" s="3"/>
      <c r="DW1798" s="3"/>
      <c r="DX1798" s="3"/>
      <c r="DY1798" s="3"/>
      <c r="DZ1798" s="3"/>
      <c r="EA1798" s="3"/>
      <c r="EB1798" s="3"/>
      <c r="EC1798" s="3"/>
      <c r="ED1798" s="3"/>
      <c r="EE1798" s="3"/>
      <c r="EF1798" s="3"/>
      <c r="EG1798" s="3"/>
      <c r="EH1798" s="3"/>
      <c r="EI1798" s="3"/>
      <c r="EJ1798" s="3"/>
      <c r="EK1798" s="3"/>
      <c r="EL1798" s="3"/>
      <c r="EM1798" s="3"/>
      <c r="EN1798" s="3"/>
      <c r="EO1798" s="3"/>
      <c r="EP1798" s="3"/>
      <c r="EQ1798" s="3"/>
      <c r="ER1798" s="3"/>
      <c r="ES1798" s="3"/>
      <c r="ET1798" s="3"/>
      <c r="EU1798" s="3"/>
      <c r="EV1798" s="3"/>
      <c r="EW1798" s="3"/>
      <c r="EX1798" s="3"/>
      <c r="EY1798" s="3"/>
      <c r="EZ1798" s="3"/>
      <c r="FA1798" s="3"/>
      <c r="FB1798" s="3"/>
      <c r="FC1798" s="3"/>
      <c r="FD1798" s="3"/>
      <c r="FE1798" s="3"/>
      <c r="FF1798" s="3"/>
      <c r="FG1798" s="3"/>
      <c r="FH1798" s="3"/>
      <c r="FI1798" s="3"/>
      <c r="FJ1798" s="3"/>
      <c r="FK1798" s="3"/>
      <c r="FL1798" s="3"/>
      <c r="FM1798" s="3"/>
      <c r="FN1798" s="3"/>
      <c r="FO1798" s="3"/>
      <c r="FP1798" s="3"/>
      <c r="FQ1798" s="3"/>
      <c r="FR1798" s="3"/>
      <c r="FS1798" s="3"/>
      <c r="FT1798" s="3"/>
      <c r="FU1798" s="3"/>
      <c r="FV1798" s="3"/>
      <c r="FW1798" s="3"/>
      <c r="FX1798" s="3"/>
      <c r="FY1798" s="3"/>
      <c r="FZ1798" s="3"/>
      <c r="GA1798" s="3"/>
      <c r="GB1798" s="3"/>
      <c r="GC1798" s="3"/>
      <c r="GD1798" s="3"/>
      <c r="GE1798" s="3"/>
      <c r="GF1798" s="3"/>
      <c r="GG1798" s="3"/>
      <c r="GH1798" s="3"/>
    </row>
    <row r="1799" spans="1:190" s="800" customFormat="1" x14ac:dyDescent="0.2">
      <c r="A1799" s="9"/>
      <c r="B1799" s="1"/>
      <c r="C1799" s="1"/>
      <c r="D1799" s="1"/>
      <c r="E1799" s="55"/>
      <c r="F1799" s="8"/>
      <c r="G1799" s="8"/>
      <c r="I1799" s="2"/>
      <c r="J1799" s="2"/>
      <c r="K1799" s="4"/>
      <c r="L1799" s="9"/>
      <c r="M1799" s="802"/>
      <c r="N1799" s="9"/>
      <c r="O1799" s="802"/>
      <c r="P1799" s="170"/>
      <c r="Q1799" s="9"/>
      <c r="R1799" s="9"/>
      <c r="T1799" s="9"/>
      <c r="U1799" s="9"/>
      <c r="V1799" s="2"/>
      <c r="W1799" s="2"/>
      <c r="X1799" s="3"/>
      <c r="Y1799" s="80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  <c r="CI1799" s="3"/>
      <c r="CJ1799" s="3"/>
      <c r="CK1799" s="3"/>
      <c r="CL1799" s="3"/>
      <c r="CM1799" s="3"/>
      <c r="CN1799" s="3"/>
      <c r="CO1799" s="3"/>
      <c r="CP1799" s="3"/>
      <c r="CQ1799" s="3"/>
      <c r="CR1799" s="3"/>
      <c r="CS1799" s="3"/>
      <c r="CT1799" s="3"/>
      <c r="CU1799" s="3"/>
      <c r="CV1799" s="3"/>
      <c r="CW1799" s="3"/>
      <c r="CX1799" s="3"/>
      <c r="CY1799" s="3"/>
      <c r="CZ1799" s="3"/>
      <c r="DA1799" s="3"/>
      <c r="DB1799" s="3"/>
      <c r="DC1799" s="3"/>
      <c r="DD1799" s="3"/>
      <c r="DE1799" s="3"/>
      <c r="DF1799" s="3"/>
      <c r="DG1799" s="3"/>
      <c r="DH1799" s="3"/>
      <c r="DI1799" s="3"/>
      <c r="DJ1799" s="3"/>
      <c r="DK1799" s="3"/>
      <c r="DL1799" s="3"/>
      <c r="DM1799" s="3"/>
      <c r="DN1799" s="3"/>
      <c r="DO1799" s="3"/>
      <c r="DP1799" s="3"/>
      <c r="DQ1799" s="3"/>
      <c r="DR1799" s="3"/>
      <c r="DS1799" s="3"/>
      <c r="DT1799" s="3"/>
      <c r="DU1799" s="3"/>
      <c r="DV1799" s="3"/>
      <c r="DW1799" s="3"/>
      <c r="DX1799" s="3"/>
      <c r="DY1799" s="3"/>
      <c r="DZ1799" s="3"/>
      <c r="EA1799" s="3"/>
      <c r="EB1799" s="3"/>
      <c r="EC1799" s="3"/>
      <c r="ED1799" s="3"/>
      <c r="EE1799" s="3"/>
      <c r="EF1799" s="3"/>
      <c r="EG1799" s="3"/>
      <c r="EH1799" s="3"/>
      <c r="EI1799" s="3"/>
      <c r="EJ1799" s="3"/>
      <c r="EK1799" s="3"/>
      <c r="EL1799" s="3"/>
      <c r="EM1799" s="3"/>
      <c r="EN1799" s="3"/>
      <c r="EO1799" s="3"/>
      <c r="EP1799" s="3"/>
      <c r="EQ1799" s="3"/>
      <c r="ER1799" s="3"/>
      <c r="ES1799" s="3"/>
      <c r="ET1799" s="3"/>
      <c r="EU1799" s="3"/>
      <c r="EV1799" s="3"/>
      <c r="EW1799" s="3"/>
      <c r="EX1799" s="3"/>
      <c r="EY1799" s="3"/>
      <c r="EZ1799" s="3"/>
      <c r="FA1799" s="3"/>
      <c r="FB1799" s="3"/>
      <c r="FC1799" s="3"/>
      <c r="FD1799" s="3"/>
      <c r="FE1799" s="3"/>
      <c r="FF1799" s="3"/>
      <c r="FG1799" s="3"/>
      <c r="FH1799" s="3"/>
      <c r="FI1799" s="3"/>
      <c r="FJ1799" s="3"/>
      <c r="FK1799" s="3"/>
      <c r="FL1799" s="3"/>
      <c r="FM1799" s="3"/>
      <c r="FN1799" s="3"/>
      <c r="FO1799" s="3"/>
      <c r="FP1799" s="3"/>
      <c r="FQ1799" s="3"/>
      <c r="FR1799" s="3"/>
      <c r="FS1799" s="3"/>
      <c r="FT1799" s="3"/>
      <c r="FU1799" s="3"/>
      <c r="FV1799" s="3"/>
      <c r="FW1799" s="3"/>
      <c r="FX1799" s="3"/>
      <c r="FY1799" s="3"/>
      <c r="FZ1799" s="3"/>
      <c r="GA1799" s="3"/>
      <c r="GB1799" s="3"/>
      <c r="GC1799" s="3"/>
      <c r="GD1799" s="3"/>
      <c r="GE1799" s="3"/>
      <c r="GF1799" s="3"/>
      <c r="GG1799" s="3"/>
      <c r="GH1799" s="3"/>
    </row>
    <row r="1800" spans="1:190" s="800" customFormat="1" x14ac:dyDescent="0.2">
      <c r="A1800" s="9"/>
      <c r="B1800" s="1"/>
      <c r="C1800" s="1"/>
      <c r="D1800" s="1"/>
      <c r="E1800" s="55"/>
      <c r="F1800" s="8"/>
      <c r="G1800" s="8"/>
      <c r="I1800" s="2"/>
      <c r="J1800" s="2"/>
      <c r="K1800" s="4"/>
      <c r="L1800" s="9"/>
      <c r="M1800" s="802"/>
      <c r="N1800" s="9"/>
      <c r="O1800" s="802"/>
      <c r="P1800" s="170"/>
      <c r="Q1800" s="9"/>
      <c r="R1800" s="9"/>
      <c r="T1800" s="9"/>
      <c r="U1800" s="9"/>
      <c r="V1800" s="2"/>
      <c r="W1800" s="2"/>
      <c r="X1800" s="3"/>
      <c r="Y1800" s="80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  <c r="CI1800" s="3"/>
      <c r="CJ1800" s="3"/>
      <c r="CK1800" s="3"/>
      <c r="CL1800" s="3"/>
      <c r="CM1800" s="3"/>
      <c r="CN1800" s="3"/>
      <c r="CO1800" s="3"/>
      <c r="CP1800" s="3"/>
      <c r="CQ1800" s="3"/>
      <c r="CR1800" s="3"/>
      <c r="CS1800" s="3"/>
      <c r="CT1800" s="3"/>
      <c r="CU1800" s="3"/>
      <c r="CV1800" s="3"/>
      <c r="CW1800" s="3"/>
      <c r="CX1800" s="3"/>
      <c r="CY1800" s="3"/>
      <c r="CZ1800" s="3"/>
      <c r="DA1800" s="3"/>
      <c r="DB1800" s="3"/>
      <c r="DC1800" s="3"/>
      <c r="DD1800" s="3"/>
      <c r="DE1800" s="3"/>
      <c r="DF1800" s="3"/>
      <c r="DG1800" s="3"/>
      <c r="DH1800" s="3"/>
      <c r="DI1800" s="3"/>
      <c r="DJ1800" s="3"/>
      <c r="DK1800" s="3"/>
      <c r="DL1800" s="3"/>
      <c r="DM1800" s="3"/>
      <c r="DN1800" s="3"/>
      <c r="DO1800" s="3"/>
      <c r="DP1800" s="3"/>
      <c r="DQ1800" s="3"/>
      <c r="DR1800" s="3"/>
      <c r="DS1800" s="3"/>
      <c r="DT1800" s="3"/>
      <c r="DU1800" s="3"/>
      <c r="DV1800" s="3"/>
      <c r="DW1800" s="3"/>
      <c r="DX1800" s="3"/>
      <c r="DY1800" s="3"/>
      <c r="DZ1800" s="3"/>
      <c r="EA1800" s="3"/>
      <c r="EB1800" s="3"/>
      <c r="EC1800" s="3"/>
      <c r="ED1800" s="3"/>
      <c r="EE1800" s="3"/>
      <c r="EF1800" s="3"/>
      <c r="EG1800" s="3"/>
      <c r="EH1800" s="3"/>
      <c r="EI1800" s="3"/>
      <c r="EJ1800" s="3"/>
      <c r="EK1800" s="3"/>
      <c r="EL1800" s="3"/>
      <c r="EM1800" s="3"/>
      <c r="EN1800" s="3"/>
      <c r="EO1800" s="3"/>
      <c r="EP1800" s="3"/>
      <c r="EQ1800" s="3"/>
      <c r="ER1800" s="3"/>
      <c r="ES1800" s="3"/>
      <c r="ET1800" s="3"/>
      <c r="EU1800" s="3"/>
      <c r="EV1800" s="3"/>
      <c r="EW1800" s="3"/>
      <c r="EX1800" s="3"/>
      <c r="EY1800" s="3"/>
      <c r="EZ1800" s="3"/>
      <c r="FA1800" s="3"/>
      <c r="FB1800" s="3"/>
      <c r="FC1800" s="3"/>
      <c r="FD1800" s="3"/>
      <c r="FE1800" s="3"/>
      <c r="FF1800" s="3"/>
      <c r="FG1800" s="3"/>
      <c r="FH1800" s="3"/>
      <c r="FI1800" s="3"/>
      <c r="FJ1800" s="3"/>
      <c r="FK1800" s="3"/>
      <c r="FL1800" s="3"/>
      <c r="FM1800" s="3"/>
      <c r="FN1800" s="3"/>
      <c r="FO1800" s="3"/>
      <c r="FP1800" s="3"/>
      <c r="FQ1800" s="3"/>
      <c r="FR1800" s="3"/>
      <c r="FS1800" s="3"/>
      <c r="FT1800" s="3"/>
      <c r="FU1800" s="3"/>
      <c r="FV1800" s="3"/>
      <c r="FW1800" s="3"/>
      <c r="FX1800" s="3"/>
      <c r="FY1800" s="3"/>
      <c r="FZ1800" s="3"/>
      <c r="GA1800" s="3"/>
      <c r="GB1800" s="3"/>
      <c r="GC1800" s="3"/>
      <c r="GD1800" s="3"/>
      <c r="GE1800" s="3"/>
      <c r="GF1800" s="3"/>
      <c r="GG1800" s="3"/>
      <c r="GH1800" s="3"/>
    </row>
    <row r="1801" spans="1:190" s="800" customFormat="1" x14ac:dyDescent="0.2">
      <c r="A1801" s="9"/>
      <c r="B1801" s="1"/>
      <c r="C1801" s="1"/>
      <c r="D1801" s="1"/>
      <c r="E1801" s="55"/>
      <c r="F1801" s="8"/>
      <c r="G1801" s="8"/>
      <c r="I1801" s="2"/>
      <c r="J1801" s="2"/>
      <c r="K1801" s="4"/>
      <c r="L1801" s="9"/>
      <c r="M1801" s="802"/>
      <c r="N1801" s="9"/>
      <c r="O1801" s="802"/>
      <c r="P1801" s="170"/>
      <c r="Q1801" s="9"/>
      <c r="R1801" s="9"/>
      <c r="T1801" s="9"/>
      <c r="U1801" s="9"/>
      <c r="V1801" s="2"/>
      <c r="W1801" s="2"/>
      <c r="X1801" s="3"/>
      <c r="Y1801" s="80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  <c r="CI1801" s="3"/>
      <c r="CJ1801" s="3"/>
      <c r="CK1801" s="3"/>
      <c r="CL1801" s="3"/>
      <c r="CM1801" s="3"/>
      <c r="CN1801" s="3"/>
      <c r="CO1801" s="3"/>
      <c r="CP1801" s="3"/>
      <c r="CQ1801" s="3"/>
      <c r="CR1801" s="3"/>
      <c r="CS1801" s="3"/>
      <c r="CT1801" s="3"/>
      <c r="CU1801" s="3"/>
      <c r="CV1801" s="3"/>
      <c r="CW1801" s="3"/>
      <c r="CX1801" s="3"/>
      <c r="CY1801" s="3"/>
      <c r="CZ1801" s="3"/>
      <c r="DA1801" s="3"/>
      <c r="DB1801" s="3"/>
      <c r="DC1801" s="3"/>
      <c r="DD1801" s="3"/>
      <c r="DE1801" s="3"/>
      <c r="DF1801" s="3"/>
      <c r="DG1801" s="3"/>
      <c r="DH1801" s="3"/>
      <c r="DI1801" s="3"/>
      <c r="DJ1801" s="3"/>
      <c r="DK1801" s="3"/>
      <c r="DL1801" s="3"/>
      <c r="DM1801" s="3"/>
      <c r="DN1801" s="3"/>
      <c r="DO1801" s="3"/>
      <c r="DP1801" s="3"/>
      <c r="DQ1801" s="3"/>
      <c r="DR1801" s="3"/>
      <c r="DS1801" s="3"/>
      <c r="DT1801" s="3"/>
      <c r="DU1801" s="3"/>
      <c r="DV1801" s="3"/>
      <c r="DW1801" s="3"/>
      <c r="DX1801" s="3"/>
      <c r="DY1801" s="3"/>
      <c r="DZ1801" s="3"/>
      <c r="EA1801" s="3"/>
      <c r="EB1801" s="3"/>
      <c r="EC1801" s="3"/>
      <c r="ED1801" s="3"/>
      <c r="EE1801" s="3"/>
      <c r="EF1801" s="3"/>
      <c r="EG1801" s="3"/>
      <c r="EH1801" s="3"/>
      <c r="EI1801" s="3"/>
      <c r="EJ1801" s="3"/>
      <c r="EK1801" s="3"/>
      <c r="EL1801" s="3"/>
      <c r="EM1801" s="3"/>
      <c r="EN1801" s="3"/>
      <c r="EO1801" s="3"/>
      <c r="EP1801" s="3"/>
      <c r="EQ1801" s="3"/>
      <c r="ER1801" s="3"/>
      <c r="ES1801" s="3"/>
      <c r="ET1801" s="3"/>
      <c r="EU1801" s="3"/>
      <c r="EV1801" s="3"/>
      <c r="EW1801" s="3"/>
      <c r="EX1801" s="3"/>
      <c r="EY1801" s="3"/>
      <c r="EZ1801" s="3"/>
      <c r="FA1801" s="3"/>
      <c r="FB1801" s="3"/>
      <c r="FC1801" s="3"/>
      <c r="FD1801" s="3"/>
      <c r="FE1801" s="3"/>
      <c r="FF1801" s="3"/>
      <c r="FG1801" s="3"/>
      <c r="FH1801" s="3"/>
      <c r="FI1801" s="3"/>
      <c r="FJ1801" s="3"/>
      <c r="FK1801" s="3"/>
      <c r="FL1801" s="3"/>
      <c r="FM1801" s="3"/>
      <c r="FN1801" s="3"/>
      <c r="FO1801" s="3"/>
      <c r="FP1801" s="3"/>
      <c r="FQ1801" s="3"/>
      <c r="FR1801" s="3"/>
      <c r="FS1801" s="3"/>
      <c r="FT1801" s="3"/>
      <c r="FU1801" s="3"/>
      <c r="FV1801" s="3"/>
      <c r="FW1801" s="3"/>
      <c r="FX1801" s="3"/>
      <c r="FY1801" s="3"/>
      <c r="FZ1801" s="3"/>
      <c r="GA1801" s="3"/>
      <c r="GB1801" s="3"/>
      <c r="GC1801" s="3"/>
      <c r="GD1801" s="3"/>
      <c r="GE1801" s="3"/>
      <c r="GF1801" s="3"/>
      <c r="GG1801" s="3"/>
      <c r="GH1801" s="3"/>
    </row>
    <row r="1802" spans="1:190" s="800" customFormat="1" x14ac:dyDescent="0.2">
      <c r="A1802" s="9"/>
      <c r="B1802" s="1"/>
      <c r="C1802" s="1"/>
      <c r="D1802" s="1"/>
      <c r="E1802" s="55"/>
      <c r="F1802" s="8"/>
      <c r="G1802" s="8"/>
      <c r="I1802" s="2"/>
      <c r="J1802" s="2"/>
      <c r="K1802" s="4"/>
      <c r="L1802" s="9"/>
      <c r="M1802" s="802"/>
      <c r="N1802" s="9"/>
      <c r="O1802" s="802"/>
      <c r="P1802" s="170"/>
      <c r="Q1802" s="9"/>
      <c r="R1802" s="9"/>
      <c r="T1802" s="9"/>
      <c r="U1802" s="9"/>
      <c r="V1802" s="2"/>
      <c r="W1802" s="2"/>
      <c r="X1802" s="3"/>
      <c r="Y1802" s="80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  <c r="CI1802" s="3"/>
      <c r="CJ1802" s="3"/>
      <c r="CK1802" s="3"/>
      <c r="CL1802" s="3"/>
      <c r="CM1802" s="3"/>
      <c r="CN1802" s="3"/>
      <c r="CO1802" s="3"/>
      <c r="CP1802" s="3"/>
      <c r="CQ1802" s="3"/>
      <c r="CR1802" s="3"/>
      <c r="CS1802" s="3"/>
      <c r="CT1802" s="3"/>
      <c r="CU1802" s="3"/>
      <c r="CV1802" s="3"/>
      <c r="CW1802" s="3"/>
      <c r="CX1802" s="3"/>
      <c r="CY1802" s="3"/>
      <c r="CZ1802" s="3"/>
      <c r="DA1802" s="3"/>
      <c r="DB1802" s="3"/>
      <c r="DC1802" s="3"/>
      <c r="DD1802" s="3"/>
      <c r="DE1802" s="3"/>
      <c r="DF1802" s="3"/>
      <c r="DG1802" s="3"/>
      <c r="DH1802" s="3"/>
      <c r="DI1802" s="3"/>
      <c r="DJ1802" s="3"/>
      <c r="DK1802" s="3"/>
      <c r="DL1802" s="3"/>
      <c r="DM1802" s="3"/>
      <c r="DN1802" s="3"/>
      <c r="DO1802" s="3"/>
      <c r="DP1802" s="3"/>
      <c r="DQ1802" s="3"/>
      <c r="DR1802" s="3"/>
      <c r="DS1802" s="3"/>
      <c r="DT1802" s="3"/>
      <c r="DU1802" s="3"/>
      <c r="DV1802" s="3"/>
      <c r="DW1802" s="3"/>
      <c r="DX1802" s="3"/>
      <c r="DY1802" s="3"/>
      <c r="DZ1802" s="3"/>
      <c r="EA1802" s="3"/>
      <c r="EB1802" s="3"/>
      <c r="EC1802" s="3"/>
      <c r="ED1802" s="3"/>
      <c r="EE1802" s="3"/>
      <c r="EF1802" s="3"/>
      <c r="EG1802" s="3"/>
      <c r="EH1802" s="3"/>
      <c r="EI1802" s="3"/>
      <c r="EJ1802" s="3"/>
      <c r="EK1802" s="3"/>
      <c r="EL1802" s="3"/>
      <c r="EM1802" s="3"/>
      <c r="EN1802" s="3"/>
      <c r="EO1802" s="3"/>
      <c r="EP1802" s="3"/>
      <c r="EQ1802" s="3"/>
      <c r="ER1802" s="3"/>
      <c r="ES1802" s="3"/>
      <c r="ET1802" s="3"/>
      <c r="EU1802" s="3"/>
      <c r="EV1802" s="3"/>
      <c r="EW1802" s="3"/>
      <c r="EX1802" s="3"/>
      <c r="EY1802" s="3"/>
      <c r="EZ1802" s="3"/>
      <c r="FA1802" s="3"/>
      <c r="FB1802" s="3"/>
      <c r="FC1802" s="3"/>
      <c r="FD1802" s="3"/>
      <c r="FE1802" s="3"/>
      <c r="FF1802" s="3"/>
      <c r="FG1802" s="3"/>
      <c r="FH1802" s="3"/>
      <c r="FI1802" s="3"/>
      <c r="FJ1802" s="3"/>
      <c r="FK1802" s="3"/>
      <c r="FL1802" s="3"/>
      <c r="FM1802" s="3"/>
      <c r="FN1802" s="3"/>
      <c r="FO1802" s="3"/>
      <c r="FP1802" s="3"/>
      <c r="FQ1802" s="3"/>
      <c r="FR1802" s="3"/>
      <c r="FS1802" s="3"/>
      <c r="FT1802" s="3"/>
      <c r="FU1802" s="3"/>
      <c r="FV1802" s="3"/>
      <c r="FW1802" s="3"/>
      <c r="FX1802" s="3"/>
      <c r="FY1802" s="3"/>
      <c r="FZ1802" s="3"/>
      <c r="GA1802" s="3"/>
      <c r="GB1802" s="3"/>
      <c r="GC1802" s="3"/>
      <c r="GD1802" s="3"/>
      <c r="GE1802" s="3"/>
      <c r="GF1802" s="3"/>
      <c r="GG1802" s="3"/>
      <c r="GH1802" s="3"/>
    </row>
    <row r="1803" spans="1:190" s="800" customFormat="1" x14ac:dyDescent="0.2">
      <c r="A1803" s="9"/>
      <c r="B1803" s="1"/>
      <c r="C1803" s="1"/>
      <c r="D1803" s="1"/>
      <c r="E1803" s="55"/>
      <c r="F1803" s="8"/>
      <c r="G1803" s="8"/>
      <c r="I1803" s="2"/>
      <c r="J1803" s="2"/>
      <c r="K1803" s="4"/>
      <c r="L1803" s="9"/>
      <c r="M1803" s="802"/>
      <c r="N1803" s="9"/>
      <c r="O1803" s="802"/>
      <c r="P1803" s="170"/>
      <c r="Q1803" s="9"/>
      <c r="R1803" s="9"/>
      <c r="T1803" s="9"/>
      <c r="U1803" s="9"/>
      <c r="V1803" s="2"/>
      <c r="W1803" s="2"/>
      <c r="X1803" s="3"/>
      <c r="Y1803" s="80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  <c r="CI1803" s="3"/>
      <c r="CJ1803" s="3"/>
      <c r="CK1803" s="3"/>
      <c r="CL1803" s="3"/>
      <c r="CM1803" s="3"/>
      <c r="CN1803" s="3"/>
      <c r="CO1803" s="3"/>
      <c r="CP1803" s="3"/>
      <c r="CQ1803" s="3"/>
      <c r="CR1803" s="3"/>
      <c r="CS1803" s="3"/>
      <c r="CT1803" s="3"/>
      <c r="CU1803" s="3"/>
      <c r="CV1803" s="3"/>
      <c r="CW1803" s="3"/>
      <c r="CX1803" s="3"/>
      <c r="CY1803" s="3"/>
      <c r="CZ1803" s="3"/>
      <c r="DA1803" s="3"/>
      <c r="DB1803" s="3"/>
      <c r="DC1803" s="3"/>
      <c r="DD1803" s="3"/>
      <c r="DE1803" s="3"/>
      <c r="DF1803" s="3"/>
      <c r="DG1803" s="3"/>
      <c r="DH1803" s="3"/>
      <c r="DI1803" s="3"/>
      <c r="DJ1803" s="3"/>
      <c r="DK1803" s="3"/>
      <c r="DL1803" s="3"/>
      <c r="DM1803" s="3"/>
      <c r="DN1803" s="3"/>
      <c r="DO1803" s="3"/>
      <c r="DP1803" s="3"/>
      <c r="DQ1803" s="3"/>
      <c r="DR1803" s="3"/>
      <c r="DS1803" s="3"/>
      <c r="DT1803" s="3"/>
      <c r="DU1803" s="3"/>
      <c r="DV1803" s="3"/>
      <c r="DW1803" s="3"/>
      <c r="DX1803" s="3"/>
      <c r="DY1803" s="3"/>
      <c r="DZ1803" s="3"/>
      <c r="EA1803" s="3"/>
      <c r="EB1803" s="3"/>
      <c r="EC1803" s="3"/>
      <c r="ED1803" s="3"/>
      <c r="EE1803" s="3"/>
      <c r="EF1803" s="3"/>
      <c r="EG1803" s="3"/>
      <c r="EH1803" s="3"/>
      <c r="EI1803" s="3"/>
      <c r="EJ1803" s="3"/>
      <c r="EK1803" s="3"/>
      <c r="EL1803" s="3"/>
      <c r="EM1803" s="3"/>
      <c r="EN1803" s="3"/>
      <c r="EO1803" s="3"/>
      <c r="EP1803" s="3"/>
      <c r="EQ1803" s="3"/>
      <c r="ER1803" s="3"/>
      <c r="ES1803" s="3"/>
      <c r="ET1803" s="3"/>
      <c r="EU1803" s="3"/>
      <c r="EV1803" s="3"/>
      <c r="EW1803" s="3"/>
      <c r="EX1803" s="3"/>
      <c r="EY1803" s="3"/>
      <c r="EZ1803" s="3"/>
      <c r="FA1803" s="3"/>
      <c r="FB1803" s="3"/>
      <c r="FC1803" s="3"/>
      <c r="FD1803" s="3"/>
      <c r="FE1803" s="3"/>
      <c r="FF1803" s="3"/>
      <c r="FG1803" s="3"/>
      <c r="FH1803" s="3"/>
      <c r="FI1803" s="3"/>
      <c r="FJ1803" s="3"/>
      <c r="FK1803" s="3"/>
      <c r="FL1803" s="3"/>
      <c r="FM1803" s="3"/>
      <c r="FN1803" s="3"/>
      <c r="FO1803" s="3"/>
      <c r="FP1803" s="3"/>
      <c r="FQ1803" s="3"/>
      <c r="FR1803" s="3"/>
      <c r="FS1803" s="3"/>
      <c r="FT1803" s="3"/>
      <c r="FU1803" s="3"/>
      <c r="FV1803" s="3"/>
      <c r="FW1803" s="3"/>
      <c r="FX1803" s="3"/>
      <c r="FY1803" s="3"/>
      <c r="FZ1803" s="3"/>
      <c r="GA1803" s="3"/>
      <c r="GB1803" s="3"/>
      <c r="GC1803" s="3"/>
      <c r="GD1803" s="3"/>
      <c r="GE1803" s="3"/>
      <c r="GF1803" s="3"/>
      <c r="GG1803" s="3"/>
      <c r="GH1803" s="3"/>
    </row>
    <row r="1804" spans="1:190" s="800" customFormat="1" x14ac:dyDescent="0.2">
      <c r="A1804" s="9"/>
      <c r="B1804" s="1"/>
      <c r="C1804" s="1"/>
      <c r="D1804" s="1"/>
      <c r="E1804" s="55"/>
      <c r="F1804" s="8"/>
      <c r="G1804" s="8"/>
      <c r="I1804" s="2"/>
      <c r="J1804" s="2"/>
      <c r="K1804" s="4"/>
      <c r="L1804" s="9"/>
      <c r="M1804" s="802"/>
      <c r="N1804" s="9"/>
      <c r="O1804" s="802"/>
      <c r="P1804" s="170"/>
      <c r="Q1804" s="9"/>
      <c r="R1804" s="9"/>
      <c r="T1804" s="9"/>
      <c r="U1804" s="9"/>
      <c r="V1804" s="2"/>
      <c r="W1804" s="2"/>
      <c r="X1804" s="3"/>
      <c r="Y1804" s="80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  <c r="CI1804" s="3"/>
      <c r="CJ1804" s="3"/>
      <c r="CK1804" s="3"/>
      <c r="CL1804" s="3"/>
      <c r="CM1804" s="3"/>
      <c r="CN1804" s="3"/>
      <c r="CO1804" s="3"/>
      <c r="CP1804" s="3"/>
      <c r="CQ1804" s="3"/>
      <c r="CR1804" s="3"/>
      <c r="CS1804" s="3"/>
      <c r="CT1804" s="3"/>
      <c r="CU1804" s="3"/>
      <c r="CV1804" s="3"/>
      <c r="CW1804" s="3"/>
      <c r="CX1804" s="3"/>
      <c r="CY1804" s="3"/>
      <c r="CZ1804" s="3"/>
      <c r="DA1804" s="3"/>
      <c r="DB1804" s="3"/>
      <c r="DC1804" s="3"/>
      <c r="DD1804" s="3"/>
      <c r="DE1804" s="3"/>
      <c r="DF1804" s="3"/>
      <c r="DG1804" s="3"/>
      <c r="DH1804" s="3"/>
      <c r="DI1804" s="3"/>
      <c r="DJ1804" s="3"/>
      <c r="DK1804" s="3"/>
      <c r="DL1804" s="3"/>
      <c r="DM1804" s="3"/>
      <c r="DN1804" s="3"/>
      <c r="DO1804" s="3"/>
      <c r="DP1804" s="3"/>
      <c r="DQ1804" s="3"/>
      <c r="DR1804" s="3"/>
      <c r="DS1804" s="3"/>
      <c r="DT1804" s="3"/>
      <c r="DU1804" s="3"/>
      <c r="DV1804" s="3"/>
      <c r="DW1804" s="3"/>
      <c r="DX1804" s="3"/>
      <c r="DY1804" s="3"/>
      <c r="DZ1804" s="3"/>
      <c r="EA1804" s="3"/>
      <c r="EB1804" s="3"/>
      <c r="EC1804" s="3"/>
      <c r="ED1804" s="3"/>
      <c r="EE1804" s="3"/>
      <c r="EF1804" s="3"/>
      <c r="EG1804" s="3"/>
      <c r="EH1804" s="3"/>
      <c r="EI1804" s="3"/>
      <c r="EJ1804" s="3"/>
      <c r="EK1804" s="3"/>
      <c r="EL1804" s="3"/>
      <c r="EM1804" s="3"/>
      <c r="EN1804" s="3"/>
      <c r="EO1804" s="3"/>
      <c r="EP1804" s="3"/>
      <c r="EQ1804" s="3"/>
      <c r="ER1804" s="3"/>
      <c r="ES1804" s="3"/>
      <c r="ET1804" s="3"/>
      <c r="EU1804" s="3"/>
      <c r="EV1804" s="3"/>
      <c r="EW1804" s="3"/>
      <c r="EX1804" s="3"/>
      <c r="EY1804" s="3"/>
      <c r="EZ1804" s="3"/>
      <c r="FA1804" s="3"/>
      <c r="FB1804" s="3"/>
      <c r="FC1804" s="3"/>
      <c r="FD1804" s="3"/>
      <c r="FE1804" s="3"/>
      <c r="FF1804" s="3"/>
      <c r="FG1804" s="3"/>
      <c r="FH1804" s="3"/>
      <c r="FI1804" s="3"/>
      <c r="FJ1804" s="3"/>
      <c r="FK1804" s="3"/>
      <c r="FL1804" s="3"/>
      <c r="FM1804" s="3"/>
      <c r="FN1804" s="3"/>
      <c r="FO1804" s="3"/>
      <c r="FP1804" s="3"/>
      <c r="FQ1804" s="3"/>
      <c r="FR1804" s="3"/>
      <c r="FS1804" s="3"/>
      <c r="FT1804" s="3"/>
      <c r="FU1804" s="3"/>
      <c r="FV1804" s="3"/>
      <c r="FW1804" s="3"/>
      <c r="FX1804" s="3"/>
      <c r="FY1804" s="3"/>
      <c r="FZ1804" s="3"/>
      <c r="GA1804" s="3"/>
      <c r="GB1804" s="3"/>
      <c r="GC1804" s="3"/>
      <c r="GD1804" s="3"/>
      <c r="GE1804" s="3"/>
      <c r="GF1804" s="3"/>
      <c r="GG1804" s="3"/>
      <c r="GH1804" s="3"/>
    </row>
    <row r="1805" spans="1:190" s="800" customFormat="1" x14ac:dyDescent="0.2">
      <c r="A1805" s="9"/>
      <c r="B1805" s="1"/>
      <c r="C1805" s="1"/>
      <c r="D1805" s="1"/>
      <c r="E1805" s="55"/>
      <c r="F1805" s="8"/>
      <c r="G1805" s="8"/>
      <c r="I1805" s="2"/>
      <c r="J1805" s="2"/>
      <c r="K1805" s="4"/>
      <c r="L1805" s="9"/>
      <c r="M1805" s="802"/>
      <c r="N1805" s="9"/>
      <c r="O1805" s="802"/>
      <c r="P1805" s="170"/>
      <c r="Q1805" s="9"/>
      <c r="R1805" s="9"/>
      <c r="T1805" s="9"/>
      <c r="U1805" s="9"/>
      <c r="V1805" s="2"/>
      <c r="W1805" s="2"/>
      <c r="X1805" s="3"/>
      <c r="Y1805" s="80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  <c r="CI1805" s="3"/>
      <c r="CJ1805" s="3"/>
      <c r="CK1805" s="3"/>
      <c r="CL1805" s="3"/>
      <c r="CM1805" s="3"/>
      <c r="CN1805" s="3"/>
      <c r="CO1805" s="3"/>
      <c r="CP1805" s="3"/>
      <c r="CQ1805" s="3"/>
      <c r="CR1805" s="3"/>
      <c r="CS1805" s="3"/>
      <c r="CT1805" s="3"/>
      <c r="CU1805" s="3"/>
      <c r="CV1805" s="3"/>
      <c r="CW1805" s="3"/>
      <c r="CX1805" s="3"/>
      <c r="CY1805" s="3"/>
      <c r="CZ1805" s="3"/>
      <c r="DA1805" s="3"/>
      <c r="DB1805" s="3"/>
      <c r="DC1805" s="3"/>
      <c r="DD1805" s="3"/>
      <c r="DE1805" s="3"/>
      <c r="DF1805" s="3"/>
      <c r="DG1805" s="3"/>
      <c r="DH1805" s="3"/>
      <c r="DI1805" s="3"/>
      <c r="DJ1805" s="3"/>
      <c r="DK1805" s="3"/>
      <c r="DL1805" s="3"/>
      <c r="DM1805" s="3"/>
      <c r="DN1805" s="3"/>
      <c r="DO1805" s="3"/>
      <c r="DP1805" s="3"/>
      <c r="DQ1805" s="3"/>
      <c r="DR1805" s="3"/>
      <c r="DS1805" s="3"/>
      <c r="DT1805" s="3"/>
      <c r="DU1805" s="3"/>
      <c r="DV1805" s="3"/>
      <c r="DW1805" s="3"/>
      <c r="DX1805" s="3"/>
      <c r="DY1805" s="3"/>
      <c r="DZ1805" s="3"/>
      <c r="EA1805" s="3"/>
      <c r="EB1805" s="3"/>
      <c r="EC1805" s="3"/>
      <c r="ED1805" s="3"/>
      <c r="EE1805" s="3"/>
      <c r="EF1805" s="3"/>
      <c r="EG1805" s="3"/>
      <c r="EH1805" s="3"/>
      <c r="EI1805" s="3"/>
      <c r="EJ1805" s="3"/>
      <c r="EK1805" s="3"/>
      <c r="EL1805" s="3"/>
      <c r="EM1805" s="3"/>
      <c r="EN1805" s="3"/>
      <c r="EO1805" s="3"/>
      <c r="EP1805" s="3"/>
      <c r="EQ1805" s="3"/>
      <c r="ER1805" s="3"/>
      <c r="ES1805" s="3"/>
      <c r="ET1805" s="3"/>
      <c r="EU1805" s="3"/>
      <c r="EV1805" s="3"/>
      <c r="EW1805" s="3"/>
      <c r="EX1805" s="3"/>
      <c r="EY1805" s="3"/>
      <c r="EZ1805" s="3"/>
      <c r="FA1805" s="3"/>
      <c r="FB1805" s="3"/>
      <c r="FC1805" s="3"/>
      <c r="FD1805" s="3"/>
      <c r="FE1805" s="3"/>
      <c r="FF1805" s="3"/>
      <c r="FG1805" s="3"/>
      <c r="FH1805" s="3"/>
      <c r="FI1805" s="3"/>
      <c r="FJ1805" s="3"/>
      <c r="FK1805" s="3"/>
      <c r="FL1805" s="3"/>
      <c r="FM1805" s="3"/>
      <c r="FN1805" s="3"/>
      <c r="FO1805" s="3"/>
      <c r="FP1805" s="3"/>
      <c r="FQ1805" s="3"/>
      <c r="FR1805" s="3"/>
      <c r="FS1805" s="3"/>
      <c r="FT1805" s="3"/>
      <c r="FU1805" s="3"/>
      <c r="FV1805" s="3"/>
      <c r="FW1805" s="3"/>
      <c r="FX1805" s="3"/>
      <c r="FY1805" s="3"/>
      <c r="FZ1805" s="3"/>
      <c r="GA1805" s="3"/>
      <c r="GB1805" s="3"/>
      <c r="GC1805" s="3"/>
      <c r="GD1805" s="3"/>
      <c r="GE1805" s="3"/>
      <c r="GF1805" s="3"/>
      <c r="GG1805" s="3"/>
      <c r="GH1805" s="3"/>
    </row>
    <row r="1806" spans="1:190" s="800" customFormat="1" x14ac:dyDescent="0.2">
      <c r="A1806" s="9"/>
      <c r="B1806" s="1"/>
      <c r="C1806" s="1"/>
      <c r="D1806" s="1"/>
      <c r="E1806" s="55"/>
      <c r="F1806" s="8"/>
      <c r="G1806" s="8"/>
      <c r="I1806" s="2"/>
      <c r="J1806" s="2"/>
      <c r="K1806" s="4"/>
      <c r="L1806" s="9"/>
      <c r="M1806" s="802"/>
      <c r="N1806" s="9"/>
      <c r="O1806" s="802"/>
      <c r="P1806" s="170"/>
      <c r="Q1806" s="9"/>
      <c r="R1806" s="9"/>
      <c r="T1806" s="9"/>
      <c r="U1806" s="9"/>
      <c r="V1806" s="2"/>
      <c r="W1806" s="2"/>
      <c r="X1806" s="3"/>
      <c r="Y1806" s="80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  <c r="CI1806" s="3"/>
      <c r="CJ1806" s="3"/>
      <c r="CK1806" s="3"/>
      <c r="CL1806" s="3"/>
      <c r="CM1806" s="3"/>
      <c r="CN1806" s="3"/>
      <c r="CO1806" s="3"/>
      <c r="CP1806" s="3"/>
      <c r="CQ1806" s="3"/>
      <c r="CR1806" s="3"/>
      <c r="CS1806" s="3"/>
      <c r="CT1806" s="3"/>
      <c r="CU1806" s="3"/>
      <c r="CV1806" s="3"/>
      <c r="CW1806" s="3"/>
      <c r="CX1806" s="3"/>
      <c r="CY1806" s="3"/>
      <c r="CZ1806" s="3"/>
      <c r="DA1806" s="3"/>
      <c r="DB1806" s="3"/>
      <c r="DC1806" s="3"/>
      <c r="DD1806" s="3"/>
      <c r="DE1806" s="3"/>
      <c r="DF1806" s="3"/>
      <c r="DG1806" s="3"/>
      <c r="DH1806" s="3"/>
      <c r="DI1806" s="3"/>
      <c r="DJ1806" s="3"/>
      <c r="DK1806" s="3"/>
      <c r="DL1806" s="3"/>
      <c r="DM1806" s="3"/>
      <c r="DN1806" s="3"/>
      <c r="DO1806" s="3"/>
      <c r="DP1806" s="3"/>
      <c r="DQ1806" s="3"/>
      <c r="DR1806" s="3"/>
      <c r="DS1806" s="3"/>
      <c r="DT1806" s="3"/>
      <c r="DU1806" s="3"/>
      <c r="DV1806" s="3"/>
      <c r="DW1806" s="3"/>
      <c r="DX1806" s="3"/>
      <c r="DY1806" s="3"/>
      <c r="DZ1806" s="3"/>
      <c r="EA1806" s="3"/>
      <c r="EB1806" s="3"/>
      <c r="EC1806" s="3"/>
      <c r="ED1806" s="3"/>
      <c r="EE1806" s="3"/>
      <c r="EF1806" s="3"/>
      <c r="EG1806" s="3"/>
      <c r="EH1806" s="3"/>
      <c r="EI1806" s="3"/>
      <c r="EJ1806" s="3"/>
      <c r="EK1806" s="3"/>
      <c r="EL1806" s="3"/>
      <c r="EM1806" s="3"/>
      <c r="EN1806" s="3"/>
      <c r="EO1806" s="3"/>
      <c r="EP1806" s="3"/>
      <c r="EQ1806" s="3"/>
      <c r="ER1806" s="3"/>
      <c r="ES1806" s="3"/>
      <c r="ET1806" s="3"/>
      <c r="EU1806" s="3"/>
      <c r="EV1806" s="3"/>
      <c r="EW1806" s="3"/>
      <c r="EX1806" s="3"/>
      <c r="EY1806" s="3"/>
      <c r="EZ1806" s="3"/>
      <c r="FA1806" s="3"/>
      <c r="FB1806" s="3"/>
      <c r="FC1806" s="3"/>
      <c r="FD1806" s="3"/>
      <c r="FE1806" s="3"/>
      <c r="FF1806" s="3"/>
      <c r="FG1806" s="3"/>
      <c r="FH1806" s="3"/>
      <c r="FI1806" s="3"/>
      <c r="FJ1806" s="3"/>
      <c r="FK1806" s="3"/>
      <c r="FL1806" s="3"/>
      <c r="FM1806" s="3"/>
      <c r="FN1806" s="3"/>
      <c r="FO1806" s="3"/>
      <c r="FP1806" s="3"/>
      <c r="FQ1806" s="3"/>
      <c r="FR1806" s="3"/>
      <c r="FS1806" s="3"/>
      <c r="FT1806" s="3"/>
      <c r="FU1806" s="3"/>
      <c r="FV1806" s="3"/>
      <c r="FW1806" s="3"/>
      <c r="FX1806" s="3"/>
      <c r="FY1806" s="3"/>
      <c r="FZ1806" s="3"/>
      <c r="GA1806" s="3"/>
      <c r="GB1806" s="3"/>
      <c r="GC1806" s="3"/>
      <c r="GD1806" s="3"/>
      <c r="GE1806" s="3"/>
      <c r="GF1806" s="3"/>
      <c r="GG1806" s="3"/>
      <c r="GH1806" s="3"/>
    </row>
    <row r="1807" spans="1:190" s="800" customFormat="1" x14ac:dyDescent="0.2">
      <c r="A1807" s="9"/>
      <c r="B1807" s="1"/>
      <c r="C1807" s="1"/>
      <c r="D1807" s="1"/>
      <c r="E1807" s="55"/>
      <c r="F1807" s="8"/>
      <c r="G1807" s="8"/>
      <c r="I1807" s="2"/>
      <c r="J1807" s="2"/>
      <c r="K1807" s="4"/>
      <c r="L1807" s="9"/>
      <c r="M1807" s="802"/>
      <c r="N1807" s="9"/>
      <c r="O1807" s="802"/>
      <c r="P1807" s="170"/>
      <c r="Q1807" s="9"/>
      <c r="R1807" s="9"/>
      <c r="T1807" s="9"/>
      <c r="U1807" s="9"/>
      <c r="V1807" s="2"/>
      <c r="W1807" s="2"/>
      <c r="X1807" s="3"/>
      <c r="Y1807" s="80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  <c r="CI1807" s="3"/>
      <c r="CJ1807" s="3"/>
      <c r="CK1807" s="3"/>
      <c r="CL1807" s="3"/>
      <c r="CM1807" s="3"/>
      <c r="CN1807" s="3"/>
      <c r="CO1807" s="3"/>
      <c r="CP1807" s="3"/>
      <c r="CQ1807" s="3"/>
      <c r="CR1807" s="3"/>
      <c r="CS1807" s="3"/>
      <c r="CT1807" s="3"/>
      <c r="CU1807" s="3"/>
      <c r="CV1807" s="3"/>
      <c r="CW1807" s="3"/>
      <c r="CX1807" s="3"/>
      <c r="CY1807" s="3"/>
      <c r="CZ1807" s="3"/>
      <c r="DA1807" s="3"/>
      <c r="DB1807" s="3"/>
      <c r="DC1807" s="3"/>
      <c r="DD1807" s="3"/>
      <c r="DE1807" s="3"/>
      <c r="DF1807" s="3"/>
      <c r="DG1807" s="3"/>
      <c r="DH1807" s="3"/>
      <c r="DI1807" s="3"/>
      <c r="DJ1807" s="3"/>
      <c r="DK1807" s="3"/>
      <c r="DL1807" s="3"/>
      <c r="DM1807" s="3"/>
      <c r="DN1807" s="3"/>
      <c r="DO1807" s="3"/>
      <c r="DP1807" s="3"/>
      <c r="DQ1807" s="3"/>
      <c r="DR1807" s="3"/>
      <c r="DS1807" s="3"/>
      <c r="DT1807" s="3"/>
      <c r="DU1807" s="3"/>
      <c r="DV1807" s="3"/>
      <c r="DW1807" s="3"/>
      <c r="DX1807" s="3"/>
      <c r="DY1807" s="3"/>
      <c r="DZ1807" s="3"/>
      <c r="EA1807" s="3"/>
      <c r="EB1807" s="3"/>
      <c r="EC1807" s="3"/>
      <c r="ED1807" s="3"/>
      <c r="EE1807" s="3"/>
      <c r="EF1807" s="3"/>
      <c r="EG1807" s="3"/>
      <c r="EH1807" s="3"/>
      <c r="EI1807" s="3"/>
      <c r="EJ1807" s="3"/>
      <c r="EK1807" s="3"/>
      <c r="EL1807" s="3"/>
      <c r="EM1807" s="3"/>
      <c r="EN1807" s="3"/>
      <c r="EO1807" s="3"/>
      <c r="EP1807" s="3"/>
      <c r="EQ1807" s="3"/>
      <c r="ER1807" s="3"/>
      <c r="ES1807" s="3"/>
      <c r="ET1807" s="3"/>
      <c r="EU1807" s="3"/>
      <c r="EV1807" s="3"/>
      <c r="EW1807" s="3"/>
      <c r="EX1807" s="3"/>
      <c r="EY1807" s="3"/>
      <c r="EZ1807" s="3"/>
      <c r="FA1807" s="3"/>
      <c r="FB1807" s="3"/>
      <c r="FC1807" s="3"/>
      <c r="FD1807" s="3"/>
      <c r="FE1807" s="3"/>
      <c r="FF1807" s="3"/>
      <c r="FG1807" s="3"/>
      <c r="FH1807" s="3"/>
      <c r="FI1807" s="3"/>
      <c r="FJ1807" s="3"/>
      <c r="FK1807" s="3"/>
      <c r="FL1807" s="3"/>
      <c r="FM1807" s="3"/>
      <c r="FN1807" s="3"/>
      <c r="FO1807" s="3"/>
      <c r="FP1807" s="3"/>
      <c r="FQ1807" s="3"/>
      <c r="FR1807" s="3"/>
      <c r="FS1807" s="3"/>
      <c r="FT1807" s="3"/>
      <c r="FU1807" s="3"/>
      <c r="FV1807" s="3"/>
      <c r="FW1807" s="3"/>
      <c r="FX1807" s="3"/>
      <c r="FY1807" s="3"/>
      <c r="FZ1807" s="3"/>
      <c r="GA1807" s="3"/>
      <c r="GB1807" s="3"/>
      <c r="GC1807" s="3"/>
      <c r="GD1807" s="3"/>
      <c r="GE1807" s="3"/>
      <c r="GF1807" s="3"/>
      <c r="GG1807" s="3"/>
      <c r="GH1807" s="3"/>
    </row>
    <row r="1808" spans="1:190" s="800" customFormat="1" x14ac:dyDescent="0.2">
      <c r="A1808" s="9"/>
      <c r="B1808" s="1"/>
      <c r="C1808" s="1"/>
      <c r="D1808" s="1"/>
      <c r="E1808" s="55"/>
      <c r="F1808" s="8"/>
      <c r="G1808" s="8"/>
      <c r="I1808" s="2"/>
      <c r="J1808" s="2"/>
      <c r="K1808" s="4"/>
      <c r="L1808" s="9"/>
      <c r="M1808" s="802"/>
      <c r="N1808" s="9"/>
      <c r="O1808" s="802"/>
      <c r="P1808" s="170"/>
      <c r="Q1808" s="9"/>
      <c r="R1808" s="9"/>
      <c r="T1808" s="9"/>
      <c r="U1808" s="9"/>
      <c r="V1808" s="2"/>
      <c r="W1808" s="2"/>
      <c r="X1808" s="3"/>
      <c r="Y1808" s="80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  <c r="CI1808" s="3"/>
      <c r="CJ1808" s="3"/>
      <c r="CK1808" s="3"/>
      <c r="CL1808" s="3"/>
      <c r="CM1808" s="3"/>
      <c r="CN1808" s="3"/>
      <c r="CO1808" s="3"/>
      <c r="CP1808" s="3"/>
      <c r="CQ1808" s="3"/>
      <c r="CR1808" s="3"/>
      <c r="CS1808" s="3"/>
      <c r="CT1808" s="3"/>
      <c r="CU1808" s="3"/>
      <c r="CV1808" s="3"/>
      <c r="CW1808" s="3"/>
      <c r="CX1808" s="3"/>
      <c r="CY1808" s="3"/>
      <c r="CZ1808" s="3"/>
      <c r="DA1808" s="3"/>
      <c r="DB1808" s="3"/>
      <c r="DC1808" s="3"/>
      <c r="DD1808" s="3"/>
      <c r="DE1808" s="3"/>
      <c r="DF1808" s="3"/>
      <c r="DG1808" s="3"/>
      <c r="DH1808" s="3"/>
      <c r="DI1808" s="3"/>
      <c r="DJ1808" s="3"/>
      <c r="DK1808" s="3"/>
      <c r="DL1808" s="3"/>
      <c r="DM1808" s="3"/>
      <c r="DN1808" s="3"/>
      <c r="DO1808" s="3"/>
      <c r="DP1808" s="3"/>
      <c r="DQ1808" s="3"/>
      <c r="DR1808" s="3"/>
      <c r="DS1808" s="3"/>
      <c r="DT1808" s="3"/>
      <c r="DU1808" s="3"/>
      <c r="DV1808" s="3"/>
      <c r="DW1808" s="3"/>
      <c r="DX1808" s="3"/>
      <c r="DY1808" s="3"/>
      <c r="DZ1808" s="3"/>
      <c r="EA1808" s="3"/>
      <c r="EB1808" s="3"/>
      <c r="EC1808" s="3"/>
      <c r="ED1808" s="3"/>
      <c r="EE1808" s="3"/>
      <c r="EF1808" s="3"/>
      <c r="EG1808" s="3"/>
      <c r="EH1808" s="3"/>
      <c r="EI1808" s="3"/>
      <c r="EJ1808" s="3"/>
      <c r="EK1808" s="3"/>
      <c r="EL1808" s="3"/>
      <c r="EM1808" s="3"/>
      <c r="EN1808" s="3"/>
      <c r="EO1808" s="3"/>
      <c r="EP1808" s="3"/>
      <c r="EQ1808" s="3"/>
      <c r="ER1808" s="3"/>
      <c r="ES1808" s="3"/>
      <c r="ET1808" s="3"/>
      <c r="EU1808" s="3"/>
      <c r="EV1808" s="3"/>
      <c r="EW1808" s="3"/>
      <c r="EX1808" s="3"/>
      <c r="EY1808" s="3"/>
      <c r="EZ1808" s="3"/>
      <c r="FA1808" s="3"/>
      <c r="FB1808" s="3"/>
      <c r="FC1808" s="3"/>
      <c r="FD1808" s="3"/>
      <c r="FE1808" s="3"/>
      <c r="FF1808" s="3"/>
      <c r="FG1808" s="3"/>
      <c r="FH1808" s="3"/>
      <c r="FI1808" s="3"/>
      <c r="FJ1808" s="3"/>
      <c r="FK1808" s="3"/>
      <c r="FL1808" s="3"/>
      <c r="FM1808" s="3"/>
      <c r="FN1808" s="3"/>
      <c r="FO1808" s="3"/>
      <c r="FP1808" s="3"/>
      <c r="FQ1808" s="3"/>
      <c r="FR1808" s="3"/>
      <c r="FS1808" s="3"/>
      <c r="FT1808" s="3"/>
      <c r="FU1808" s="3"/>
      <c r="FV1808" s="3"/>
      <c r="FW1808" s="3"/>
      <c r="FX1808" s="3"/>
      <c r="FY1808" s="3"/>
      <c r="FZ1808" s="3"/>
      <c r="GA1808" s="3"/>
      <c r="GB1808" s="3"/>
      <c r="GC1808" s="3"/>
      <c r="GD1808" s="3"/>
      <c r="GE1808" s="3"/>
      <c r="GF1808" s="3"/>
      <c r="GG1808" s="3"/>
      <c r="GH1808" s="3"/>
    </row>
    <row r="1809" spans="1:190" s="800" customFormat="1" x14ac:dyDescent="0.2">
      <c r="A1809" s="9"/>
      <c r="B1809" s="1"/>
      <c r="C1809" s="1"/>
      <c r="D1809" s="1"/>
      <c r="E1809" s="55"/>
      <c r="F1809" s="8"/>
      <c r="G1809" s="8"/>
      <c r="I1809" s="2"/>
      <c r="J1809" s="2"/>
      <c r="K1809" s="4"/>
      <c r="L1809" s="9"/>
      <c r="M1809" s="802"/>
      <c r="N1809" s="9"/>
      <c r="O1809" s="802"/>
      <c r="P1809" s="170"/>
      <c r="Q1809" s="9"/>
      <c r="R1809" s="9"/>
      <c r="T1809" s="9"/>
      <c r="U1809" s="9"/>
      <c r="V1809" s="2"/>
      <c r="W1809" s="2"/>
      <c r="X1809" s="3"/>
      <c r="Y1809" s="80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  <c r="CI1809" s="3"/>
      <c r="CJ1809" s="3"/>
      <c r="CK1809" s="3"/>
      <c r="CL1809" s="3"/>
      <c r="CM1809" s="3"/>
      <c r="CN1809" s="3"/>
      <c r="CO1809" s="3"/>
      <c r="CP1809" s="3"/>
      <c r="CQ1809" s="3"/>
      <c r="CR1809" s="3"/>
      <c r="CS1809" s="3"/>
      <c r="CT1809" s="3"/>
      <c r="CU1809" s="3"/>
      <c r="CV1809" s="3"/>
      <c r="CW1809" s="3"/>
      <c r="CX1809" s="3"/>
      <c r="CY1809" s="3"/>
      <c r="CZ1809" s="3"/>
      <c r="DA1809" s="3"/>
      <c r="DB1809" s="3"/>
      <c r="DC1809" s="3"/>
      <c r="DD1809" s="3"/>
      <c r="DE1809" s="3"/>
      <c r="DF1809" s="3"/>
      <c r="DG1809" s="3"/>
      <c r="DH1809" s="3"/>
      <c r="DI1809" s="3"/>
      <c r="DJ1809" s="3"/>
      <c r="DK1809" s="3"/>
      <c r="DL1809" s="3"/>
      <c r="DM1809" s="3"/>
      <c r="DN1809" s="3"/>
      <c r="DO1809" s="3"/>
      <c r="DP1809" s="3"/>
      <c r="DQ1809" s="3"/>
      <c r="DR1809" s="3"/>
      <c r="DS1809" s="3"/>
      <c r="DT1809" s="3"/>
      <c r="DU1809" s="3"/>
      <c r="DV1809" s="3"/>
      <c r="DW1809" s="3"/>
      <c r="DX1809" s="3"/>
      <c r="DY1809" s="3"/>
      <c r="DZ1809" s="3"/>
      <c r="EA1809" s="3"/>
      <c r="EB1809" s="3"/>
      <c r="EC1809" s="3"/>
      <c r="ED1809" s="3"/>
      <c r="EE1809" s="3"/>
      <c r="EF1809" s="3"/>
      <c r="EG1809" s="3"/>
      <c r="EH1809" s="3"/>
      <c r="EI1809" s="3"/>
      <c r="EJ1809" s="3"/>
      <c r="EK1809" s="3"/>
      <c r="EL1809" s="3"/>
      <c r="EM1809" s="3"/>
      <c r="EN1809" s="3"/>
      <c r="EO1809" s="3"/>
      <c r="EP1809" s="3"/>
      <c r="EQ1809" s="3"/>
      <c r="ER1809" s="3"/>
      <c r="ES1809" s="3"/>
      <c r="ET1809" s="3"/>
      <c r="EU1809" s="3"/>
      <c r="EV1809" s="3"/>
      <c r="EW1809" s="3"/>
      <c r="EX1809" s="3"/>
      <c r="EY1809" s="3"/>
      <c r="EZ1809" s="3"/>
      <c r="FA1809" s="3"/>
      <c r="FB1809" s="3"/>
      <c r="FC1809" s="3"/>
      <c r="FD1809" s="3"/>
      <c r="FE1809" s="3"/>
      <c r="FF1809" s="3"/>
      <c r="FG1809" s="3"/>
      <c r="FH1809" s="3"/>
      <c r="FI1809" s="3"/>
      <c r="FJ1809" s="3"/>
      <c r="FK1809" s="3"/>
      <c r="FL1809" s="3"/>
      <c r="FM1809" s="3"/>
      <c r="FN1809" s="3"/>
      <c r="FO1809" s="3"/>
      <c r="FP1809" s="3"/>
      <c r="FQ1809" s="3"/>
      <c r="FR1809" s="3"/>
      <c r="FS1809" s="3"/>
      <c r="FT1809" s="3"/>
      <c r="FU1809" s="3"/>
      <c r="FV1809" s="3"/>
      <c r="FW1809" s="3"/>
      <c r="FX1809" s="3"/>
      <c r="FY1809" s="3"/>
      <c r="FZ1809" s="3"/>
      <c r="GA1809" s="3"/>
      <c r="GB1809" s="3"/>
      <c r="GC1809" s="3"/>
      <c r="GD1809" s="3"/>
      <c r="GE1809" s="3"/>
      <c r="GF1809" s="3"/>
      <c r="GG1809" s="3"/>
      <c r="GH1809" s="3"/>
    </row>
    <row r="1810" spans="1:190" s="800" customFormat="1" x14ac:dyDescent="0.2">
      <c r="A1810" s="9"/>
      <c r="B1810" s="1"/>
      <c r="C1810" s="1"/>
      <c r="D1810" s="1"/>
      <c r="E1810" s="55"/>
      <c r="F1810" s="8"/>
      <c r="G1810" s="8"/>
      <c r="I1810" s="2"/>
      <c r="J1810" s="2"/>
      <c r="K1810" s="4"/>
      <c r="L1810" s="9"/>
      <c r="M1810" s="802"/>
      <c r="N1810" s="9"/>
      <c r="O1810" s="802"/>
      <c r="P1810" s="170"/>
      <c r="Q1810" s="9"/>
      <c r="R1810" s="9"/>
      <c r="T1810" s="9"/>
      <c r="U1810" s="9"/>
      <c r="V1810" s="2"/>
      <c r="W1810" s="2"/>
      <c r="X1810" s="3"/>
      <c r="Y1810" s="80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  <c r="CI1810" s="3"/>
      <c r="CJ1810" s="3"/>
      <c r="CK1810" s="3"/>
      <c r="CL1810" s="3"/>
      <c r="CM1810" s="3"/>
      <c r="CN1810" s="3"/>
      <c r="CO1810" s="3"/>
      <c r="CP1810" s="3"/>
      <c r="CQ1810" s="3"/>
      <c r="CR1810" s="3"/>
      <c r="CS1810" s="3"/>
      <c r="CT1810" s="3"/>
      <c r="CU1810" s="3"/>
      <c r="CV1810" s="3"/>
      <c r="CW1810" s="3"/>
      <c r="CX1810" s="3"/>
      <c r="CY1810" s="3"/>
      <c r="CZ1810" s="3"/>
      <c r="DA1810" s="3"/>
      <c r="DB1810" s="3"/>
      <c r="DC1810" s="3"/>
      <c r="DD1810" s="3"/>
      <c r="DE1810" s="3"/>
      <c r="DF1810" s="3"/>
      <c r="DG1810" s="3"/>
      <c r="DH1810" s="3"/>
      <c r="DI1810" s="3"/>
      <c r="DJ1810" s="3"/>
      <c r="DK1810" s="3"/>
      <c r="DL1810" s="3"/>
      <c r="DM1810" s="3"/>
      <c r="DN1810" s="3"/>
      <c r="DO1810" s="3"/>
      <c r="DP1810" s="3"/>
      <c r="DQ1810" s="3"/>
      <c r="DR1810" s="3"/>
      <c r="DS1810" s="3"/>
      <c r="DT1810" s="3"/>
      <c r="DU1810" s="3"/>
      <c r="DV1810" s="3"/>
      <c r="DW1810" s="3"/>
      <c r="DX1810" s="3"/>
      <c r="DY1810" s="3"/>
      <c r="DZ1810" s="3"/>
      <c r="EA1810" s="3"/>
      <c r="EB1810" s="3"/>
      <c r="EC1810" s="3"/>
      <c r="ED1810" s="3"/>
      <c r="EE1810" s="3"/>
      <c r="EF1810" s="3"/>
      <c r="EG1810" s="3"/>
      <c r="EH1810" s="3"/>
      <c r="EI1810" s="3"/>
      <c r="EJ1810" s="3"/>
      <c r="EK1810" s="3"/>
      <c r="EL1810" s="3"/>
      <c r="EM1810" s="3"/>
      <c r="EN1810" s="3"/>
      <c r="EO1810" s="3"/>
      <c r="EP1810" s="3"/>
      <c r="EQ1810" s="3"/>
      <c r="ER1810" s="3"/>
      <c r="ES1810" s="3"/>
      <c r="ET1810" s="3"/>
      <c r="EU1810" s="3"/>
      <c r="EV1810" s="3"/>
      <c r="EW1810" s="3"/>
      <c r="EX1810" s="3"/>
      <c r="EY1810" s="3"/>
      <c r="EZ1810" s="3"/>
      <c r="FA1810" s="3"/>
      <c r="FB1810" s="3"/>
      <c r="FC1810" s="3"/>
      <c r="FD1810" s="3"/>
      <c r="FE1810" s="3"/>
      <c r="FF1810" s="3"/>
      <c r="FG1810" s="3"/>
      <c r="FH1810" s="3"/>
      <c r="FI1810" s="3"/>
      <c r="FJ1810" s="3"/>
      <c r="FK1810" s="3"/>
      <c r="FL1810" s="3"/>
      <c r="FM1810" s="3"/>
      <c r="FN1810" s="3"/>
      <c r="FO1810" s="3"/>
      <c r="FP1810" s="3"/>
      <c r="FQ1810" s="3"/>
      <c r="FR1810" s="3"/>
      <c r="FS1810" s="3"/>
      <c r="FT1810" s="3"/>
      <c r="FU1810" s="3"/>
      <c r="FV1810" s="3"/>
      <c r="FW1810" s="3"/>
      <c r="FX1810" s="3"/>
      <c r="FY1810" s="3"/>
      <c r="FZ1810" s="3"/>
      <c r="GA1810" s="3"/>
      <c r="GB1810" s="3"/>
      <c r="GC1810" s="3"/>
      <c r="GD1810" s="3"/>
      <c r="GE1810" s="3"/>
      <c r="GF1810" s="3"/>
      <c r="GG1810" s="3"/>
      <c r="GH1810" s="3"/>
    </row>
    <row r="1811" spans="1:190" s="800" customFormat="1" x14ac:dyDescent="0.2">
      <c r="A1811" s="9"/>
      <c r="B1811" s="1"/>
      <c r="C1811" s="1"/>
      <c r="D1811" s="1"/>
      <c r="E1811" s="55"/>
      <c r="F1811" s="8"/>
      <c r="G1811" s="8"/>
      <c r="I1811" s="2"/>
      <c r="J1811" s="2"/>
      <c r="K1811" s="4"/>
      <c r="L1811" s="9"/>
      <c r="M1811" s="802"/>
      <c r="N1811" s="9"/>
      <c r="O1811" s="802"/>
      <c r="P1811" s="170"/>
      <c r="Q1811" s="9"/>
      <c r="R1811" s="9"/>
      <c r="T1811" s="9"/>
      <c r="U1811" s="9"/>
      <c r="V1811" s="2"/>
      <c r="W1811" s="2"/>
      <c r="X1811" s="3"/>
      <c r="Y1811" s="80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  <c r="CI1811" s="3"/>
      <c r="CJ1811" s="3"/>
      <c r="CK1811" s="3"/>
      <c r="CL1811" s="3"/>
      <c r="CM1811" s="3"/>
      <c r="CN1811" s="3"/>
      <c r="CO1811" s="3"/>
      <c r="CP1811" s="3"/>
      <c r="CQ1811" s="3"/>
      <c r="CR1811" s="3"/>
      <c r="CS1811" s="3"/>
      <c r="CT1811" s="3"/>
      <c r="CU1811" s="3"/>
      <c r="CV1811" s="3"/>
      <c r="CW1811" s="3"/>
      <c r="CX1811" s="3"/>
      <c r="CY1811" s="3"/>
      <c r="CZ1811" s="3"/>
      <c r="DA1811" s="3"/>
      <c r="DB1811" s="3"/>
      <c r="DC1811" s="3"/>
      <c r="DD1811" s="3"/>
      <c r="DE1811" s="3"/>
      <c r="DF1811" s="3"/>
      <c r="DG1811" s="3"/>
      <c r="DH1811" s="3"/>
      <c r="DI1811" s="3"/>
      <c r="DJ1811" s="3"/>
      <c r="DK1811" s="3"/>
      <c r="DL1811" s="3"/>
      <c r="DM1811" s="3"/>
      <c r="DN1811" s="3"/>
      <c r="DO1811" s="3"/>
      <c r="DP1811" s="3"/>
      <c r="DQ1811" s="3"/>
      <c r="DR1811" s="3"/>
      <c r="DS1811" s="3"/>
      <c r="DT1811" s="3"/>
      <c r="DU1811" s="3"/>
      <c r="DV1811" s="3"/>
      <c r="DW1811" s="3"/>
      <c r="DX1811" s="3"/>
      <c r="DY1811" s="3"/>
      <c r="DZ1811" s="3"/>
      <c r="EA1811" s="3"/>
      <c r="EB1811" s="3"/>
      <c r="EC1811" s="3"/>
      <c r="ED1811" s="3"/>
      <c r="EE1811" s="3"/>
      <c r="EF1811" s="3"/>
      <c r="EG1811" s="3"/>
      <c r="EH1811" s="3"/>
      <c r="EI1811" s="3"/>
      <c r="EJ1811" s="3"/>
      <c r="EK1811" s="3"/>
      <c r="EL1811" s="3"/>
      <c r="EM1811" s="3"/>
      <c r="EN1811" s="3"/>
      <c r="EO1811" s="3"/>
      <c r="EP1811" s="3"/>
      <c r="EQ1811" s="3"/>
      <c r="ER1811" s="3"/>
      <c r="ES1811" s="3"/>
      <c r="ET1811" s="3"/>
      <c r="EU1811" s="3"/>
      <c r="EV1811" s="3"/>
      <c r="EW1811" s="3"/>
      <c r="EX1811" s="3"/>
      <c r="EY1811" s="3"/>
      <c r="EZ1811" s="3"/>
      <c r="FA1811" s="3"/>
      <c r="FB1811" s="3"/>
      <c r="FC1811" s="3"/>
      <c r="FD1811" s="3"/>
      <c r="FE1811" s="3"/>
      <c r="FF1811" s="3"/>
      <c r="FG1811" s="3"/>
      <c r="FH1811" s="3"/>
      <c r="FI1811" s="3"/>
      <c r="FJ1811" s="3"/>
      <c r="FK1811" s="3"/>
      <c r="FL1811" s="3"/>
      <c r="FM1811" s="3"/>
      <c r="FN1811" s="3"/>
      <c r="FO1811" s="3"/>
      <c r="FP1811" s="3"/>
      <c r="FQ1811" s="3"/>
      <c r="FR1811" s="3"/>
      <c r="FS1811" s="3"/>
      <c r="FT1811" s="3"/>
      <c r="FU1811" s="3"/>
      <c r="FV1811" s="3"/>
      <c r="FW1811" s="3"/>
      <c r="FX1811" s="3"/>
      <c r="FY1811" s="3"/>
      <c r="FZ1811" s="3"/>
      <c r="GA1811" s="3"/>
      <c r="GB1811" s="3"/>
      <c r="GC1811" s="3"/>
      <c r="GD1811" s="3"/>
      <c r="GE1811" s="3"/>
      <c r="GF1811" s="3"/>
      <c r="GG1811" s="3"/>
      <c r="GH1811" s="3"/>
    </row>
    <row r="1812" spans="1:190" s="800" customFormat="1" x14ac:dyDescent="0.2">
      <c r="A1812" s="9"/>
      <c r="B1812" s="1"/>
      <c r="C1812" s="1"/>
      <c r="D1812" s="1"/>
      <c r="E1812" s="55"/>
      <c r="F1812" s="8"/>
      <c r="G1812" s="8"/>
      <c r="I1812" s="2"/>
      <c r="J1812" s="2"/>
      <c r="K1812" s="4"/>
      <c r="L1812" s="9"/>
      <c r="M1812" s="802"/>
      <c r="N1812" s="9"/>
      <c r="O1812" s="802"/>
      <c r="P1812" s="170"/>
      <c r="Q1812" s="9"/>
      <c r="R1812" s="9"/>
      <c r="T1812" s="9"/>
      <c r="U1812" s="9"/>
      <c r="V1812" s="2"/>
      <c r="W1812" s="2"/>
      <c r="X1812" s="3"/>
      <c r="Y1812" s="80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  <c r="CI1812" s="3"/>
      <c r="CJ1812" s="3"/>
      <c r="CK1812" s="3"/>
      <c r="CL1812" s="3"/>
      <c r="CM1812" s="3"/>
      <c r="CN1812" s="3"/>
      <c r="CO1812" s="3"/>
      <c r="CP1812" s="3"/>
      <c r="CQ1812" s="3"/>
      <c r="CR1812" s="3"/>
      <c r="CS1812" s="3"/>
      <c r="CT1812" s="3"/>
      <c r="CU1812" s="3"/>
      <c r="CV1812" s="3"/>
      <c r="CW1812" s="3"/>
      <c r="CX1812" s="3"/>
      <c r="CY1812" s="3"/>
      <c r="CZ1812" s="3"/>
      <c r="DA1812" s="3"/>
      <c r="DB1812" s="3"/>
      <c r="DC1812" s="3"/>
      <c r="DD1812" s="3"/>
      <c r="DE1812" s="3"/>
      <c r="DF1812" s="3"/>
      <c r="DG1812" s="3"/>
      <c r="DH1812" s="3"/>
      <c r="DI1812" s="3"/>
      <c r="DJ1812" s="3"/>
      <c r="DK1812" s="3"/>
      <c r="DL1812" s="3"/>
      <c r="DM1812" s="3"/>
      <c r="DN1812" s="3"/>
      <c r="DO1812" s="3"/>
      <c r="DP1812" s="3"/>
      <c r="DQ1812" s="3"/>
      <c r="DR1812" s="3"/>
      <c r="DS1812" s="3"/>
      <c r="DT1812" s="3"/>
      <c r="DU1812" s="3"/>
      <c r="DV1812" s="3"/>
      <c r="DW1812" s="3"/>
      <c r="DX1812" s="3"/>
      <c r="DY1812" s="3"/>
      <c r="DZ1812" s="3"/>
      <c r="EA1812" s="3"/>
      <c r="EB1812" s="3"/>
      <c r="EC1812" s="3"/>
      <c r="ED1812" s="3"/>
      <c r="EE1812" s="3"/>
      <c r="EF1812" s="3"/>
      <c r="EG1812" s="3"/>
      <c r="EH1812" s="3"/>
      <c r="EI1812" s="3"/>
      <c r="EJ1812" s="3"/>
      <c r="EK1812" s="3"/>
      <c r="EL1812" s="3"/>
      <c r="EM1812" s="3"/>
      <c r="EN1812" s="3"/>
      <c r="EO1812" s="3"/>
      <c r="EP1812" s="3"/>
      <c r="EQ1812" s="3"/>
      <c r="ER1812" s="3"/>
      <c r="ES1812" s="3"/>
      <c r="ET1812" s="3"/>
      <c r="EU1812" s="3"/>
      <c r="EV1812" s="3"/>
      <c r="EW1812" s="3"/>
      <c r="EX1812" s="3"/>
      <c r="EY1812" s="3"/>
      <c r="EZ1812" s="3"/>
      <c r="FA1812" s="3"/>
      <c r="FB1812" s="3"/>
      <c r="FC1812" s="3"/>
      <c r="FD1812" s="3"/>
      <c r="FE1812" s="3"/>
      <c r="FF1812" s="3"/>
      <c r="FG1812" s="3"/>
      <c r="FH1812" s="3"/>
      <c r="FI1812" s="3"/>
      <c r="FJ1812" s="3"/>
      <c r="FK1812" s="3"/>
      <c r="FL1812" s="3"/>
      <c r="FM1812" s="3"/>
      <c r="FN1812" s="3"/>
      <c r="FO1812" s="3"/>
      <c r="FP1812" s="3"/>
      <c r="FQ1812" s="3"/>
      <c r="FR1812" s="3"/>
      <c r="FS1812" s="3"/>
      <c r="FT1812" s="3"/>
      <c r="FU1812" s="3"/>
      <c r="FV1812" s="3"/>
      <c r="FW1812" s="3"/>
      <c r="FX1812" s="3"/>
      <c r="FY1812" s="3"/>
      <c r="FZ1812" s="3"/>
      <c r="GA1812" s="3"/>
      <c r="GB1812" s="3"/>
      <c r="GC1812" s="3"/>
      <c r="GD1812" s="3"/>
      <c r="GE1812" s="3"/>
      <c r="GF1812" s="3"/>
      <c r="GG1812" s="3"/>
      <c r="GH1812" s="3"/>
    </row>
    <row r="1813" spans="1:190" s="800" customFormat="1" x14ac:dyDescent="0.2">
      <c r="A1813" s="9"/>
      <c r="B1813" s="1"/>
      <c r="C1813" s="1"/>
      <c r="D1813" s="1"/>
      <c r="E1813" s="55"/>
      <c r="F1813" s="8"/>
      <c r="G1813" s="8"/>
      <c r="I1813" s="2"/>
      <c r="J1813" s="2"/>
      <c r="K1813" s="4"/>
      <c r="L1813" s="9"/>
      <c r="M1813" s="802"/>
      <c r="N1813" s="9"/>
      <c r="O1813" s="802"/>
      <c r="P1813" s="170"/>
      <c r="Q1813" s="9"/>
      <c r="R1813" s="9"/>
      <c r="T1813" s="9"/>
      <c r="U1813" s="9"/>
      <c r="V1813" s="2"/>
      <c r="W1813" s="2"/>
      <c r="X1813" s="3"/>
      <c r="Y1813" s="80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  <c r="CI1813" s="3"/>
      <c r="CJ1813" s="3"/>
      <c r="CK1813" s="3"/>
      <c r="CL1813" s="3"/>
      <c r="CM1813" s="3"/>
      <c r="CN1813" s="3"/>
      <c r="CO1813" s="3"/>
      <c r="CP1813" s="3"/>
      <c r="CQ1813" s="3"/>
      <c r="CR1813" s="3"/>
      <c r="CS1813" s="3"/>
      <c r="CT1813" s="3"/>
      <c r="CU1813" s="3"/>
      <c r="CV1813" s="3"/>
      <c r="CW1813" s="3"/>
      <c r="CX1813" s="3"/>
      <c r="CY1813" s="3"/>
      <c r="CZ1813" s="3"/>
      <c r="DA1813" s="3"/>
      <c r="DB1813" s="3"/>
      <c r="DC1813" s="3"/>
      <c r="DD1813" s="3"/>
      <c r="DE1813" s="3"/>
      <c r="DF1813" s="3"/>
      <c r="DG1813" s="3"/>
      <c r="DH1813" s="3"/>
      <c r="DI1813" s="3"/>
      <c r="DJ1813" s="3"/>
      <c r="DK1813" s="3"/>
      <c r="DL1813" s="3"/>
      <c r="DM1813" s="3"/>
      <c r="DN1813" s="3"/>
      <c r="DO1813" s="3"/>
      <c r="DP1813" s="3"/>
      <c r="DQ1813" s="3"/>
      <c r="DR1813" s="3"/>
      <c r="DS1813" s="3"/>
      <c r="DT1813" s="3"/>
      <c r="DU1813" s="3"/>
      <c r="DV1813" s="3"/>
      <c r="DW1813" s="3"/>
      <c r="DX1813" s="3"/>
      <c r="DY1813" s="3"/>
      <c r="DZ1813" s="3"/>
      <c r="EA1813" s="3"/>
      <c r="EB1813" s="3"/>
      <c r="EC1813" s="3"/>
      <c r="ED1813" s="3"/>
      <c r="EE1813" s="3"/>
      <c r="EF1813" s="3"/>
      <c r="EG1813" s="3"/>
      <c r="EH1813" s="3"/>
      <c r="EI1813" s="3"/>
      <c r="EJ1813" s="3"/>
      <c r="EK1813" s="3"/>
      <c r="EL1813" s="3"/>
      <c r="EM1813" s="3"/>
      <c r="EN1813" s="3"/>
      <c r="EO1813" s="3"/>
      <c r="EP1813" s="3"/>
      <c r="EQ1813" s="3"/>
      <c r="ER1813" s="3"/>
      <c r="ES1813" s="3"/>
      <c r="ET1813" s="3"/>
      <c r="EU1813" s="3"/>
      <c r="EV1813" s="3"/>
      <c r="EW1813" s="3"/>
      <c r="EX1813" s="3"/>
      <c r="EY1813" s="3"/>
      <c r="EZ1813" s="3"/>
      <c r="FA1813" s="3"/>
      <c r="FB1813" s="3"/>
      <c r="FC1813" s="3"/>
      <c r="FD1813" s="3"/>
      <c r="FE1813" s="3"/>
      <c r="FF1813" s="3"/>
      <c r="FG1813" s="3"/>
      <c r="FH1813" s="3"/>
      <c r="FI1813" s="3"/>
      <c r="FJ1813" s="3"/>
      <c r="FK1813" s="3"/>
      <c r="FL1813" s="3"/>
      <c r="FM1813" s="3"/>
      <c r="FN1813" s="3"/>
      <c r="FO1813" s="3"/>
      <c r="FP1813" s="3"/>
      <c r="FQ1813" s="3"/>
      <c r="FR1813" s="3"/>
      <c r="FS1813" s="3"/>
      <c r="FT1813" s="3"/>
      <c r="FU1813" s="3"/>
      <c r="FV1813" s="3"/>
      <c r="FW1813" s="3"/>
      <c r="FX1813" s="3"/>
      <c r="FY1813" s="3"/>
      <c r="FZ1813" s="3"/>
      <c r="GA1813" s="3"/>
      <c r="GB1813" s="3"/>
      <c r="GC1813" s="3"/>
      <c r="GD1813" s="3"/>
      <c r="GE1813" s="3"/>
      <c r="GF1813" s="3"/>
      <c r="GG1813" s="3"/>
      <c r="GH1813" s="3"/>
    </row>
    <row r="1814" spans="1:190" s="800" customFormat="1" x14ac:dyDescent="0.2">
      <c r="A1814" s="9"/>
      <c r="B1814" s="1"/>
      <c r="C1814" s="1"/>
      <c r="D1814" s="1"/>
      <c r="E1814" s="55"/>
      <c r="F1814" s="8"/>
      <c r="G1814" s="8"/>
      <c r="I1814" s="2"/>
      <c r="J1814" s="2"/>
      <c r="K1814" s="4"/>
      <c r="L1814" s="9"/>
      <c r="M1814" s="802"/>
      <c r="N1814" s="9"/>
      <c r="O1814" s="802"/>
      <c r="P1814" s="170"/>
      <c r="Q1814" s="9"/>
      <c r="R1814" s="9"/>
      <c r="T1814" s="9"/>
      <c r="U1814" s="9"/>
      <c r="V1814" s="2"/>
      <c r="W1814" s="2"/>
      <c r="X1814" s="3"/>
      <c r="Y1814" s="80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  <c r="CI1814" s="3"/>
      <c r="CJ1814" s="3"/>
      <c r="CK1814" s="3"/>
      <c r="CL1814" s="3"/>
      <c r="CM1814" s="3"/>
      <c r="CN1814" s="3"/>
      <c r="CO1814" s="3"/>
      <c r="CP1814" s="3"/>
      <c r="CQ1814" s="3"/>
      <c r="CR1814" s="3"/>
      <c r="CS1814" s="3"/>
      <c r="CT1814" s="3"/>
      <c r="CU1814" s="3"/>
      <c r="CV1814" s="3"/>
      <c r="CW1814" s="3"/>
      <c r="CX1814" s="3"/>
      <c r="CY1814" s="3"/>
      <c r="CZ1814" s="3"/>
      <c r="DA1814" s="3"/>
      <c r="DB1814" s="3"/>
      <c r="DC1814" s="3"/>
      <c r="DD1814" s="3"/>
      <c r="DE1814" s="3"/>
      <c r="DF1814" s="3"/>
      <c r="DG1814" s="3"/>
      <c r="DH1814" s="3"/>
      <c r="DI1814" s="3"/>
      <c r="DJ1814" s="3"/>
      <c r="DK1814" s="3"/>
      <c r="DL1814" s="3"/>
      <c r="DM1814" s="3"/>
      <c r="DN1814" s="3"/>
      <c r="DO1814" s="3"/>
      <c r="DP1814" s="3"/>
      <c r="DQ1814" s="3"/>
      <c r="DR1814" s="3"/>
      <c r="DS1814" s="3"/>
      <c r="DT1814" s="3"/>
      <c r="DU1814" s="3"/>
      <c r="DV1814" s="3"/>
      <c r="DW1814" s="3"/>
      <c r="DX1814" s="3"/>
      <c r="DY1814" s="3"/>
      <c r="DZ1814" s="3"/>
      <c r="EA1814" s="3"/>
      <c r="EB1814" s="3"/>
      <c r="EC1814" s="3"/>
      <c r="ED1814" s="3"/>
      <c r="EE1814" s="3"/>
      <c r="EF1814" s="3"/>
      <c r="EG1814" s="3"/>
      <c r="EH1814" s="3"/>
      <c r="EI1814" s="3"/>
      <c r="EJ1814" s="3"/>
      <c r="EK1814" s="3"/>
      <c r="EL1814" s="3"/>
      <c r="EM1814" s="3"/>
      <c r="EN1814" s="3"/>
      <c r="EO1814" s="3"/>
      <c r="EP1814" s="3"/>
      <c r="EQ1814" s="3"/>
      <c r="ER1814" s="3"/>
      <c r="ES1814" s="3"/>
      <c r="ET1814" s="3"/>
      <c r="EU1814" s="3"/>
      <c r="EV1814" s="3"/>
      <c r="EW1814" s="3"/>
      <c r="EX1814" s="3"/>
      <c r="EY1814" s="3"/>
      <c r="EZ1814" s="3"/>
      <c r="FA1814" s="3"/>
      <c r="FB1814" s="3"/>
      <c r="FC1814" s="3"/>
      <c r="FD1814" s="3"/>
      <c r="FE1814" s="3"/>
      <c r="FF1814" s="3"/>
      <c r="FG1814" s="3"/>
      <c r="FH1814" s="3"/>
      <c r="FI1814" s="3"/>
      <c r="FJ1814" s="3"/>
      <c r="FK1814" s="3"/>
      <c r="FL1814" s="3"/>
      <c r="FM1814" s="3"/>
      <c r="FN1814" s="3"/>
      <c r="FO1814" s="3"/>
      <c r="FP1814" s="3"/>
      <c r="FQ1814" s="3"/>
      <c r="FR1814" s="3"/>
      <c r="FS1814" s="3"/>
      <c r="FT1814" s="3"/>
      <c r="FU1814" s="3"/>
      <c r="FV1814" s="3"/>
      <c r="FW1814" s="3"/>
      <c r="FX1814" s="3"/>
      <c r="FY1814" s="3"/>
      <c r="FZ1814" s="3"/>
      <c r="GA1814" s="3"/>
      <c r="GB1814" s="3"/>
      <c r="GC1814" s="3"/>
      <c r="GD1814" s="3"/>
      <c r="GE1814" s="3"/>
      <c r="GF1814" s="3"/>
      <c r="GG1814" s="3"/>
      <c r="GH1814" s="3"/>
    </row>
    <row r="1815" spans="1:190" s="800" customFormat="1" x14ac:dyDescent="0.2">
      <c r="A1815" s="9"/>
      <c r="B1815" s="1"/>
      <c r="C1815" s="1"/>
      <c r="D1815" s="1"/>
      <c r="E1815" s="55"/>
      <c r="F1815" s="8"/>
      <c r="G1815" s="8"/>
      <c r="I1815" s="2"/>
      <c r="J1815" s="2"/>
      <c r="K1815" s="4"/>
      <c r="L1815" s="9"/>
      <c r="M1815" s="802"/>
      <c r="N1815" s="9"/>
      <c r="O1815" s="802"/>
      <c r="P1815" s="170"/>
      <c r="Q1815" s="9"/>
      <c r="R1815" s="9"/>
      <c r="T1815" s="9"/>
      <c r="U1815" s="9"/>
      <c r="V1815" s="2"/>
      <c r="W1815" s="2"/>
      <c r="X1815" s="3"/>
      <c r="Y1815" s="80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  <c r="CI1815" s="3"/>
      <c r="CJ1815" s="3"/>
      <c r="CK1815" s="3"/>
      <c r="CL1815" s="3"/>
      <c r="CM1815" s="3"/>
      <c r="CN1815" s="3"/>
      <c r="CO1815" s="3"/>
      <c r="CP1815" s="3"/>
      <c r="CQ1815" s="3"/>
      <c r="CR1815" s="3"/>
      <c r="CS1815" s="3"/>
      <c r="CT1815" s="3"/>
      <c r="CU1815" s="3"/>
      <c r="CV1815" s="3"/>
      <c r="CW1815" s="3"/>
      <c r="CX1815" s="3"/>
      <c r="CY1815" s="3"/>
      <c r="CZ1815" s="3"/>
      <c r="DA1815" s="3"/>
      <c r="DB1815" s="3"/>
      <c r="DC1815" s="3"/>
      <c r="DD1815" s="3"/>
      <c r="DE1815" s="3"/>
      <c r="DF1815" s="3"/>
      <c r="DG1815" s="3"/>
      <c r="DH1815" s="3"/>
      <c r="DI1815" s="3"/>
      <c r="DJ1815" s="3"/>
      <c r="DK1815" s="3"/>
      <c r="DL1815" s="3"/>
      <c r="DM1815" s="3"/>
      <c r="DN1815" s="3"/>
      <c r="DO1815" s="3"/>
      <c r="DP1815" s="3"/>
      <c r="DQ1815" s="3"/>
      <c r="DR1815" s="3"/>
      <c r="DS1815" s="3"/>
      <c r="DT1815" s="3"/>
      <c r="DU1815" s="3"/>
      <c r="DV1815" s="3"/>
      <c r="DW1815" s="3"/>
      <c r="DX1815" s="3"/>
      <c r="DY1815" s="3"/>
      <c r="DZ1815" s="3"/>
      <c r="EA1815" s="3"/>
      <c r="EB1815" s="3"/>
      <c r="EC1815" s="3"/>
      <c r="ED1815" s="3"/>
      <c r="EE1815" s="3"/>
      <c r="EF1815" s="3"/>
      <c r="EG1815" s="3"/>
      <c r="EH1815" s="3"/>
      <c r="EI1815" s="3"/>
      <c r="EJ1815" s="3"/>
      <c r="EK1815" s="3"/>
      <c r="EL1815" s="3"/>
      <c r="EM1815" s="3"/>
      <c r="EN1815" s="3"/>
      <c r="EO1815" s="3"/>
      <c r="EP1815" s="3"/>
      <c r="EQ1815" s="3"/>
      <c r="ER1815" s="3"/>
      <c r="ES1815" s="3"/>
      <c r="ET1815" s="3"/>
      <c r="EU1815" s="3"/>
      <c r="EV1815" s="3"/>
      <c r="EW1815" s="3"/>
      <c r="EX1815" s="3"/>
      <c r="EY1815" s="3"/>
      <c r="EZ1815" s="3"/>
      <c r="FA1815" s="3"/>
      <c r="FB1815" s="3"/>
      <c r="FC1815" s="3"/>
      <c r="FD1815" s="3"/>
      <c r="FE1815" s="3"/>
      <c r="FF1815" s="3"/>
      <c r="FG1815" s="3"/>
      <c r="FH1815" s="3"/>
      <c r="FI1815" s="3"/>
      <c r="FJ1815" s="3"/>
      <c r="FK1815" s="3"/>
      <c r="FL1815" s="3"/>
      <c r="FM1815" s="3"/>
      <c r="FN1815" s="3"/>
      <c r="FO1815" s="3"/>
      <c r="FP1815" s="3"/>
      <c r="FQ1815" s="3"/>
      <c r="FR1815" s="3"/>
      <c r="FS1815" s="3"/>
      <c r="FT1815" s="3"/>
      <c r="FU1815" s="3"/>
      <c r="FV1815" s="3"/>
      <c r="FW1815" s="3"/>
      <c r="FX1815" s="3"/>
      <c r="FY1815" s="3"/>
      <c r="FZ1815" s="3"/>
      <c r="GA1815" s="3"/>
      <c r="GB1815" s="3"/>
      <c r="GC1815" s="3"/>
      <c r="GD1815" s="3"/>
      <c r="GE1815" s="3"/>
      <c r="GF1815" s="3"/>
      <c r="GG1815" s="3"/>
      <c r="GH1815" s="3"/>
    </row>
    <row r="1816" spans="1:190" s="800" customFormat="1" x14ac:dyDescent="0.2">
      <c r="A1816" s="9"/>
      <c r="B1816" s="1"/>
      <c r="C1816" s="1"/>
      <c r="D1816" s="1"/>
      <c r="E1816" s="55"/>
      <c r="F1816" s="8"/>
      <c r="G1816" s="8"/>
      <c r="I1816" s="2"/>
      <c r="J1816" s="2"/>
      <c r="K1816" s="4"/>
      <c r="L1816" s="9"/>
      <c r="M1816" s="802"/>
      <c r="N1816" s="9"/>
      <c r="O1816" s="802"/>
      <c r="P1816" s="170"/>
      <c r="Q1816" s="9"/>
      <c r="R1816" s="9"/>
      <c r="T1816" s="9"/>
      <c r="U1816" s="9"/>
      <c r="V1816" s="2"/>
      <c r="W1816" s="2"/>
      <c r="X1816" s="3"/>
      <c r="Y1816" s="80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  <c r="CI1816" s="3"/>
      <c r="CJ1816" s="3"/>
      <c r="CK1816" s="3"/>
      <c r="CL1816" s="3"/>
      <c r="CM1816" s="3"/>
      <c r="CN1816" s="3"/>
      <c r="CO1816" s="3"/>
      <c r="CP1816" s="3"/>
      <c r="CQ1816" s="3"/>
      <c r="CR1816" s="3"/>
      <c r="CS1816" s="3"/>
      <c r="CT1816" s="3"/>
      <c r="CU1816" s="3"/>
      <c r="CV1816" s="3"/>
      <c r="CW1816" s="3"/>
      <c r="CX1816" s="3"/>
      <c r="CY1816" s="3"/>
      <c r="CZ1816" s="3"/>
      <c r="DA1816" s="3"/>
      <c r="DB1816" s="3"/>
      <c r="DC1816" s="3"/>
      <c r="DD1816" s="3"/>
      <c r="DE1816" s="3"/>
      <c r="DF1816" s="3"/>
      <c r="DG1816" s="3"/>
      <c r="DH1816" s="3"/>
      <c r="DI1816" s="3"/>
      <c r="DJ1816" s="3"/>
      <c r="DK1816" s="3"/>
      <c r="DL1816" s="3"/>
      <c r="DM1816" s="3"/>
      <c r="DN1816" s="3"/>
      <c r="DO1816" s="3"/>
      <c r="DP1816" s="3"/>
      <c r="DQ1816" s="3"/>
      <c r="DR1816" s="3"/>
      <c r="DS1816" s="3"/>
      <c r="DT1816" s="3"/>
      <c r="DU1816" s="3"/>
      <c r="DV1816" s="3"/>
      <c r="DW1816" s="3"/>
      <c r="DX1816" s="3"/>
      <c r="DY1816" s="3"/>
      <c r="DZ1816" s="3"/>
      <c r="EA1816" s="3"/>
      <c r="EB1816" s="3"/>
      <c r="EC1816" s="3"/>
      <c r="ED1816" s="3"/>
      <c r="EE1816" s="3"/>
      <c r="EF1816" s="3"/>
      <c r="EG1816" s="3"/>
      <c r="EH1816" s="3"/>
      <c r="EI1816" s="3"/>
      <c r="EJ1816" s="3"/>
      <c r="EK1816" s="3"/>
      <c r="EL1816" s="3"/>
      <c r="EM1816" s="3"/>
      <c r="EN1816" s="3"/>
      <c r="EO1816" s="3"/>
      <c r="EP1816" s="3"/>
      <c r="EQ1816" s="3"/>
      <c r="ER1816" s="3"/>
      <c r="ES1816" s="3"/>
      <c r="ET1816" s="3"/>
      <c r="EU1816" s="3"/>
      <c r="EV1816" s="3"/>
      <c r="EW1816" s="3"/>
      <c r="EX1816" s="3"/>
      <c r="EY1816" s="3"/>
      <c r="EZ1816" s="3"/>
      <c r="FA1816" s="3"/>
      <c r="FB1816" s="3"/>
      <c r="FC1816" s="3"/>
      <c r="FD1816" s="3"/>
      <c r="FE1816" s="3"/>
      <c r="FF1816" s="3"/>
      <c r="FG1816" s="3"/>
      <c r="FH1816" s="3"/>
      <c r="FI1816" s="3"/>
      <c r="FJ1816" s="3"/>
      <c r="FK1816" s="3"/>
      <c r="FL1816" s="3"/>
      <c r="FM1816" s="3"/>
      <c r="FN1816" s="3"/>
      <c r="FO1816" s="3"/>
      <c r="FP1816" s="3"/>
      <c r="FQ1816" s="3"/>
      <c r="FR1816" s="3"/>
      <c r="FS1816" s="3"/>
      <c r="FT1816" s="3"/>
      <c r="FU1816" s="3"/>
      <c r="FV1816" s="3"/>
      <c r="FW1816" s="3"/>
      <c r="FX1816" s="3"/>
      <c r="FY1816" s="3"/>
      <c r="FZ1816" s="3"/>
      <c r="GA1816" s="3"/>
      <c r="GB1816" s="3"/>
      <c r="GC1816" s="3"/>
      <c r="GD1816" s="3"/>
      <c r="GE1816" s="3"/>
      <c r="GF1816" s="3"/>
      <c r="GG1816" s="3"/>
      <c r="GH1816" s="3"/>
    </row>
    <row r="1817" spans="1:190" s="800" customFormat="1" x14ac:dyDescent="0.2">
      <c r="A1817" s="9"/>
      <c r="B1817" s="1"/>
      <c r="C1817" s="1"/>
      <c r="D1817" s="1"/>
      <c r="E1817" s="55"/>
      <c r="F1817" s="8"/>
      <c r="G1817" s="8"/>
      <c r="I1817" s="2"/>
      <c r="J1817" s="2"/>
      <c r="K1817" s="4"/>
      <c r="L1817" s="9"/>
      <c r="M1817" s="802"/>
      <c r="N1817" s="9"/>
      <c r="O1817" s="802"/>
      <c r="P1817" s="170"/>
      <c r="Q1817" s="9"/>
      <c r="R1817" s="9"/>
      <c r="T1817" s="9"/>
      <c r="U1817" s="9"/>
      <c r="V1817" s="2"/>
      <c r="W1817" s="2"/>
      <c r="X1817" s="3"/>
      <c r="Y1817" s="80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  <c r="CI1817" s="3"/>
      <c r="CJ1817" s="3"/>
      <c r="CK1817" s="3"/>
      <c r="CL1817" s="3"/>
      <c r="CM1817" s="3"/>
      <c r="CN1817" s="3"/>
      <c r="CO1817" s="3"/>
      <c r="CP1817" s="3"/>
      <c r="CQ1817" s="3"/>
      <c r="CR1817" s="3"/>
      <c r="CS1817" s="3"/>
      <c r="CT1817" s="3"/>
      <c r="CU1817" s="3"/>
      <c r="CV1817" s="3"/>
      <c r="CW1817" s="3"/>
      <c r="CX1817" s="3"/>
      <c r="CY1817" s="3"/>
      <c r="CZ1817" s="3"/>
      <c r="DA1817" s="3"/>
      <c r="DB1817" s="3"/>
      <c r="DC1817" s="3"/>
      <c r="DD1817" s="3"/>
      <c r="DE1817" s="3"/>
      <c r="DF1817" s="3"/>
      <c r="DG1817" s="3"/>
      <c r="DH1817" s="3"/>
      <c r="DI1817" s="3"/>
      <c r="DJ1817" s="3"/>
      <c r="DK1817" s="3"/>
      <c r="DL1817" s="3"/>
      <c r="DM1817" s="3"/>
      <c r="DN1817" s="3"/>
      <c r="DO1817" s="3"/>
      <c r="DP1817" s="3"/>
      <c r="DQ1817" s="3"/>
      <c r="DR1817" s="3"/>
      <c r="DS1817" s="3"/>
      <c r="DT1817" s="3"/>
      <c r="DU1817" s="3"/>
      <c r="DV1817" s="3"/>
      <c r="DW1817" s="3"/>
      <c r="DX1817" s="3"/>
      <c r="DY1817" s="3"/>
      <c r="DZ1817" s="3"/>
      <c r="EA1817" s="3"/>
      <c r="EB1817" s="3"/>
      <c r="EC1817" s="3"/>
      <c r="ED1817" s="3"/>
      <c r="EE1817" s="3"/>
      <c r="EF1817" s="3"/>
      <c r="EG1817" s="3"/>
      <c r="EH1817" s="3"/>
      <c r="EI1817" s="3"/>
      <c r="EJ1817" s="3"/>
      <c r="EK1817" s="3"/>
      <c r="EL1817" s="3"/>
      <c r="EM1817" s="3"/>
      <c r="EN1817" s="3"/>
      <c r="EO1817" s="3"/>
      <c r="EP1817" s="3"/>
      <c r="EQ1817" s="3"/>
      <c r="ER1817" s="3"/>
      <c r="ES1817" s="3"/>
      <c r="ET1817" s="3"/>
      <c r="EU1817" s="3"/>
      <c r="EV1817" s="3"/>
      <c r="EW1817" s="3"/>
      <c r="EX1817" s="3"/>
      <c r="EY1817" s="3"/>
      <c r="EZ1817" s="3"/>
      <c r="FA1817" s="3"/>
      <c r="FB1817" s="3"/>
      <c r="FC1817" s="3"/>
      <c r="FD1817" s="3"/>
      <c r="FE1817" s="3"/>
      <c r="FF1817" s="3"/>
      <c r="FG1817" s="3"/>
      <c r="FH1817" s="3"/>
      <c r="FI1817" s="3"/>
      <c r="FJ1817" s="3"/>
      <c r="FK1817" s="3"/>
      <c r="FL1817" s="3"/>
      <c r="FM1817" s="3"/>
      <c r="FN1817" s="3"/>
      <c r="FO1817" s="3"/>
      <c r="FP1817" s="3"/>
      <c r="FQ1817" s="3"/>
      <c r="FR1817" s="3"/>
      <c r="FS1817" s="3"/>
      <c r="FT1817" s="3"/>
      <c r="FU1817" s="3"/>
      <c r="FV1817" s="3"/>
      <c r="FW1817" s="3"/>
      <c r="FX1817" s="3"/>
      <c r="FY1817" s="3"/>
      <c r="FZ1817" s="3"/>
      <c r="GA1817" s="3"/>
      <c r="GB1817" s="3"/>
      <c r="GC1817" s="3"/>
      <c r="GD1817" s="3"/>
      <c r="GE1817" s="3"/>
      <c r="GF1817" s="3"/>
      <c r="GG1817" s="3"/>
      <c r="GH1817" s="3"/>
    </row>
    <row r="1818" spans="1:190" s="800" customFormat="1" x14ac:dyDescent="0.2">
      <c r="A1818" s="9"/>
      <c r="B1818" s="1"/>
      <c r="C1818" s="1"/>
      <c r="D1818" s="1"/>
      <c r="E1818" s="55"/>
      <c r="F1818" s="8"/>
      <c r="G1818" s="8"/>
      <c r="I1818" s="2"/>
      <c r="J1818" s="2"/>
      <c r="K1818" s="4"/>
      <c r="L1818" s="9"/>
      <c r="M1818" s="802"/>
      <c r="N1818" s="9"/>
      <c r="O1818" s="802"/>
      <c r="P1818" s="170"/>
      <c r="Q1818" s="9"/>
      <c r="R1818" s="9"/>
      <c r="T1818" s="9"/>
      <c r="U1818" s="9"/>
      <c r="V1818" s="2"/>
      <c r="W1818" s="2"/>
      <c r="X1818" s="3"/>
      <c r="Y1818" s="80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  <c r="CI1818" s="3"/>
      <c r="CJ1818" s="3"/>
      <c r="CK1818" s="3"/>
      <c r="CL1818" s="3"/>
      <c r="CM1818" s="3"/>
      <c r="CN1818" s="3"/>
      <c r="CO1818" s="3"/>
      <c r="CP1818" s="3"/>
      <c r="CQ1818" s="3"/>
      <c r="CR1818" s="3"/>
      <c r="CS1818" s="3"/>
      <c r="CT1818" s="3"/>
      <c r="CU1818" s="3"/>
      <c r="CV1818" s="3"/>
      <c r="CW1818" s="3"/>
      <c r="CX1818" s="3"/>
      <c r="CY1818" s="3"/>
      <c r="CZ1818" s="3"/>
      <c r="DA1818" s="3"/>
      <c r="DB1818" s="3"/>
      <c r="DC1818" s="3"/>
      <c r="DD1818" s="3"/>
      <c r="DE1818" s="3"/>
      <c r="DF1818" s="3"/>
      <c r="DG1818" s="3"/>
      <c r="DH1818" s="3"/>
      <c r="DI1818" s="3"/>
      <c r="DJ1818" s="3"/>
      <c r="DK1818" s="3"/>
      <c r="DL1818" s="3"/>
      <c r="DM1818" s="3"/>
      <c r="DN1818" s="3"/>
      <c r="DO1818" s="3"/>
      <c r="DP1818" s="3"/>
      <c r="DQ1818" s="3"/>
      <c r="DR1818" s="3"/>
      <c r="DS1818" s="3"/>
      <c r="DT1818" s="3"/>
      <c r="DU1818" s="3"/>
      <c r="DV1818" s="3"/>
      <c r="DW1818" s="3"/>
      <c r="DX1818" s="3"/>
      <c r="DY1818" s="3"/>
      <c r="DZ1818" s="3"/>
      <c r="EA1818" s="3"/>
      <c r="EB1818" s="3"/>
      <c r="EC1818" s="3"/>
      <c r="ED1818" s="3"/>
      <c r="EE1818" s="3"/>
      <c r="EF1818" s="3"/>
      <c r="EG1818" s="3"/>
      <c r="EH1818" s="3"/>
      <c r="EI1818" s="3"/>
      <c r="EJ1818" s="3"/>
      <c r="EK1818" s="3"/>
      <c r="EL1818" s="3"/>
      <c r="EM1818" s="3"/>
      <c r="EN1818" s="3"/>
      <c r="EO1818" s="3"/>
      <c r="EP1818" s="3"/>
      <c r="EQ1818" s="3"/>
      <c r="ER1818" s="3"/>
      <c r="ES1818" s="3"/>
      <c r="ET1818" s="3"/>
      <c r="EU1818" s="3"/>
      <c r="EV1818" s="3"/>
      <c r="EW1818" s="3"/>
      <c r="EX1818" s="3"/>
      <c r="EY1818" s="3"/>
      <c r="EZ1818" s="3"/>
      <c r="FA1818" s="3"/>
      <c r="FB1818" s="3"/>
      <c r="FC1818" s="3"/>
      <c r="FD1818" s="3"/>
      <c r="FE1818" s="3"/>
      <c r="FF1818" s="3"/>
      <c r="FG1818" s="3"/>
      <c r="FH1818" s="3"/>
      <c r="FI1818" s="3"/>
      <c r="FJ1818" s="3"/>
      <c r="FK1818" s="3"/>
      <c r="FL1818" s="3"/>
      <c r="FM1818" s="3"/>
      <c r="FN1818" s="3"/>
      <c r="FO1818" s="3"/>
      <c r="FP1818" s="3"/>
      <c r="FQ1818" s="3"/>
      <c r="FR1818" s="3"/>
      <c r="FS1818" s="3"/>
      <c r="FT1818" s="3"/>
      <c r="FU1818" s="3"/>
      <c r="FV1818" s="3"/>
      <c r="FW1818" s="3"/>
      <c r="FX1818" s="3"/>
      <c r="FY1818" s="3"/>
      <c r="FZ1818" s="3"/>
      <c r="GA1818" s="3"/>
      <c r="GB1818" s="3"/>
      <c r="GC1818" s="3"/>
      <c r="GD1818" s="3"/>
      <c r="GE1818" s="3"/>
      <c r="GF1818" s="3"/>
      <c r="GG1818" s="3"/>
      <c r="GH1818" s="3"/>
    </row>
    <row r="1819" spans="1:190" s="800" customFormat="1" x14ac:dyDescent="0.2">
      <c r="A1819" s="9"/>
      <c r="B1819" s="1"/>
      <c r="C1819" s="1"/>
      <c r="D1819" s="1"/>
      <c r="E1819" s="55"/>
      <c r="F1819" s="8"/>
      <c r="G1819" s="8"/>
      <c r="I1819" s="2"/>
      <c r="J1819" s="2"/>
      <c r="K1819" s="4"/>
      <c r="L1819" s="9"/>
      <c r="M1819" s="802"/>
      <c r="N1819" s="9"/>
      <c r="O1819" s="802"/>
      <c r="P1819" s="170"/>
      <c r="Q1819" s="9"/>
      <c r="R1819" s="9"/>
      <c r="T1819" s="9"/>
      <c r="U1819" s="9"/>
      <c r="V1819" s="2"/>
      <c r="W1819" s="2"/>
      <c r="X1819" s="3"/>
      <c r="Y1819" s="80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  <c r="CI1819" s="3"/>
      <c r="CJ1819" s="3"/>
      <c r="CK1819" s="3"/>
      <c r="CL1819" s="3"/>
      <c r="CM1819" s="3"/>
      <c r="CN1819" s="3"/>
      <c r="CO1819" s="3"/>
      <c r="CP1819" s="3"/>
      <c r="CQ1819" s="3"/>
      <c r="CR1819" s="3"/>
      <c r="CS1819" s="3"/>
      <c r="CT1819" s="3"/>
      <c r="CU1819" s="3"/>
      <c r="CV1819" s="3"/>
      <c r="CW1819" s="3"/>
      <c r="CX1819" s="3"/>
      <c r="CY1819" s="3"/>
      <c r="CZ1819" s="3"/>
      <c r="DA1819" s="3"/>
      <c r="DB1819" s="3"/>
      <c r="DC1819" s="3"/>
      <c r="DD1819" s="3"/>
      <c r="DE1819" s="3"/>
      <c r="DF1819" s="3"/>
      <c r="DG1819" s="3"/>
      <c r="DH1819" s="3"/>
      <c r="DI1819" s="3"/>
      <c r="DJ1819" s="3"/>
      <c r="DK1819" s="3"/>
      <c r="DL1819" s="3"/>
      <c r="DM1819" s="3"/>
      <c r="DN1819" s="3"/>
      <c r="DO1819" s="3"/>
      <c r="DP1819" s="3"/>
      <c r="DQ1819" s="3"/>
      <c r="DR1819" s="3"/>
      <c r="DS1819" s="3"/>
      <c r="DT1819" s="3"/>
      <c r="DU1819" s="3"/>
      <c r="DV1819" s="3"/>
      <c r="DW1819" s="3"/>
      <c r="DX1819" s="3"/>
      <c r="DY1819" s="3"/>
      <c r="DZ1819" s="3"/>
      <c r="EA1819" s="3"/>
      <c r="EB1819" s="3"/>
      <c r="EC1819" s="3"/>
      <c r="ED1819" s="3"/>
      <c r="EE1819" s="3"/>
      <c r="EF1819" s="3"/>
      <c r="EG1819" s="3"/>
      <c r="EH1819" s="3"/>
      <c r="EI1819" s="3"/>
      <c r="EJ1819" s="3"/>
      <c r="EK1819" s="3"/>
      <c r="EL1819" s="3"/>
      <c r="EM1819" s="3"/>
      <c r="EN1819" s="3"/>
      <c r="EO1819" s="3"/>
      <c r="EP1819" s="3"/>
      <c r="EQ1819" s="3"/>
      <c r="ER1819" s="3"/>
      <c r="ES1819" s="3"/>
      <c r="ET1819" s="3"/>
      <c r="EU1819" s="3"/>
      <c r="EV1819" s="3"/>
      <c r="EW1819" s="3"/>
      <c r="EX1819" s="3"/>
      <c r="EY1819" s="3"/>
      <c r="EZ1819" s="3"/>
      <c r="FA1819" s="3"/>
      <c r="FB1819" s="3"/>
      <c r="FC1819" s="3"/>
      <c r="FD1819" s="3"/>
      <c r="FE1819" s="3"/>
      <c r="FF1819" s="3"/>
      <c r="FG1819" s="3"/>
      <c r="FH1819" s="3"/>
      <c r="FI1819" s="3"/>
      <c r="FJ1819" s="3"/>
      <c r="FK1819" s="3"/>
      <c r="FL1819" s="3"/>
      <c r="FM1819" s="3"/>
      <c r="FN1819" s="3"/>
      <c r="FO1819" s="3"/>
      <c r="FP1819" s="3"/>
      <c r="FQ1819" s="3"/>
      <c r="FR1819" s="3"/>
      <c r="FS1819" s="3"/>
      <c r="FT1819" s="3"/>
      <c r="FU1819" s="3"/>
      <c r="FV1819" s="3"/>
      <c r="FW1819" s="3"/>
      <c r="FX1819" s="3"/>
      <c r="FY1819" s="3"/>
      <c r="FZ1819" s="3"/>
      <c r="GA1819" s="3"/>
      <c r="GB1819" s="3"/>
      <c r="GC1819" s="3"/>
      <c r="GD1819" s="3"/>
      <c r="GE1819" s="3"/>
      <c r="GF1819" s="3"/>
      <c r="GG1819" s="3"/>
      <c r="GH1819" s="3"/>
    </row>
    <row r="1820" spans="1:190" s="800" customFormat="1" x14ac:dyDescent="0.2">
      <c r="A1820" s="9"/>
      <c r="B1820" s="1"/>
      <c r="C1820" s="1"/>
      <c r="D1820" s="1"/>
      <c r="E1820" s="55"/>
      <c r="F1820" s="8"/>
      <c r="G1820" s="8"/>
      <c r="I1820" s="2"/>
      <c r="J1820" s="2"/>
      <c r="K1820" s="4"/>
      <c r="L1820" s="9"/>
      <c r="M1820" s="802"/>
      <c r="N1820" s="9"/>
      <c r="O1820" s="802"/>
      <c r="P1820" s="170"/>
      <c r="Q1820" s="9"/>
      <c r="R1820" s="9"/>
      <c r="T1820" s="9"/>
      <c r="U1820" s="9"/>
      <c r="V1820" s="2"/>
      <c r="W1820" s="2"/>
      <c r="X1820" s="3"/>
      <c r="Y1820" s="80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  <c r="CI1820" s="3"/>
      <c r="CJ1820" s="3"/>
      <c r="CK1820" s="3"/>
      <c r="CL1820" s="3"/>
      <c r="CM1820" s="3"/>
      <c r="CN1820" s="3"/>
      <c r="CO1820" s="3"/>
      <c r="CP1820" s="3"/>
      <c r="CQ1820" s="3"/>
      <c r="CR1820" s="3"/>
      <c r="CS1820" s="3"/>
      <c r="CT1820" s="3"/>
      <c r="CU1820" s="3"/>
      <c r="CV1820" s="3"/>
      <c r="CW1820" s="3"/>
      <c r="CX1820" s="3"/>
      <c r="CY1820" s="3"/>
      <c r="CZ1820" s="3"/>
      <c r="DA1820" s="3"/>
      <c r="DB1820" s="3"/>
      <c r="DC1820" s="3"/>
      <c r="DD1820" s="3"/>
      <c r="DE1820" s="3"/>
      <c r="DF1820" s="3"/>
      <c r="DG1820" s="3"/>
      <c r="DH1820" s="3"/>
      <c r="DI1820" s="3"/>
      <c r="DJ1820" s="3"/>
      <c r="DK1820" s="3"/>
      <c r="DL1820" s="3"/>
      <c r="DM1820" s="3"/>
      <c r="DN1820" s="3"/>
      <c r="DO1820" s="3"/>
      <c r="DP1820" s="3"/>
      <c r="DQ1820" s="3"/>
      <c r="DR1820" s="3"/>
      <c r="DS1820" s="3"/>
      <c r="DT1820" s="3"/>
      <c r="DU1820" s="3"/>
      <c r="DV1820" s="3"/>
      <c r="DW1820" s="3"/>
      <c r="DX1820" s="3"/>
      <c r="DY1820" s="3"/>
      <c r="DZ1820" s="3"/>
      <c r="EA1820" s="3"/>
      <c r="EB1820" s="3"/>
      <c r="EC1820" s="3"/>
      <c r="ED1820" s="3"/>
      <c r="EE1820" s="3"/>
      <c r="EF1820" s="3"/>
      <c r="EG1820" s="3"/>
      <c r="EH1820" s="3"/>
      <c r="EI1820" s="3"/>
      <c r="EJ1820" s="3"/>
      <c r="EK1820" s="3"/>
      <c r="EL1820" s="3"/>
      <c r="EM1820" s="3"/>
      <c r="EN1820" s="3"/>
      <c r="EO1820" s="3"/>
      <c r="EP1820" s="3"/>
      <c r="EQ1820" s="3"/>
      <c r="ER1820" s="3"/>
      <c r="ES1820" s="3"/>
      <c r="ET1820" s="3"/>
      <c r="EU1820" s="3"/>
      <c r="EV1820" s="3"/>
      <c r="EW1820" s="3"/>
      <c r="EX1820" s="3"/>
      <c r="EY1820" s="3"/>
      <c r="EZ1820" s="3"/>
      <c r="FA1820" s="3"/>
      <c r="FB1820" s="3"/>
      <c r="FC1820" s="3"/>
      <c r="FD1820" s="3"/>
      <c r="FE1820" s="3"/>
      <c r="FF1820" s="3"/>
      <c r="FG1820" s="3"/>
      <c r="FH1820" s="3"/>
      <c r="FI1820" s="3"/>
      <c r="FJ1820" s="3"/>
      <c r="FK1820" s="3"/>
      <c r="FL1820" s="3"/>
      <c r="FM1820" s="3"/>
      <c r="FN1820" s="3"/>
      <c r="FO1820" s="3"/>
      <c r="FP1820" s="3"/>
      <c r="FQ1820" s="3"/>
      <c r="FR1820" s="3"/>
      <c r="FS1820" s="3"/>
      <c r="FT1820" s="3"/>
      <c r="FU1820" s="3"/>
      <c r="FV1820" s="3"/>
      <c r="FW1820" s="3"/>
      <c r="FX1820" s="3"/>
      <c r="FY1820" s="3"/>
      <c r="FZ1820" s="3"/>
      <c r="GA1820" s="3"/>
      <c r="GB1820" s="3"/>
      <c r="GC1820" s="3"/>
      <c r="GD1820" s="3"/>
      <c r="GE1820" s="3"/>
      <c r="GF1820" s="3"/>
      <c r="GG1820" s="3"/>
      <c r="GH1820" s="3"/>
    </row>
    <row r="1821" spans="1:190" s="800" customFormat="1" x14ac:dyDescent="0.2">
      <c r="A1821" s="9"/>
      <c r="B1821" s="1"/>
      <c r="C1821" s="1"/>
      <c r="D1821" s="1"/>
      <c r="E1821" s="55"/>
      <c r="F1821" s="8"/>
      <c r="G1821" s="8"/>
      <c r="I1821" s="2"/>
      <c r="J1821" s="2"/>
      <c r="K1821" s="4"/>
      <c r="L1821" s="9"/>
      <c r="M1821" s="802"/>
      <c r="N1821" s="9"/>
      <c r="O1821" s="802"/>
      <c r="P1821" s="170"/>
      <c r="Q1821" s="9"/>
      <c r="R1821" s="9"/>
      <c r="T1821" s="9"/>
      <c r="U1821" s="9"/>
      <c r="V1821" s="2"/>
      <c r="W1821" s="2"/>
      <c r="X1821" s="3"/>
      <c r="Y1821" s="80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  <c r="CI1821" s="3"/>
      <c r="CJ1821" s="3"/>
      <c r="CK1821" s="3"/>
      <c r="CL1821" s="3"/>
      <c r="CM1821" s="3"/>
      <c r="CN1821" s="3"/>
      <c r="CO1821" s="3"/>
      <c r="CP1821" s="3"/>
      <c r="CQ1821" s="3"/>
      <c r="CR1821" s="3"/>
      <c r="CS1821" s="3"/>
      <c r="CT1821" s="3"/>
      <c r="CU1821" s="3"/>
      <c r="CV1821" s="3"/>
      <c r="CW1821" s="3"/>
      <c r="CX1821" s="3"/>
      <c r="CY1821" s="3"/>
      <c r="CZ1821" s="3"/>
      <c r="DA1821" s="3"/>
      <c r="DB1821" s="3"/>
      <c r="DC1821" s="3"/>
      <c r="DD1821" s="3"/>
      <c r="DE1821" s="3"/>
      <c r="DF1821" s="3"/>
      <c r="DG1821" s="3"/>
      <c r="DH1821" s="3"/>
      <c r="DI1821" s="3"/>
      <c r="DJ1821" s="3"/>
      <c r="DK1821" s="3"/>
      <c r="DL1821" s="3"/>
      <c r="DM1821" s="3"/>
      <c r="DN1821" s="3"/>
      <c r="DO1821" s="3"/>
      <c r="DP1821" s="3"/>
      <c r="DQ1821" s="3"/>
      <c r="DR1821" s="3"/>
      <c r="DS1821" s="3"/>
      <c r="DT1821" s="3"/>
      <c r="DU1821" s="3"/>
      <c r="DV1821" s="3"/>
      <c r="DW1821" s="3"/>
      <c r="DX1821" s="3"/>
      <c r="DY1821" s="3"/>
      <c r="DZ1821" s="3"/>
      <c r="EA1821" s="3"/>
      <c r="EB1821" s="3"/>
      <c r="EC1821" s="3"/>
      <c r="ED1821" s="3"/>
      <c r="EE1821" s="3"/>
      <c r="EF1821" s="3"/>
      <c r="EG1821" s="3"/>
      <c r="EH1821" s="3"/>
      <c r="EI1821" s="3"/>
      <c r="EJ1821" s="3"/>
      <c r="EK1821" s="3"/>
      <c r="EL1821" s="3"/>
      <c r="EM1821" s="3"/>
      <c r="EN1821" s="3"/>
      <c r="EO1821" s="3"/>
      <c r="EP1821" s="3"/>
      <c r="EQ1821" s="3"/>
      <c r="ER1821" s="3"/>
      <c r="ES1821" s="3"/>
      <c r="ET1821" s="3"/>
      <c r="EU1821" s="3"/>
      <c r="EV1821" s="3"/>
      <c r="EW1821" s="3"/>
      <c r="EX1821" s="3"/>
      <c r="EY1821" s="3"/>
      <c r="EZ1821" s="3"/>
      <c r="FA1821" s="3"/>
      <c r="FB1821" s="3"/>
      <c r="FC1821" s="3"/>
      <c r="FD1821" s="3"/>
      <c r="FE1821" s="3"/>
      <c r="FF1821" s="3"/>
      <c r="FG1821" s="3"/>
      <c r="FH1821" s="3"/>
      <c r="FI1821" s="3"/>
      <c r="FJ1821" s="3"/>
      <c r="FK1821" s="3"/>
      <c r="FL1821" s="3"/>
      <c r="FM1821" s="3"/>
      <c r="FN1821" s="3"/>
      <c r="FO1821" s="3"/>
      <c r="FP1821" s="3"/>
      <c r="FQ1821" s="3"/>
      <c r="FR1821" s="3"/>
      <c r="FS1821" s="3"/>
      <c r="FT1821" s="3"/>
      <c r="FU1821" s="3"/>
      <c r="FV1821" s="3"/>
      <c r="FW1821" s="3"/>
      <c r="FX1821" s="3"/>
      <c r="FY1821" s="3"/>
      <c r="FZ1821" s="3"/>
      <c r="GA1821" s="3"/>
      <c r="GB1821" s="3"/>
      <c r="GC1821" s="3"/>
      <c r="GD1821" s="3"/>
      <c r="GE1821" s="3"/>
      <c r="GF1821" s="3"/>
      <c r="GG1821" s="3"/>
      <c r="GH1821" s="3"/>
    </row>
    <row r="1822" spans="1:190" s="800" customFormat="1" x14ac:dyDescent="0.2">
      <c r="A1822" s="9"/>
      <c r="B1822" s="1"/>
      <c r="C1822" s="1"/>
      <c r="D1822" s="1"/>
      <c r="E1822" s="55"/>
      <c r="F1822" s="8"/>
      <c r="G1822" s="8"/>
      <c r="I1822" s="2"/>
      <c r="J1822" s="2"/>
      <c r="K1822" s="4"/>
      <c r="L1822" s="9"/>
      <c r="M1822" s="802"/>
      <c r="N1822" s="9"/>
      <c r="O1822" s="802"/>
      <c r="P1822" s="170"/>
      <c r="Q1822" s="9"/>
      <c r="R1822" s="9"/>
      <c r="T1822" s="9"/>
      <c r="U1822" s="9"/>
      <c r="V1822" s="2"/>
      <c r="W1822" s="2"/>
      <c r="X1822" s="3"/>
      <c r="Y1822" s="80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  <c r="CI1822" s="3"/>
      <c r="CJ1822" s="3"/>
      <c r="CK1822" s="3"/>
      <c r="CL1822" s="3"/>
      <c r="CM1822" s="3"/>
      <c r="CN1822" s="3"/>
      <c r="CO1822" s="3"/>
      <c r="CP1822" s="3"/>
      <c r="CQ1822" s="3"/>
      <c r="CR1822" s="3"/>
      <c r="CS1822" s="3"/>
      <c r="CT1822" s="3"/>
      <c r="CU1822" s="3"/>
      <c r="CV1822" s="3"/>
      <c r="CW1822" s="3"/>
      <c r="CX1822" s="3"/>
      <c r="CY1822" s="3"/>
      <c r="CZ1822" s="3"/>
      <c r="DA1822" s="3"/>
      <c r="DB1822" s="3"/>
      <c r="DC1822" s="3"/>
      <c r="DD1822" s="3"/>
      <c r="DE1822" s="3"/>
      <c r="DF1822" s="3"/>
      <c r="DG1822" s="3"/>
      <c r="DH1822" s="3"/>
      <c r="DI1822" s="3"/>
      <c r="DJ1822" s="3"/>
      <c r="DK1822" s="3"/>
      <c r="DL1822" s="3"/>
      <c r="DM1822" s="3"/>
      <c r="DN1822" s="3"/>
      <c r="DO1822" s="3"/>
      <c r="DP1822" s="3"/>
      <c r="DQ1822" s="3"/>
      <c r="DR1822" s="3"/>
      <c r="DS1822" s="3"/>
      <c r="DT1822" s="3"/>
      <c r="DU1822" s="3"/>
      <c r="DV1822" s="3"/>
      <c r="DW1822" s="3"/>
      <c r="DX1822" s="3"/>
      <c r="DY1822" s="3"/>
      <c r="DZ1822" s="3"/>
      <c r="EA1822" s="3"/>
      <c r="EB1822" s="3"/>
      <c r="EC1822" s="3"/>
      <c r="ED1822" s="3"/>
      <c r="EE1822" s="3"/>
      <c r="EF1822" s="3"/>
      <c r="EG1822" s="3"/>
      <c r="EH1822" s="3"/>
      <c r="EI1822" s="3"/>
      <c r="EJ1822" s="3"/>
      <c r="EK1822" s="3"/>
      <c r="EL1822" s="3"/>
      <c r="EM1822" s="3"/>
      <c r="EN1822" s="3"/>
      <c r="EO1822" s="3"/>
      <c r="EP1822" s="3"/>
      <c r="EQ1822" s="3"/>
      <c r="ER1822" s="3"/>
      <c r="ES1822" s="3"/>
      <c r="ET1822" s="3"/>
      <c r="EU1822" s="3"/>
      <c r="EV1822" s="3"/>
      <c r="EW1822" s="3"/>
      <c r="EX1822" s="3"/>
      <c r="EY1822" s="3"/>
      <c r="EZ1822" s="3"/>
      <c r="FA1822" s="3"/>
      <c r="FB1822" s="3"/>
      <c r="FC1822" s="3"/>
      <c r="FD1822" s="3"/>
      <c r="FE1822" s="3"/>
      <c r="FF1822" s="3"/>
      <c r="FG1822" s="3"/>
      <c r="FH1822" s="3"/>
      <c r="FI1822" s="3"/>
      <c r="FJ1822" s="3"/>
      <c r="FK1822" s="3"/>
      <c r="FL1822" s="3"/>
      <c r="FM1822" s="3"/>
      <c r="FN1822" s="3"/>
      <c r="FO1822" s="3"/>
      <c r="FP1822" s="3"/>
      <c r="FQ1822" s="3"/>
      <c r="FR1822" s="3"/>
      <c r="FS1822" s="3"/>
      <c r="FT1822" s="3"/>
      <c r="FU1822" s="3"/>
      <c r="FV1822" s="3"/>
      <c r="FW1822" s="3"/>
      <c r="FX1822" s="3"/>
      <c r="FY1822" s="3"/>
      <c r="FZ1822" s="3"/>
      <c r="GA1822" s="3"/>
      <c r="GB1822" s="3"/>
      <c r="GC1822" s="3"/>
      <c r="GD1822" s="3"/>
      <c r="GE1822" s="3"/>
      <c r="GF1822" s="3"/>
      <c r="GG1822" s="3"/>
      <c r="GH1822" s="3"/>
    </row>
    <row r="1823" spans="1:190" s="800" customFormat="1" x14ac:dyDescent="0.2">
      <c r="A1823" s="9"/>
      <c r="B1823" s="1"/>
      <c r="C1823" s="1"/>
      <c r="D1823" s="1"/>
      <c r="E1823" s="55"/>
      <c r="F1823" s="8"/>
      <c r="G1823" s="8"/>
      <c r="I1823" s="2"/>
      <c r="J1823" s="2"/>
      <c r="K1823" s="4"/>
      <c r="L1823" s="9"/>
      <c r="M1823" s="802"/>
      <c r="N1823" s="9"/>
      <c r="O1823" s="802"/>
      <c r="P1823" s="170"/>
      <c r="Q1823" s="9"/>
      <c r="R1823" s="9"/>
      <c r="T1823" s="9"/>
      <c r="U1823" s="9"/>
      <c r="V1823" s="2"/>
      <c r="W1823" s="2"/>
      <c r="X1823" s="3"/>
      <c r="Y1823" s="80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  <c r="CI1823" s="3"/>
      <c r="CJ1823" s="3"/>
      <c r="CK1823" s="3"/>
      <c r="CL1823" s="3"/>
      <c r="CM1823" s="3"/>
      <c r="CN1823" s="3"/>
      <c r="CO1823" s="3"/>
      <c r="CP1823" s="3"/>
      <c r="CQ1823" s="3"/>
      <c r="CR1823" s="3"/>
      <c r="CS1823" s="3"/>
      <c r="CT1823" s="3"/>
      <c r="CU1823" s="3"/>
      <c r="CV1823" s="3"/>
      <c r="CW1823" s="3"/>
      <c r="CX1823" s="3"/>
      <c r="CY1823" s="3"/>
      <c r="CZ1823" s="3"/>
      <c r="DA1823" s="3"/>
      <c r="DB1823" s="3"/>
      <c r="DC1823" s="3"/>
      <c r="DD1823" s="3"/>
      <c r="DE1823" s="3"/>
      <c r="DF1823" s="3"/>
      <c r="DG1823" s="3"/>
      <c r="DH1823" s="3"/>
      <c r="DI1823" s="3"/>
      <c r="DJ1823" s="3"/>
      <c r="DK1823" s="3"/>
      <c r="DL1823" s="3"/>
      <c r="DM1823" s="3"/>
      <c r="DN1823" s="3"/>
      <c r="DO1823" s="3"/>
      <c r="DP1823" s="3"/>
      <c r="DQ1823" s="3"/>
      <c r="DR1823" s="3"/>
      <c r="DS1823" s="3"/>
      <c r="DT1823" s="3"/>
      <c r="DU1823" s="3"/>
      <c r="DV1823" s="3"/>
      <c r="DW1823" s="3"/>
      <c r="DX1823" s="3"/>
      <c r="DY1823" s="3"/>
      <c r="DZ1823" s="3"/>
      <c r="EA1823" s="3"/>
      <c r="EB1823" s="3"/>
      <c r="EC1823" s="3"/>
      <c r="ED1823" s="3"/>
      <c r="EE1823" s="3"/>
      <c r="EF1823" s="3"/>
      <c r="EG1823" s="3"/>
      <c r="EH1823" s="3"/>
      <c r="EI1823" s="3"/>
      <c r="EJ1823" s="3"/>
      <c r="EK1823" s="3"/>
      <c r="EL1823" s="3"/>
      <c r="EM1823" s="3"/>
      <c r="EN1823" s="3"/>
      <c r="EO1823" s="3"/>
      <c r="EP1823" s="3"/>
      <c r="EQ1823" s="3"/>
      <c r="ER1823" s="3"/>
      <c r="ES1823" s="3"/>
      <c r="ET1823" s="3"/>
      <c r="EU1823" s="3"/>
      <c r="EV1823" s="3"/>
      <c r="EW1823" s="3"/>
      <c r="EX1823" s="3"/>
      <c r="EY1823" s="3"/>
      <c r="EZ1823" s="3"/>
      <c r="FA1823" s="3"/>
      <c r="FB1823" s="3"/>
      <c r="FC1823" s="3"/>
      <c r="FD1823" s="3"/>
      <c r="FE1823" s="3"/>
      <c r="FF1823" s="3"/>
      <c r="FG1823" s="3"/>
      <c r="FH1823" s="3"/>
      <c r="FI1823" s="3"/>
      <c r="FJ1823" s="3"/>
      <c r="FK1823" s="3"/>
      <c r="FL1823" s="3"/>
      <c r="FM1823" s="3"/>
      <c r="FN1823" s="3"/>
      <c r="FO1823" s="3"/>
      <c r="FP1823" s="3"/>
      <c r="FQ1823" s="3"/>
      <c r="FR1823" s="3"/>
      <c r="FS1823" s="3"/>
      <c r="FT1823" s="3"/>
      <c r="FU1823" s="3"/>
      <c r="FV1823" s="3"/>
      <c r="FW1823" s="3"/>
      <c r="FX1823" s="3"/>
      <c r="FY1823" s="3"/>
      <c r="FZ1823" s="3"/>
      <c r="GA1823" s="3"/>
      <c r="GB1823" s="3"/>
      <c r="GC1823" s="3"/>
      <c r="GD1823" s="3"/>
      <c r="GE1823" s="3"/>
      <c r="GF1823" s="3"/>
      <c r="GG1823" s="3"/>
      <c r="GH1823" s="3"/>
    </row>
    <row r="1824" spans="1:190" s="800" customFormat="1" x14ac:dyDescent="0.2">
      <c r="A1824" s="9"/>
      <c r="B1824" s="1"/>
      <c r="C1824" s="1"/>
      <c r="D1824" s="1"/>
      <c r="E1824" s="55"/>
      <c r="F1824" s="8"/>
      <c r="G1824" s="8"/>
      <c r="I1824" s="2"/>
      <c r="J1824" s="2"/>
      <c r="K1824" s="4"/>
      <c r="L1824" s="9"/>
      <c r="M1824" s="802"/>
      <c r="N1824" s="9"/>
      <c r="O1824" s="802"/>
      <c r="P1824" s="170"/>
      <c r="Q1824" s="9"/>
      <c r="R1824" s="9"/>
      <c r="T1824" s="9"/>
      <c r="U1824" s="9"/>
      <c r="V1824" s="2"/>
      <c r="W1824" s="2"/>
      <c r="X1824" s="3"/>
      <c r="Y1824" s="80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  <c r="CI1824" s="3"/>
      <c r="CJ1824" s="3"/>
      <c r="CK1824" s="3"/>
      <c r="CL1824" s="3"/>
      <c r="CM1824" s="3"/>
      <c r="CN1824" s="3"/>
      <c r="CO1824" s="3"/>
      <c r="CP1824" s="3"/>
      <c r="CQ1824" s="3"/>
      <c r="CR1824" s="3"/>
      <c r="CS1824" s="3"/>
      <c r="CT1824" s="3"/>
      <c r="CU1824" s="3"/>
      <c r="CV1824" s="3"/>
      <c r="CW1824" s="3"/>
      <c r="CX1824" s="3"/>
      <c r="CY1824" s="3"/>
      <c r="CZ1824" s="3"/>
      <c r="DA1824" s="3"/>
      <c r="DB1824" s="3"/>
      <c r="DC1824" s="3"/>
      <c r="DD1824" s="3"/>
      <c r="DE1824" s="3"/>
      <c r="DF1824" s="3"/>
      <c r="DG1824" s="3"/>
      <c r="DH1824" s="3"/>
      <c r="DI1824" s="3"/>
      <c r="DJ1824" s="3"/>
      <c r="DK1824" s="3"/>
      <c r="DL1824" s="3"/>
      <c r="DM1824" s="3"/>
      <c r="DN1824" s="3"/>
      <c r="DO1824" s="3"/>
      <c r="DP1824" s="3"/>
      <c r="DQ1824" s="3"/>
      <c r="DR1824" s="3"/>
      <c r="DS1824" s="3"/>
      <c r="DT1824" s="3"/>
      <c r="DU1824" s="3"/>
      <c r="DV1824" s="3"/>
      <c r="DW1824" s="3"/>
      <c r="DX1824" s="3"/>
      <c r="DY1824" s="3"/>
      <c r="DZ1824" s="3"/>
      <c r="EA1824" s="3"/>
      <c r="EB1824" s="3"/>
      <c r="EC1824" s="3"/>
      <c r="ED1824" s="3"/>
      <c r="EE1824" s="3"/>
      <c r="EF1824" s="3"/>
      <c r="EG1824" s="3"/>
      <c r="EH1824" s="3"/>
      <c r="EI1824" s="3"/>
      <c r="EJ1824" s="3"/>
      <c r="EK1824" s="3"/>
      <c r="EL1824" s="3"/>
      <c r="EM1824" s="3"/>
      <c r="EN1824" s="3"/>
      <c r="EO1824" s="3"/>
      <c r="EP1824" s="3"/>
      <c r="EQ1824" s="3"/>
      <c r="ER1824" s="3"/>
      <c r="ES1824" s="3"/>
      <c r="ET1824" s="3"/>
      <c r="EU1824" s="3"/>
      <c r="EV1824" s="3"/>
      <c r="EW1824" s="3"/>
      <c r="EX1824" s="3"/>
      <c r="EY1824" s="3"/>
      <c r="EZ1824" s="3"/>
      <c r="FA1824" s="3"/>
      <c r="FB1824" s="3"/>
      <c r="FC1824" s="3"/>
      <c r="FD1824" s="3"/>
      <c r="FE1824" s="3"/>
      <c r="FF1824" s="3"/>
      <c r="FG1824" s="3"/>
      <c r="FH1824" s="3"/>
      <c r="FI1824" s="3"/>
      <c r="FJ1824" s="3"/>
      <c r="FK1824" s="3"/>
      <c r="FL1824" s="3"/>
      <c r="FM1824" s="3"/>
      <c r="FN1824" s="3"/>
      <c r="FO1824" s="3"/>
      <c r="FP1824" s="3"/>
      <c r="FQ1824" s="3"/>
      <c r="FR1824" s="3"/>
      <c r="FS1824" s="3"/>
      <c r="FT1824" s="3"/>
      <c r="FU1824" s="3"/>
      <c r="FV1824" s="3"/>
      <c r="FW1824" s="3"/>
      <c r="FX1824" s="3"/>
      <c r="FY1824" s="3"/>
      <c r="FZ1824" s="3"/>
      <c r="GA1824" s="3"/>
      <c r="GB1824" s="3"/>
      <c r="GC1824" s="3"/>
      <c r="GD1824" s="3"/>
      <c r="GE1824" s="3"/>
      <c r="GF1824" s="3"/>
      <c r="GG1824" s="3"/>
      <c r="GH1824" s="3"/>
    </row>
    <row r="1825" spans="1:190" s="800" customFormat="1" x14ac:dyDescent="0.2">
      <c r="A1825" s="9"/>
      <c r="B1825" s="1"/>
      <c r="C1825" s="1"/>
      <c r="D1825" s="1"/>
      <c r="E1825" s="55"/>
      <c r="F1825" s="8"/>
      <c r="G1825" s="8"/>
      <c r="I1825" s="2"/>
      <c r="J1825" s="2"/>
      <c r="K1825" s="4"/>
      <c r="L1825" s="9"/>
      <c r="M1825" s="802"/>
      <c r="N1825" s="9"/>
      <c r="O1825" s="802"/>
      <c r="P1825" s="170"/>
      <c r="Q1825" s="9"/>
      <c r="R1825" s="9"/>
      <c r="T1825" s="9"/>
      <c r="U1825" s="9"/>
      <c r="V1825" s="2"/>
      <c r="W1825" s="2"/>
      <c r="X1825" s="3"/>
      <c r="Y1825" s="80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  <c r="CI1825" s="3"/>
      <c r="CJ1825" s="3"/>
      <c r="CK1825" s="3"/>
      <c r="CL1825" s="3"/>
      <c r="CM1825" s="3"/>
      <c r="CN1825" s="3"/>
      <c r="CO1825" s="3"/>
      <c r="CP1825" s="3"/>
      <c r="CQ1825" s="3"/>
      <c r="CR1825" s="3"/>
      <c r="CS1825" s="3"/>
      <c r="CT1825" s="3"/>
      <c r="CU1825" s="3"/>
      <c r="CV1825" s="3"/>
      <c r="CW1825" s="3"/>
      <c r="CX1825" s="3"/>
      <c r="CY1825" s="3"/>
      <c r="CZ1825" s="3"/>
      <c r="DA1825" s="3"/>
      <c r="DB1825" s="3"/>
      <c r="DC1825" s="3"/>
      <c r="DD1825" s="3"/>
      <c r="DE1825" s="3"/>
      <c r="DF1825" s="3"/>
      <c r="DG1825" s="3"/>
      <c r="DH1825" s="3"/>
      <c r="DI1825" s="3"/>
      <c r="DJ1825" s="3"/>
      <c r="DK1825" s="3"/>
      <c r="DL1825" s="3"/>
      <c r="DM1825" s="3"/>
      <c r="DN1825" s="3"/>
      <c r="DO1825" s="3"/>
      <c r="DP1825" s="3"/>
      <c r="DQ1825" s="3"/>
      <c r="DR1825" s="3"/>
      <c r="DS1825" s="3"/>
      <c r="DT1825" s="3"/>
      <c r="DU1825" s="3"/>
      <c r="DV1825" s="3"/>
      <c r="DW1825" s="3"/>
      <c r="DX1825" s="3"/>
      <c r="DY1825" s="3"/>
      <c r="DZ1825" s="3"/>
      <c r="EA1825" s="3"/>
      <c r="EB1825" s="3"/>
      <c r="EC1825" s="3"/>
      <c r="ED1825" s="3"/>
      <c r="EE1825" s="3"/>
      <c r="EF1825" s="3"/>
      <c r="EG1825" s="3"/>
      <c r="EH1825" s="3"/>
      <c r="EI1825" s="3"/>
      <c r="EJ1825" s="3"/>
      <c r="EK1825" s="3"/>
      <c r="EL1825" s="3"/>
      <c r="EM1825" s="3"/>
      <c r="EN1825" s="3"/>
      <c r="EO1825" s="3"/>
      <c r="EP1825" s="3"/>
      <c r="EQ1825" s="3"/>
      <c r="ER1825" s="3"/>
      <c r="ES1825" s="3"/>
      <c r="ET1825" s="3"/>
      <c r="EU1825" s="3"/>
      <c r="EV1825" s="3"/>
      <c r="EW1825" s="3"/>
      <c r="EX1825" s="3"/>
      <c r="EY1825" s="3"/>
      <c r="EZ1825" s="3"/>
      <c r="FA1825" s="3"/>
      <c r="FB1825" s="3"/>
      <c r="FC1825" s="3"/>
      <c r="FD1825" s="3"/>
      <c r="FE1825" s="3"/>
      <c r="FF1825" s="3"/>
      <c r="FG1825" s="3"/>
      <c r="FH1825" s="3"/>
      <c r="FI1825" s="3"/>
      <c r="FJ1825" s="3"/>
      <c r="FK1825" s="3"/>
      <c r="FL1825" s="3"/>
      <c r="FM1825" s="3"/>
      <c r="FN1825" s="3"/>
      <c r="FO1825" s="3"/>
      <c r="FP1825" s="3"/>
      <c r="FQ1825" s="3"/>
      <c r="FR1825" s="3"/>
      <c r="FS1825" s="3"/>
      <c r="FT1825" s="3"/>
      <c r="FU1825" s="3"/>
      <c r="FV1825" s="3"/>
      <c r="FW1825" s="3"/>
      <c r="FX1825" s="3"/>
      <c r="FY1825" s="3"/>
      <c r="FZ1825" s="3"/>
      <c r="GA1825" s="3"/>
      <c r="GB1825" s="3"/>
      <c r="GC1825" s="3"/>
      <c r="GD1825" s="3"/>
      <c r="GE1825" s="3"/>
      <c r="GF1825" s="3"/>
      <c r="GG1825" s="3"/>
      <c r="GH1825" s="3"/>
    </row>
    <row r="1826" spans="1:190" s="800" customFormat="1" x14ac:dyDescent="0.2">
      <c r="A1826" s="9"/>
      <c r="B1826" s="1"/>
      <c r="C1826" s="1"/>
      <c r="D1826" s="1"/>
      <c r="E1826" s="55"/>
      <c r="F1826" s="8"/>
      <c r="G1826" s="8"/>
      <c r="I1826" s="2"/>
      <c r="J1826" s="2"/>
      <c r="K1826" s="4"/>
      <c r="L1826" s="9"/>
      <c r="M1826" s="802"/>
      <c r="N1826" s="9"/>
      <c r="O1826" s="802"/>
      <c r="P1826" s="170"/>
      <c r="Q1826" s="9"/>
      <c r="R1826" s="9"/>
      <c r="T1826" s="9"/>
      <c r="U1826" s="9"/>
      <c r="V1826" s="2"/>
      <c r="W1826" s="2"/>
      <c r="X1826" s="3"/>
      <c r="Y1826" s="80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  <c r="CI1826" s="3"/>
      <c r="CJ1826" s="3"/>
      <c r="CK1826" s="3"/>
      <c r="CL1826" s="3"/>
      <c r="CM1826" s="3"/>
      <c r="CN1826" s="3"/>
      <c r="CO1826" s="3"/>
      <c r="CP1826" s="3"/>
      <c r="CQ1826" s="3"/>
      <c r="CR1826" s="3"/>
      <c r="CS1826" s="3"/>
      <c r="CT1826" s="3"/>
      <c r="CU1826" s="3"/>
      <c r="CV1826" s="3"/>
      <c r="CW1826" s="3"/>
      <c r="CX1826" s="3"/>
      <c r="CY1826" s="3"/>
      <c r="CZ1826" s="3"/>
      <c r="DA1826" s="3"/>
      <c r="DB1826" s="3"/>
      <c r="DC1826" s="3"/>
      <c r="DD1826" s="3"/>
      <c r="DE1826" s="3"/>
      <c r="DF1826" s="3"/>
      <c r="DG1826" s="3"/>
      <c r="DH1826" s="3"/>
      <c r="DI1826" s="3"/>
      <c r="DJ1826" s="3"/>
      <c r="DK1826" s="3"/>
      <c r="DL1826" s="3"/>
      <c r="DM1826" s="3"/>
      <c r="DN1826" s="3"/>
      <c r="DO1826" s="3"/>
      <c r="DP1826" s="3"/>
      <c r="DQ1826" s="3"/>
      <c r="DR1826" s="3"/>
      <c r="DS1826" s="3"/>
      <c r="DT1826" s="3"/>
      <c r="DU1826" s="3"/>
      <c r="DV1826" s="3"/>
      <c r="DW1826" s="3"/>
      <c r="DX1826" s="3"/>
      <c r="DY1826" s="3"/>
      <c r="DZ1826" s="3"/>
      <c r="EA1826" s="3"/>
      <c r="EB1826" s="3"/>
      <c r="EC1826" s="3"/>
      <c r="ED1826" s="3"/>
      <c r="EE1826" s="3"/>
      <c r="EF1826" s="3"/>
      <c r="EG1826" s="3"/>
      <c r="EH1826" s="3"/>
      <c r="EI1826" s="3"/>
      <c r="EJ1826" s="3"/>
      <c r="EK1826" s="3"/>
      <c r="EL1826" s="3"/>
      <c r="EM1826" s="3"/>
      <c r="EN1826" s="3"/>
      <c r="EO1826" s="3"/>
      <c r="EP1826" s="3"/>
      <c r="EQ1826" s="3"/>
      <c r="ER1826" s="3"/>
      <c r="ES1826" s="3"/>
      <c r="ET1826" s="3"/>
      <c r="EU1826" s="3"/>
      <c r="EV1826" s="3"/>
      <c r="EW1826" s="3"/>
      <c r="EX1826" s="3"/>
      <c r="EY1826" s="3"/>
      <c r="EZ1826" s="3"/>
      <c r="FA1826" s="3"/>
      <c r="FB1826" s="3"/>
      <c r="FC1826" s="3"/>
      <c r="FD1826" s="3"/>
      <c r="FE1826" s="3"/>
      <c r="FF1826" s="3"/>
      <c r="FG1826" s="3"/>
      <c r="FH1826" s="3"/>
      <c r="FI1826" s="3"/>
      <c r="FJ1826" s="3"/>
      <c r="FK1826" s="3"/>
      <c r="FL1826" s="3"/>
      <c r="FM1826" s="3"/>
      <c r="FN1826" s="3"/>
      <c r="FO1826" s="3"/>
      <c r="FP1826" s="3"/>
      <c r="FQ1826" s="3"/>
      <c r="FR1826" s="3"/>
      <c r="FS1826" s="3"/>
      <c r="FT1826" s="3"/>
      <c r="FU1826" s="3"/>
      <c r="FV1826" s="3"/>
      <c r="FW1826" s="3"/>
      <c r="FX1826" s="3"/>
      <c r="FY1826" s="3"/>
      <c r="FZ1826" s="3"/>
      <c r="GA1826" s="3"/>
      <c r="GB1826" s="3"/>
      <c r="GC1826" s="3"/>
      <c r="GD1826" s="3"/>
      <c r="GE1826" s="3"/>
      <c r="GF1826" s="3"/>
      <c r="GG1826" s="3"/>
      <c r="GH1826" s="3"/>
    </row>
    <row r="1827" spans="1:190" s="800" customFormat="1" x14ac:dyDescent="0.2">
      <c r="A1827" s="9"/>
      <c r="B1827" s="1"/>
      <c r="C1827" s="1"/>
      <c r="D1827" s="1"/>
      <c r="E1827" s="55"/>
      <c r="F1827" s="8"/>
      <c r="G1827" s="8"/>
      <c r="I1827" s="2"/>
      <c r="J1827" s="2"/>
      <c r="K1827" s="4"/>
      <c r="L1827" s="9"/>
      <c r="M1827" s="802"/>
      <c r="N1827" s="9"/>
      <c r="O1827" s="802"/>
      <c r="P1827" s="170"/>
      <c r="Q1827" s="9"/>
      <c r="R1827" s="9"/>
      <c r="T1827" s="9"/>
      <c r="U1827" s="9"/>
      <c r="V1827" s="2"/>
      <c r="W1827" s="2"/>
      <c r="X1827" s="3"/>
      <c r="Y1827" s="80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  <c r="CI1827" s="3"/>
      <c r="CJ1827" s="3"/>
      <c r="CK1827" s="3"/>
      <c r="CL1827" s="3"/>
      <c r="CM1827" s="3"/>
      <c r="CN1827" s="3"/>
      <c r="CO1827" s="3"/>
      <c r="CP1827" s="3"/>
      <c r="CQ1827" s="3"/>
      <c r="CR1827" s="3"/>
      <c r="CS1827" s="3"/>
      <c r="CT1827" s="3"/>
      <c r="CU1827" s="3"/>
      <c r="CV1827" s="3"/>
      <c r="CW1827" s="3"/>
      <c r="CX1827" s="3"/>
      <c r="CY1827" s="3"/>
      <c r="CZ1827" s="3"/>
      <c r="DA1827" s="3"/>
      <c r="DB1827" s="3"/>
      <c r="DC1827" s="3"/>
      <c r="DD1827" s="3"/>
      <c r="DE1827" s="3"/>
      <c r="DF1827" s="3"/>
      <c r="DG1827" s="3"/>
      <c r="DH1827" s="3"/>
      <c r="DI1827" s="3"/>
      <c r="DJ1827" s="3"/>
      <c r="DK1827" s="3"/>
      <c r="DL1827" s="3"/>
      <c r="DM1827" s="3"/>
      <c r="DN1827" s="3"/>
      <c r="DO1827" s="3"/>
      <c r="DP1827" s="3"/>
      <c r="DQ1827" s="3"/>
      <c r="DR1827" s="3"/>
      <c r="DS1827" s="3"/>
      <c r="DT1827" s="3"/>
      <c r="DU1827" s="3"/>
      <c r="DV1827" s="3"/>
      <c r="DW1827" s="3"/>
      <c r="DX1827" s="3"/>
      <c r="DY1827" s="3"/>
      <c r="DZ1827" s="3"/>
      <c r="EA1827" s="3"/>
      <c r="EB1827" s="3"/>
      <c r="EC1827" s="3"/>
      <c r="ED1827" s="3"/>
      <c r="EE1827" s="3"/>
      <c r="EF1827" s="3"/>
      <c r="EG1827" s="3"/>
      <c r="EH1827" s="3"/>
      <c r="EI1827" s="3"/>
      <c r="EJ1827" s="3"/>
      <c r="EK1827" s="3"/>
      <c r="EL1827" s="3"/>
      <c r="EM1827" s="3"/>
      <c r="EN1827" s="3"/>
      <c r="EO1827" s="3"/>
      <c r="EP1827" s="3"/>
      <c r="EQ1827" s="3"/>
      <c r="ER1827" s="3"/>
      <c r="ES1827" s="3"/>
      <c r="ET1827" s="3"/>
      <c r="EU1827" s="3"/>
      <c r="EV1827" s="3"/>
      <c r="EW1827" s="3"/>
      <c r="EX1827" s="3"/>
      <c r="EY1827" s="3"/>
      <c r="EZ1827" s="3"/>
      <c r="FA1827" s="3"/>
      <c r="FB1827" s="3"/>
      <c r="FC1827" s="3"/>
      <c r="FD1827" s="3"/>
      <c r="FE1827" s="3"/>
      <c r="FF1827" s="3"/>
      <c r="FG1827" s="3"/>
      <c r="FH1827" s="3"/>
      <c r="FI1827" s="3"/>
      <c r="FJ1827" s="3"/>
      <c r="FK1827" s="3"/>
      <c r="FL1827" s="3"/>
      <c r="FM1827" s="3"/>
      <c r="FN1827" s="3"/>
      <c r="FO1827" s="3"/>
      <c r="FP1827" s="3"/>
      <c r="FQ1827" s="3"/>
      <c r="FR1827" s="3"/>
      <c r="FS1827" s="3"/>
      <c r="FT1827" s="3"/>
      <c r="FU1827" s="3"/>
      <c r="FV1827" s="3"/>
      <c r="FW1827" s="3"/>
      <c r="FX1827" s="3"/>
      <c r="FY1827" s="3"/>
      <c r="FZ1827" s="3"/>
      <c r="GA1827" s="3"/>
      <c r="GB1827" s="3"/>
      <c r="GC1827" s="3"/>
      <c r="GD1827" s="3"/>
      <c r="GE1827" s="3"/>
      <c r="GF1827" s="3"/>
      <c r="GG1827" s="3"/>
      <c r="GH1827" s="3"/>
    </row>
    <row r="1828" spans="1:190" s="800" customFormat="1" x14ac:dyDescent="0.2">
      <c r="A1828" s="9"/>
      <c r="B1828" s="1"/>
      <c r="C1828" s="1"/>
      <c r="D1828" s="1"/>
      <c r="E1828" s="55"/>
      <c r="F1828" s="8"/>
      <c r="G1828" s="8"/>
      <c r="I1828" s="2"/>
      <c r="J1828" s="2"/>
      <c r="K1828" s="4"/>
      <c r="L1828" s="9"/>
      <c r="M1828" s="802"/>
      <c r="N1828" s="9"/>
      <c r="O1828" s="802"/>
      <c r="P1828" s="170"/>
      <c r="Q1828" s="9"/>
      <c r="R1828" s="9"/>
      <c r="T1828" s="9"/>
      <c r="U1828" s="9"/>
      <c r="V1828" s="2"/>
      <c r="W1828" s="2"/>
      <c r="X1828" s="3"/>
      <c r="Y1828" s="80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  <c r="CI1828" s="3"/>
      <c r="CJ1828" s="3"/>
      <c r="CK1828" s="3"/>
      <c r="CL1828" s="3"/>
      <c r="CM1828" s="3"/>
      <c r="CN1828" s="3"/>
      <c r="CO1828" s="3"/>
      <c r="CP1828" s="3"/>
      <c r="CQ1828" s="3"/>
      <c r="CR1828" s="3"/>
      <c r="CS1828" s="3"/>
      <c r="CT1828" s="3"/>
      <c r="CU1828" s="3"/>
      <c r="CV1828" s="3"/>
      <c r="CW1828" s="3"/>
      <c r="CX1828" s="3"/>
      <c r="CY1828" s="3"/>
      <c r="CZ1828" s="3"/>
      <c r="DA1828" s="3"/>
      <c r="DB1828" s="3"/>
      <c r="DC1828" s="3"/>
      <c r="DD1828" s="3"/>
      <c r="DE1828" s="3"/>
      <c r="DF1828" s="3"/>
      <c r="DG1828" s="3"/>
      <c r="DH1828" s="3"/>
      <c r="DI1828" s="3"/>
      <c r="DJ1828" s="3"/>
      <c r="DK1828" s="3"/>
      <c r="DL1828" s="3"/>
      <c r="DM1828" s="3"/>
      <c r="DN1828" s="3"/>
      <c r="DO1828" s="3"/>
      <c r="DP1828" s="3"/>
      <c r="DQ1828" s="3"/>
      <c r="DR1828" s="3"/>
      <c r="DS1828" s="3"/>
      <c r="DT1828" s="3"/>
      <c r="DU1828" s="3"/>
      <c r="DV1828" s="3"/>
      <c r="DW1828" s="3"/>
      <c r="DX1828" s="3"/>
      <c r="DY1828" s="3"/>
      <c r="DZ1828" s="3"/>
      <c r="EA1828" s="3"/>
      <c r="EB1828" s="3"/>
      <c r="EC1828" s="3"/>
      <c r="ED1828" s="3"/>
      <c r="EE1828" s="3"/>
      <c r="EF1828" s="3"/>
      <c r="EG1828" s="3"/>
      <c r="EH1828" s="3"/>
      <c r="EI1828" s="3"/>
      <c r="EJ1828" s="3"/>
      <c r="EK1828" s="3"/>
      <c r="EL1828" s="3"/>
      <c r="EM1828" s="3"/>
      <c r="EN1828" s="3"/>
      <c r="EO1828" s="3"/>
      <c r="EP1828" s="3"/>
      <c r="EQ1828" s="3"/>
      <c r="ER1828" s="3"/>
      <c r="ES1828" s="3"/>
      <c r="ET1828" s="3"/>
      <c r="EU1828" s="3"/>
      <c r="EV1828" s="3"/>
      <c r="EW1828" s="3"/>
      <c r="EX1828" s="3"/>
      <c r="EY1828" s="3"/>
      <c r="EZ1828" s="3"/>
      <c r="FA1828" s="3"/>
      <c r="FB1828" s="3"/>
      <c r="FC1828" s="3"/>
      <c r="FD1828" s="3"/>
      <c r="FE1828" s="3"/>
      <c r="FF1828" s="3"/>
      <c r="FG1828" s="3"/>
      <c r="FH1828" s="3"/>
      <c r="FI1828" s="3"/>
      <c r="FJ1828" s="3"/>
      <c r="FK1828" s="3"/>
      <c r="FL1828" s="3"/>
      <c r="FM1828" s="3"/>
      <c r="FN1828" s="3"/>
      <c r="FO1828" s="3"/>
      <c r="FP1828" s="3"/>
      <c r="FQ1828" s="3"/>
      <c r="FR1828" s="3"/>
      <c r="FS1828" s="3"/>
      <c r="FT1828" s="3"/>
      <c r="FU1828" s="3"/>
      <c r="FV1828" s="3"/>
      <c r="FW1828" s="3"/>
      <c r="FX1828" s="3"/>
      <c r="FY1828" s="3"/>
      <c r="FZ1828" s="3"/>
      <c r="GA1828" s="3"/>
      <c r="GB1828" s="3"/>
      <c r="GC1828" s="3"/>
      <c r="GD1828" s="3"/>
      <c r="GE1828" s="3"/>
      <c r="GF1828" s="3"/>
      <c r="GG1828" s="3"/>
      <c r="GH1828" s="3"/>
    </row>
    <row r="1829" spans="1:190" s="800" customFormat="1" x14ac:dyDescent="0.2">
      <c r="A1829" s="9"/>
      <c r="B1829" s="1"/>
      <c r="C1829" s="1"/>
      <c r="D1829" s="1"/>
      <c r="E1829" s="55"/>
      <c r="F1829" s="8"/>
      <c r="G1829" s="8"/>
      <c r="I1829" s="2"/>
      <c r="J1829" s="2"/>
      <c r="K1829" s="4"/>
      <c r="L1829" s="9"/>
      <c r="M1829" s="802"/>
      <c r="N1829" s="9"/>
      <c r="O1829" s="802"/>
      <c r="P1829" s="170"/>
      <c r="Q1829" s="9"/>
      <c r="R1829" s="9"/>
      <c r="T1829" s="9"/>
      <c r="U1829" s="9"/>
      <c r="V1829" s="2"/>
      <c r="W1829" s="2"/>
      <c r="X1829" s="3"/>
      <c r="Y1829" s="80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  <c r="CI1829" s="3"/>
      <c r="CJ1829" s="3"/>
      <c r="CK1829" s="3"/>
      <c r="CL1829" s="3"/>
      <c r="CM1829" s="3"/>
      <c r="CN1829" s="3"/>
      <c r="CO1829" s="3"/>
      <c r="CP1829" s="3"/>
      <c r="CQ1829" s="3"/>
      <c r="CR1829" s="3"/>
      <c r="CS1829" s="3"/>
      <c r="CT1829" s="3"/>
      <c r="CU1829" s="3"/>
      <c r="CV1829" s="3"/>
      <c r="CW1829" s="3"/>
      <c r="CX1829" s="3"/>
      <c r="CY1829" s="3"/>
      <c r="CZ1829" s="3"/>
      <c r="DA1829" s="3"/>
      <c r="DB1829" s="3"/>
      <c r="DC1829" s="3"/>
      <c r="DD1829" s="3"/>
      <c r="DE1829" s="3"/>
      <c r="DF1829" s="3"/>
      <c r="DG1829" s="3"/>
      <c r="DH1829" s="3"/>
      <c r="DI1829" s="3"/>
      <c r="DJ1829" s="3"/>
      <c r="DK1829" s="3"/>
      <c r="DL1829" s="3"/>
      <c r="DM1829" s="3"/>
      <c r="DN1829" s="3"/>
      <c r="DO1829" s="3"/>
      <c r="DP1829" s="3"/>
      <c r="DQ1829" s="3"/>
      <c r="DR1829" s="3"/>
      <c r="DS1829" s="3"/>
      <c r="DT1829" s="3"/>
      <c r="DU1829" s="3"/>
      <c r="DV1829" s="3"/>
      <c r="DW1829" s="3"/>
      <c r="DX1829" s="3"/>
      <c r="DY1829" s="3"/>
      <c r="DZ1829" s="3"/>
      <c r="EA1829" s="3"/>
      <c r="EB1829" s="3"/>
      <c r="EC1829" s="3"/>
      <c r="ED1829" s="3"/>
      <c r="EE1829" s="3"/>
      <c r="EF1829" s="3"/>
      <c r="EG1829" s="3"/>
      <c r="EH1829" s="3"/>
      <c r="EI1829" s="3"/>
      <c r="EJ1829" s="3"/>
      <c r="EK1829" s="3"/>
      <c r="EL1829" s="3"/>
      <c r="EM1829" s="3"/>
      <c r="EN1829" s="3"/>
      <c r="EO1829" s="3"/>
      <c r="EP1829" s="3"/>
      <c r="EQ1829" s="3"/>
      <c r="ER1829" s="3"/>
      <c r="ES1829" s="3"/>
      <c r="ET1829" s="3"/>
      <c r="EU1829" s="3"/>
      <c r="EV1829" s="3"/>
      <c r="EW1829" s="3"/>
      <c r="EX1829" s="3"/>
      <c r="EY1829" s="3"/>
      <c r="EZ1829" s="3"/>
      <c r="FA1829" s="3"/>
      <c r="FB1829" s="3"/>
      <c r="FC1829" s="3"/>
      <c r="FD1829" s="3"/>
      <c r="FE1829" s="3"/>
      <c r="FF1829" s="3"/>
      <c r="FG1829" s="3"/>
      <c r="FH1829" s="3"/>
      <c r="FI1829" s="3"/>
      <c r="FJ1829" s="3"/>
      <c r="FK1829" s="3"/>
      <c r="FL1829" s="3"/>
      <c r="FM1829" s="3"/>
      <c r="FN1829" s="3"/>
      <c r="FO1829" s="3"/>
      <c r="FP1829" s="3"/>
      <c r="FQ1829" s="3"/>
      <c r="FR1829" s="3"/>
      <c r="FS1829" s="3"/>
      <c r="FT1829" s="3"/>
      <c r="FU1829" s="3"/>
      <c r="FV1829" s="3"/>
      <c r="FW1829" s="3"/>
      <c r="FX1829" s="3"/>
      <c r="FY1829" s="3"/>
      <c r="FZ1829" s="3"/>
      <c r="GA1829" s="3"/>
      <c r="GB1829" s="3"/>
      <c r="GC1829" s="3"/>
      <c r="GD1829" s="3"/>
      <c r="GE1829" s="3"/>
      <c r="GF1829" s="3"/>
      <c r="GG1829" s="3"/>
      <c r="GH1829" s="3"/>
    </row>
    <row r="1830" spans="1:190" s="800" customFormat="1" x14ac:dyDescent="0.2">
      <c r="A1830" s="9"/>
      <c r="B1830" s="1"/>
      <c r="C1830" s="1"/>
      <c r="D1830" s="1"/>
      <c r="E1830" s="55"/>
      <c r="F1830" s="8"/>
      <c r="G1830" s="8"/>
      <c r="I1830" s="2"/>
      <c r="J1830" s="2"/>
      <c r="K1830" s="4"/>
      <c r="L1830" s="9"/>
      <c r="M1830" s="802"/>
      <c r="N1830" s="9"/>
      <c r="O1830" s="802"/>
      <c r="P1830" s="170"/>
      <c r="Q1830" s="9"/>
      <c r="R1830" s="9"/>
      <c r="T1830" s="9"/>
      <c r="U1830" s="9"/>
      <c r="V1830" s="2"/>
      <c r="W1830" s="2"/>
      <c r="X1830" s="3"/>
      <c r="Y1830" s="80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  <c r="CI1830" s="3"/>
      <c r="CJ1830" s="3"/>
      <c r="CK1830" s="3"/>
      <c r="CL1830" s="3"/>
      <c r="CM1830" s="3"/>
      <c r="CN1830" s="3"/>
      <c r="CO1830" s="3"/>
      <c r="CP1830" s="3"/>
      <c r="CQ1830" s="3"/>
      <c r="CR1830" s="3"/>
      <c r="CS1830" s="3"/>
      <c r="CT1830" s="3"/>
      <c r="CU1830" s="3"/>
      <c r="CV1830" s="3"/>
      <c r="CW1830" s="3"/>
      <c r="CX1830" s="3"/>
      <c r="CY1830" s="3"/>
      <c r="CZ1830" s="3"/>
      <c r="DA1830" s="3"/>
      <c r="DB1830" s="3"/>
      <c r="DC1830" s="3"/>
      <c r="DD1830" s="3"/>
      <c r="DE1830" s="3"/>
      <c r="DF1830" s="3"/>
      <c r="DG1830" s="3"/>
      <c r="DH1830" s="3"/>
      <c r="DI1830" s="3"/>
      <c r="DJ1830" s="3"/>
      <c r="DK1830" s="3"/>
      <c r="DL1830" s="3"/>
      <c r="DM1830" s="3"/>
      <c r="DN1830" s="3"/>
      <c r="DO1830" s="3"/>
      <c r="DP1830" s="3"/>
      <c r="DQ1830" s="3"/>
      <c r="DR1830" s="3"/>
      <c r="DS1830" s="3"/>
      <c r="DT1830" s="3"/>
      <c r="DU1830" s="3"/>
      <c r="DV1830" s="3"/>
      <c r="DW1830" s="3"/>
      <c r="DX1830" s="3"/>
      <c r="DY1830" s="3"/>
      <c r="DZ1830" s="3"/>
      <c r="EA1830" s="3"/>
      <c r="EB1830" s="3"/>
      <c r="EC1830" s="3"/>
      <c r="ED1830" s="3"/>
      <c r="EE1830" s="3"/>
      <c r="EF1830" s="3"/>
      <c r="EG1830" s="3"/>
      <c r="EH1830" s="3"/>
      <c r="EI1830" s="3"/>
      <c r="EJ1830" s="3"/>
      <c r="EK1830" s="3"/>
      <c r="EL1830" s="3"/>
      <c r="EM1830" s="3"/>
      <c r="EN1830" s="3"/>
      <c r="EO1830" s="3"/>
      <c r="EP1830" s="3"/>
      <c r="EQ1830" s="3"/>
      <c r="ER1830" s="3"/>
      <c r="ES1830" s="3"/>
      <c r="ET1830" s="3"/>
      <c r="EU1830" s="3"/>
      <c r="EV1830" s="3"/>
      <c r="EW1830" s="3"/>
      <c r="EX1830" s="3"/>
      <c r="EY1830" s="3"/>
      <c r="EZ1830" s="3"/>
      <c r="FA1830" s="3"/>
      <c r="FB1830" s="3"/>
      <c r="FC1830" s="3"/>
      <c r="FD1830" s="3"/>
      <c r="FE1830" s="3"/>
      <c r="FF1830" s="3"/>
      <c r="FG1830" s="3"/>
      <c r="FH1830" s="3"/>
      <c r="FI1830" s="3"/>
      <c r="FJ1830" s="3"/>
      <c r="FK1830" s="3"/>
      <c r="FL1830" s="3"/>
      <c r="FM1830" s="3"/>
      <c r="FN1830" s="3"/>
      <c r="FO1830" s="3"/>
      <c r="FP1830" s="3"/>
      <c r="FQ1830" s="3"/>
      <c r="FR1830" s="3"/>
      <c r="FS1830" s="3"/>
      <c r="FT1830" s="3"/>
      <c r="FU1830" s="3"/>
      <c r="FV1830" s="3"/>
      <c r="FW1830" s="3"/>
      <c r="FX1830" s="3"/>
      <c r="FY1830" s="3"/>
      <c r="FZ1830" s="3"/>
      <c r="GA1830" s="3"/>
      <c r="GB1830" s="3"/>
      <c r="GC1830" s="3"/>
      <c r="GD1830" s="3"/>
      <c r="GE1830" s="3"/>
      <c r="GF1830" s="3"/>
      <c r="GG1830" s="3"/>
      <c r="GH1830" s="3"/>
    </row>
    <row r="1831" spans="1:190" s="800" customFormat="1" x14ac:dyDescent="0.2">
      <c r="A1831" s="9"/>
      <c r="B1831" s="1"/>
      <c r="C1831" s="1"/>
      <c r="D1831" s="1"/>
      <c r="E1831" s="55"/>
      <c r="F1831" s="8"/>
      <c r="G1831" s="8"/>
      <c r="I1831" s="2"/>
      <c r="J1831" s="2"/>
      <c r="K1831" s="4"/>
      <c r="L1831" s="9"/>
      <c r="M1831" s="802"/>
      <c r="N1831" s="9"/>
      <c r="O1831" s="802"/>
      <c r="P1831" s="170"/>
      <c r="Q1831" s="9"/>
      <c r="R1831" s="9"/>
      <c r="T1831" s="9"/>
      <c r="U1831" s="9"/>
      <c r="V1831" s="2"/>
      <c r="W1831" s="2"/>
      <c r="X1831" s="3"/>
      <c r="Y1831" s="80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  <c r="CI1831" s="3"/>
      <c r="CJ1831" s="3"/>
      <c r="CK1831" s="3"/>
      <c r="CL1831" s="3"/>
      <c r="CM1831" s="3"/>
      <c r="CN1831" s="3"/>
      <c r="CO1831" s="3"/>
      <c r="CP1831" s="3"/>
      <c r="CQ1831" s="3"/>
      <c r="CR1831" s="3"/>
      <c r="CS1831" s="3"/>
      <c r="CT1831" s="3"/>
      <c r="CU1831" s="3"/>
      <c r="CV1831" s="3"/>
      <c r="CW1831" s="3"/>
      <c r="CX1831" s="3"/>
      <c r="CY1831" s="3"/>
      <c r="CZ1831" s="3"/>
      <c r="DA1831" s="3"/>
      <c r="DB1831" s="3"/>
      <c r="DC1831" s="3"/>
      <c r="DD1831" s="3"/>
      <c r="DE1831" s="3"/>
      <c r="DF1831" s="3"/>
      <c r="DG1831" s="3"/>
      <c r="DH1831" s="3"/>
      <c r="DI1831" s="3"/>
      <c r="DJ1831" s="3"/>
      <c r="DK1831" s="3"/>
      <c r="DL1831" s="3"/>
      <c r="DM1831" s="3"/>
      <c r="DN1831" s="3"/>
      <c r="DO1831" s="3"/>
      <c r="DP1831" s="3"/>
      <c r="DQ1831" s="3"/>
      <c r="DR1831" s="3"/>
      <c r="DS1831" s="3"/>
      <c r="DT1831" s="3"/>
      <c r="DU1831" s="3"/>
      <c r="DV1831" s="3"/>
      <c r="DW1831" s="3"/>
      <c r="DX1831" s="3"/>
      <c r="DY1831" s="3"/>
      <c r="DZ1831" s="3"/>
      <c r="EA1831" s="3"/>
      <c r="EB1831" s="3"/>
      <c r="EC1831" s="3"/>
      <c r="ED1831" s="3"/>
      <c r="EE1831" s="3"/>
      <c r="EF1831" s="3"/>
      <c r="EG1831" s="3"/>
      <c r="EH1831" s="3"/>
      <c r="EI1831" s="3"/>
      <c r="EJ1831" s="3"/>
      <c r="EK1831" s="3"/>
      <c r="EL1831" s="3"/>
      <c r="EM1831" s="3"/>
      <c r="EN1831" s="3"/>
      <c r="EO1831" s="3"/>
      <c r="EP1831" s="3"/>
      <c r="EQ1831" s="3"/>
      <c r="ER1831" s="3"/>
      <c r="ES1831" s="3"/>
      <c r="ET1831" s="3"/>
      <c r="EU1831" s="3"/>
      <c r="EV1831" s="3"/>
      <c r="EW1831" s="3"/>
      <c r="EX1831" s="3"/>
      <c r="EY1831" s="3"/>
      <c r="EZ1831" s="3"/>
      <c r="FA1831" s="3"/>
      <c r="FB1831" s="3"/>
      <c r="FC1831" s="3"/>
      <c r="FD1831" s="3"/>
      <c r="FE1831" s="3"/>
      <c r="FF1831" s="3"/>
      <c r="FG1831" s="3"/>
      <c r="FH1831" s="3"/>
      <c r="FI1831" s="3"/>
      <c r="FJ1831" s="3"/>
      <c r="FK1831" s="3"/>
      <c r="FL1831" s="3"/>
      <c r="FM1831" s="3"/>
      <c r="FN1831" s="3"/>
      <c r="FO1831" s="3"/>
      <c r="FP1831" s="3"/>
      <c r="FQ1831" s="3"/>
      <c r="FR1831" s="3"/>
      <c r="FS1831" s="3"/>
      <c r="FT1831" s="3"/>
      <c r="FU1831" s="3"/>
      <c r="FV1831" s="3"/>
      <c r="FW1831" s="3"/>
      <c r="FX1831" s="3"/>
      <c r="FY1831" s="3"/>
      <c r="FZ1831" s="3"/>
      <c r="GA1831" s="3"/>
      <c r="GB1831" s="3"/>
      <c r="GC1831" s="3"/>
      <c r="GD1831" s="3"/>
      <c r="GE1831" s="3"/>
      <c r="GF1831" s="3"/>
      <c r="GG1831" s="3"/>
      <c r="GH1831" s="3"/>
    </row>
    <row r="1832" spans="1:190" s="800" customFormat="1" x14ac:dyDescent="0.2">
      <c r="A1832" s="9"/>
      <c r="B1832" s="1"/>
      <c r="C1832" s="1"/>
      <c r="D1832" s="1"/>
      <c r="E1832" s="55"/>
      <c r="F1832" s="8"/>
      <c r="G1832" s="8"/>
      <c r="I1832" s="2"/>
      <c r="J1832" s="2"/>
      <c r="K1832" s="4"/>
      <c r="L1832" s="9"/>
      <c r="M1832" s="802"/>
      <c r="N1832" s="9"/>
      <c r="O1832" s="802"/>
      <c r="P1832" s="170"/>
      <c r="Q1832" s="9"/>
      <c r="R1832" s="9"/>
      <c r="T1832" s="9"/>
      <c r="U1832" s="9"/>
      <c r="V1832" s="2"/>
      <c r="W1832" s="2"/>
      <c r="X1832" s="3"/>
      <c r="Y1832" s="80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  <c r="CI1832" s="3"/>
      <c r="CJ1832" s="3"/>
      <c r="CK1832" s="3"/>
      <c r="CL1832" s="3"/>
      <c r="CM1832" s="3"/>
      <c r="CN1832" s="3"/>
      <c r="CO1832" s="3"/>
      <c r="CP1832" s="3"/>
      <c r="CQ1832" s="3"/>
      <c r="CR1832" s="3"/>
      <c r="CS1832" s="3"/>
      <c r="CT1832" s="3"/>
      <c r="CU1832" s="3"/>
      <c r="CV1832" s="3"/>
      <c r="CW1832" s="3"/>
      <c r="CX1832" s="3"/>
      <c r="CY1832" s="3"/>
      <c r="CZ1832" s="3"/>
      <c r="DA1832" s="3"/>
      <c r="DB1832" s="3"/>
      <c r="DC1832" s="3"/>
      <c r="DD1832" s="3"/>
      <c r="DE1832" s="3"/>
      <c r="DF1832" s="3"/>
      <c r="DG1832" s="3"/>
      <c r="DH1832" s="3"/>
      <c r="DI1832" s="3"/>
      <c r="DJ1832" s="3"/>
      <c r="DK1832" s="3"/>
      <c r="DL1832" s="3"/>
      <c r="DM1832" s="3"/>
      <c r="DN1832" s="3"/>
      <c r="DO1832" s="3"/>
      <c r="DP1832" s="3"/>
      <c r="DQ1832" s="3"/>
      <c r="DR1832" s="3"/>
      <c r="DS1832" s="3"/>
      <c r="DT1832" s="3"/>
      <c r="DU1832" s="3"/>
      <c r="DV1832" s="3"/>
      <c r="DW1832" s="3"/>
      <c r="DX1832" s="3"/>
      <c r="DY1832" s="3"/>
      <c r="DZ1832" s="3"/>
      <c r="EA1832" s="3"/>
      <c r="EB1832" s="3"/>
      <c r="EC1832" s="3"/>
      <c r="ED1832" s="3"/>
      <c r="EE1832" s="3"/>
      <c r="EF1832" s="3"/>
      <c r="EG1832" s="3"/>
      <c r="EH1832" s="3"/>
      <c r="EI1832" s="3"/>
      <c r="EJ1832" s="3"/>
      <c r="EK1832" s="3"/>
      <c r="EL1832" s="3"/>
      <c r="EM1832" s="3"/>
      <c r="EN1832" s="3"/>
      <c r="EO1832" s="3"/>
      <c r="EP1832" s="3"/>
      <c r="EQ1832" s="3"/>
      <c r="ER1832" s="3"/>
      <c r="ES1832" s="3"/>
      <c r="ET1832" s="3"/>
      <c r="EU1832" s="3"/>
      <c r="EV1832" s="3"/>
      <c r="EW1832" s="3"/>
      <c r="EX1832" s="3"/>
      <c r="EY1832" s="3"/>
      <c r="EZ1832" s="3"/>
      <c r="FA1832" s="3"/>
      <c r="FB1832" s="3"/>
      <c r="FC1832" s="3"/>
      <c r="FD1832" s="3"/>
      <c r="FE1832" s="3"/>
      <c r="FF1832" s="3"/>
      <c r="FG1832" s="3"/>
      <c r="FH1832" s="3"/>
      <c r="FI1832" s="3"/>
      <c r="FJ1832" s="3"/>
      <c r="FK1832" s="3"/>
      <c r="FL1832" s="3"/>
      <c r="FM1832" s="3"/>
      <c r="FN1832" s="3"/>
      <c r="FO1832" s="3"/>
      <c r="FP1832" s="3"/>
      <c r="FQ1832" s="3"/>
      <c r="FR1832" s="3"/>
      <c r="FS1832" s="3"/>
      <c r="FT1832" s="3"/>
      <c r="FU1832" s="3"/>
      <c r="FV1832" s="3"/>
      <c r="FW1832" s="3"/>
      <c r="FX1832" s="3"/>
      <c r="FY1832" s="3"/>
      <c r="FZ1832" s="3"/>
      <c r="GA1832" s="3"/>
      <c r="GB1832" s="3"/>
      <c r="GC1832" s="3"/>
      <c r="GD1832" s="3"/>
      <c r="GE1832" s="3"/>
      <c r="GF1832" s="3"/>
      <c r="GG1832" s="3"/>
      <c r="GH1832" s="3"/>
    </row>
    <row r="1833" spans="1:190" s="800" customFormat="1" x14ac:dyDescent="0.2">
      <c r="A1833" s="9"/>
      <c r="B1833" s="1"/>
      <c r="C1833" s="1"/>
      <c r="D1833" s="1"/>
      <c r="E1833" s="55"/>
      <c r="F1833" s="8"/>
      <c r="G1833" s="8"/>
      <c r="I1833" s="2"/>
      <c r="J1833" s="2"/>
      <c r="K1833" s="4"/>
      <c r="L1833" s="9"/>
      <c r="M1833" s="802"/>
      <c r="N1833" s="9"/>
      <c r="O1833" s="802"/>
      <c r="P1833" s="170"/>
      <c r="Q1833" s="9"/>
      <c r="R1833" s="9"/>
      <c r="T1833" s="9"/>
      <c r="U1833" s="9"/>
      <c r="V1833" s="2"/>
      <c r="W1833" s="2"/>
      <c r="X1833" s="3"/>
      <c r="Y1833" s="80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  <c r="CI1833" s="3"/>
      <c r="CJ1833" s="3"/>
      <c r="CK1833" s="3"/>
      <c r="CL1833" s="3"/>
      <c r="CM1833" s="3"/>
      <c r="CN1833" s="3"/>
      <c r="CO1833" s="3"/>
      <c r="CP1833" s="3"/>
      <c r="CQ1833" s="3"/>
      <c r="CR1833" s="3"/>
      <c r="CS1833" s="3"/>
      <c r="CT1833" s="3"/>
      <c r="CU1833" s="3"/>
      <c r="CV1833" s="3"/>
      <c r="CW1833" s="3"/>
      <c r="CX1833" s="3"/>
      <c r="CY1833" s="3"/>
      <c r="CZ1833" s="3"/>
      <c r="DA1833" s="3"/>
      <c r="DB1833" s="3"/>
      <c r="DC1833" s="3"/>
      <c r="DD1833" s="3"/>
      <c r="DE1833" s="3"/>
      <c r="DF1833" s="3"/>
      <c r="DG1833" s="3"/>
      <c r="DH1833" s="3"/>
      <c r="DI1833" s="3"/>
      <c r="DJ1833" s="3"/>
      <c r="DK1833" s="3"/>
      <c r="DL1833" s="3"/>
      <c r="DM1833" s="3"/>
      <c r="DN1833" s="3"/>
      <c r="DO1833" s="3"/>
      <c r="DP1833" s="3"/>
      <c r="DQ1833" s="3"/>
      <c r="DR1833" s="3"/>
      <c r="DS1833" s="3"/>
      <c r="DT1833" s="3"/>
      <c r="DU1833" s="3"/>
      <c r="DV1833" s="3"/>
      <c r="DW1833" s="3"/>
      <c r="DX1833" s="3"/>
      <c r="DY1833" s="3"/>
      <c r="DZ1833" s="3"/>
      <c r="EA1833" s="3"/>
      <c r="EB1833" s="3"/>
      <c r="EC1833" s="3"/>
      <c r="ED1833" s="3"/>
      <c r="EE1833" s="3"/>
      <c r="EF1833" s="3"/>
      <c r="EG1833" s="3"/>
      <c r="EH1833" s="3"/>
      <c r="EI1833" s="3"/>
      <c r="EJ1833" s="3"/>
      <c r="EK1833" s="3"/>
      <c r="EL1833" s="3"/>
      <c r="EM1833" s="3"/>
      <c r="EN1833" s="3"/>
      <c r="EO1833" s="3"/>
      <c r="EP1833" s="3"/>
      <c r="EQ1833" s="3"/>
      <c r="ER1833" s="3"/>
      <c r="ES1833" s="3"/>
      <c r="ET1833" s="3"/>
      <c r="EU1833" s="3"/>
      <c r="EV1833" s="3"/>
      <c r="EW1833" s="3"/>
      <c r="EX1833" s="3"/>
      <c r="EY1833" s="3"/>
      <c r="EZ1833" s="3"/>
      <c r="FA1833" s="3"/>
      <c r="FB1833" s="3"/>
      <c r="FC1833" s="3"/>
      <c r="FD1833" s="3"/>
      <c r="FE1833" s="3"/>
      <c r="FF1833" s="3"/>
      <c r="FG1833" s="3"/>
      <c r="FH1833" s="3"/>
      <c r="FI1833" s="3"/>
      <c r="FJ1833" s="3"/>
      <c r="FK1833" s="3"/>
      <c r="FL1833" s="3"/>
      <c r="FM1833" s="3"/>
      <c r="FN1833" s="3"/>
      <c r="FO1833" s="3"/>
      <c r="FP1833" s="3"/>
      <c r="FQ1833" s="3"/>
      <c r="FR1833" s="3"/>
      <c r="FS1833" s="3"/>
      <c r="FT1833" s="3"/>
      <c r="FU1833" s="3"/>
      <c r="FV1833" s="3"/>
      <c r="FW1833" s="3"/>
      <c r="FX1833" s="3"/>
      <c r="FY1833" s="3"/>
      <c r="FZ1833" s="3"/>
      <c r="GA1833" s="3"/>
      <c r="GB1833" s="3"/>
      <c r="GC1833" s="3"/>
      <c r="GD1833" s="3"/>
      <c r="GE1833" s="3"/>
      <c r="GF1833" s="3"/>
      <c r="GG1833" s="3"/>
      <c r="GH1833" s="3"/>
    </row>
    <row r="1834" spans="1:190" s="800" customFormat="1" x14ac:dyDescent="0.2">
      <c r="A1834" s="9"/>
      <c r="B1834" s="1"/>
      <c r="C1834" s="1"/>
      <c r="D1834" s="1"/>
      <c r="E1834" s="55"/>
      <c r="F1834" s="8"/>
      <c r="G1834" s="8"/>
      <c r="I1834" s="2"/>
      <c r="J1834" s="2"/>
      <c r="K1834" s="4"/>
      <c r="L1834" s="9"/>
      <c r="M1834" s="802"/>
      <c r="N1834" s="9"/>
      <c r="O1834" s="802"/>
      <c r="P1834" s="170"/>
      <c r="Q1834" s="9"/>
      <c r="R1834" s="9"/>
      <c r="T1834" s="9"/>
      <c r="U1834" s="9"/>
      <c r="V1834" s="2"/>
      <c r="W1834" s="2"/>
      <c r="X1834" s="3"/>
      <c r="Y1834" s="80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  <c r="CI1834" s="3"/>
      <c r="CJ1834" s="3"/>
      <c r="CK1834" s="3"/>
      <c r="CL1834" s="3"/>
      <c r="CM1834" s="3"/>
      <c r="CN1834" s="3"/>
      <c r="CO1834" s="3"/>
      <c r="CP1834" s="3"/>
      <c r="CQ1834" s="3"/>
      <c r="CR1834" s="3"/>
      <c r="CS1834" s="3"/>
      <c r="CT1834" s="3"/>
      <c r="CU1834" s="3"/>
      <c r="CV1834" s="3"/>
      <c r="CW1834" s="3"/>
      <c r="CX1834" s="3"/>
      <c r="CY1834" s="3"/>
      <c r="CZ1834" s="3"/>
      <c r="DA1834" s="3"/>
      <c r="DB1834" s="3"/>
      <c r="DC1834" s="3"/>
      <c r="DD1834" s="3"/>
      <c r="DE1834" s="3"/>
      <c r="DF1834" s="3"/>
      <c r="DG1834" s="3"/>
      <c r="DH1834" s="3"/>
      <c r="DI1834" s="3"/>
      <c r="DJ1834" s="3"/>
      <c r="DK1834" s="3"/>
      <c r="DL1834" s="3"/>
      <c r="DM1834" s="3"/>
      <c r="DN1834" s="3"/>
      <c r="DO1834" s="3"/>
      <c r="DP1834" s="3"/>
      <c r="DQ1834" s="3"/>
      <c r="DR1834" s="3"/>
      <c r="DS1834" s="3"/>
      <c r="DT1834" s="3"/>
      <c r="DU1834" s="3"/>
      <c r="DV1834" s="3"/>
      <c r="DW1834" s="3"/>
      <c r="DX1834" s="3"/>
      <c r="DY1834" s="3"/>
      <c r="DZ1834" s="3"/>
      <c r="EA1834" s="3"/>
      <c r="EB1834" s="3"/>
      <c r="EC1834" s="3"/>
      <c r="ED1834" s="3"/>
      <c r="EE1834" s="3"/>
      <c r="EF1834" s="3"/>
      <c r="EG1834" s="3"/>
      <c r="EH1834" s="3"/>
      <c r="EI1834" s="3"/>
      <c r="EJ1834" s="3"/>
      <c r="EK1834" s="3"/>
      <c r="EL1834" s="3"/>
      <c r="EM1834" s="3"/>
      <c r="EN1834" s="3"/>
      <c r="EO1834" s="3"/>
      <c r="EP1834" s="3"/>
      <c r="EQ1834" s="3"/>
      <c r="ER1834" s="3"/>
      <c r="ES1834" s="3"/>
      <c r="ET1834" s="3"/>
      <c r="EU1834" s="3"/>
      <c r="EV1834" s="3"/>
      <c r="EW1834" s="3"/>
      <c r="EX1834" s="3"/>
      <c r="EY1834" s="3"/>
      <c r="EZ1834" s="3"/>
      <c r="FA1834" s="3"/>
      <c r="FB1834" s="3"/>
      <c r="FC1834" s="3"/>
      <c r="FD1834" s="3"/>
      <c r="FE1834" s="3"/>
      <c r="FF1834" s="3"/>
      <c r="FG1834" s="3"/>
      <c r="FH1834" s="3"/>
      <c r="FI1834" s="3"/>
      <c r="FJ1834" s="3"/>
      <c r="FK1834" s="3"/>
      <c r="FL1834" s="3"/>
      <c r="FM1834" s="3"/>
      <c r="FN1834" s="3"/>
      <c r="FO1834" s="3"/>
      <c r="FP1834" s="3"/>
      <c r="FQ1834" s="3"/>
      <c r="FR1834" s="3"/>
      <c r="FS1834" s="3"/>
      <c r="FT1834" s="3"/>
      <c r="FU1834" s="3"/>
      <c r="FV1834" s="3"/>
      <c r="FW1834" s="3"/>
      <c r="FX1834" s="3"/>
      <c r="FY1834" s="3"/>
      <c r="FZ1834" s="3"/>
      <c r="GA1834" s="3"/>
      <c r="GB1834" s="3"/>
      <c r="GC1834" s="3"/>
      <c r="GD1834" s="3"/>
      <c r="GE1834" s="3"/>
      <c r="GF1834" s="3"/>
      <c r="GG1834" s="3"/>
      <c r="GH1834" s="3"/>
    </row>
    <row r="1835" spans="1:190" s="800" customFormat="1" x14ac:dyDescent="0.2">
      <c r="A1835" s="9"/>
      <c r="B1835" s="1"/>
      <c r="C1835" s="1"/>
      <c r="D1835" s="1"/>
      <c r="E1835" s="55"/>
      <c r="F1835" s="8"/>
      <c r="G1835" s="8"/>
      <c r="I1835" s="2"/>
      <c r="J1835" s="2"/>
      <c r="K1835" s="4"/>
      <c r="L1835" s="9"/>
      <c r="M1835" s="802"/>
      <c r="N1835" s="9"/>
      <c r="O1835" s="802"/>
      <c r="P1835" s="170"/>
      <c r="Q1835" s="9"/>
      <c r="R1835" s="9"/>
      <c r="T1835" s="9"/>
      <c r="U1835" s="9"/>
      <c r="V1835" s="2"/>
      <c r="W1835" s="2"/>
      <c r="X1835" s="3"/>
      <c r="Y1835" s="80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  <c r="CI1835" s="3"/>
      <c r="CJ1835" s="3"/>
      <c r="CK1835" s="3"/>
      <c r="CL1835" s="3"/>
      <c r="CM1835" s="3"/>
      <c r="CN1835" s="3"/>
      <c r="CO1835" s="3"/>
      <c r="CP1835" s="3"/>
      <c r="CQ1835" s="3"/>
      <c r="CR1835" s="3"/>
      <c r="CS1835" s="3"/>
      <c r="CT1835" s="3"/>
      <c r="CU1835" s="3"/>
      <c r="CV1835" s="3"/>
      <c r="CW1835" s="3"/>
      <c r="CX1835" s="3"/>
      <c r="CY1835" s="3"/>
      <c r="CZ1835" s="3"/>
      <c r="DA1835" s="3"/>
      <c r="DB1835" s="3"/>
      <c r="DC1835" s="3"/>
      <c r="DD1835" s="3"/>
      <c r="DE1835" s="3"/>
      <c r="DF1835" s="3"/>
      <c r="DG1835" s="3"/>
      <c r="DH1835" s="3"/>
      <c r="DI1835" s="3"/>
      <c r="DJ1835" s="3"/>
      <c r="DK1835" s="3"/>
      <c r="DL1835" s="3"/>
      <c r="DM1835" s="3"/>
      <c r="DN1835" s="3"/>
      <c r="DO1835" s="3"/>
      <c r="DP1835" s="3"/>
      <c r="DQ1835" s="3"/>
      <c r="DR1835" s="3"/>
      <c r="DS1835" s="3"/>
      <c r="DT1835" s="3"/>
      <c r="DU1835" s="3"/>
      <c r="DV1835" s="3"/>
      <c r="DW1835" s="3"/>
      <c r="DX1835" s="3"/>
      <c r="DY1835" s="3"/>
      <c r="DZ1835" s="3"/>
      <c r="EA1835" s="3"/>
      <c r="EB1835" s="3"/>
      <c r="EC1835" s="3"/>
      <c r="ED1835" s="3"/>
      <c r="EE1835" s="3"/>
      <c r="EF1835" s="3"/>
      <c r="EG1835" s="3"/>
      <c r="EH1835" s="3"/>
      <c r="EI1835" s="3"/>
      <c r="EJ1835" s="3"/>
      <c r="EK1835" s="3"/>
      <c r="EL1835" s="3"/>
      <c r="EM1835" s="3"/>
      <c r="EN1835" s="3"/>
      <c r="EO1835" s="3"/>
      <c r="EP1835" s="3"/>
      <c r="EQ1835" s="3"/>
      <c r="ER1835" s="3"/>
      <c r="ES1835" s="3"/>
      <c r="ET1835" s="3"/>
      <c r="EU1835" s="3"/>
      <c r="EV1835" s="3"/>
      <c r="EW1835" s="3"/>
      <c r="EX1835" s="3"/>
      <c r="EY1835" s="3"/>
      <c r="EZ1835" s="3"/>
      <c r="FA1835" s="3"/>
      <c r="FB1835" s="3"/>
      <c r="FC1835" s="3"/>
      <c r="FD1835" s="3"/>
      <c r="FE1835" s="3"/>
      <c r="FF1835" s="3"/>
      <c r="FG1835" s="3"/>
      <c r="FH1835" s="3"/>
      <c r="FI1835" s="3"/>
      <c r="FJ1835" s="3"/>
      <c r="FK1835" s="3"/>
      <c r="FL1835" s="3"/>
      <c r="FM1835" s="3"/>
      <c r="FN1835" s="3"/>
      <c r="FO1835" s="3"/>
      <c r="FP1835" s="3"/>
      <c r="FQ1835" s="3"/>
      <c r="FR1835" s="3"/>
      <c r="FS1835" s="3"/>
      <c r="FT1835" s="3"/>
      <c r="FU1835" s="3"/>
      <c r="FV1835" s="3"/>
      <c r="FW1835" s="3"/>
      <c r="FX1835" s="3"/>
      <c r="FY1835" s="3"/>
      <c r="FZ1835" s="3"/>
      <c r="GA1835" s="3"/>
      <c r="GB1835" s="3"/>
      <c r="GC1835" s="3"/>
      <c r="GD1835" s="3"/>
      <c r="GE1835" s="3"/>
      <c r="GF1835" s="3"/>
      <c r="GG1835" s="3"/>
      <c r="GH1835" s="3"/>
    </row>
    <row r="1836" spans="1:190" s="800" customFormat="1" x14ac:dyDescent="0.2">
      <c r="A1836" s="9"/>
      <c r="B1836" s="1"/>
      <c r="C1836" s="1"/>
      <c r="D1836" s="1"/>
      <c r="E1836" s="55"/>
      <c r="F1836" s="8"/>
      <c r="G1836" s="8"/>
      <c r="I1836" s="2"/>
      <c r="J1836" s="2"/>
      <c r="K1836" s="4"/>
      <c r="L1836" s="9"/>
      <c r="M1836" s="802"/>
      <c r="N1836" s="9"/>
      <c r="O1836" s="802"/>
      <c r="P1836" s="170"/>
      <c r="Q1836" s="9"/>
      <c r="R1836" s="9"/>
      <c r="T1836" s="9"/>
      <c r="U1836" s="9"/>
      <c r="V1836" s="2"/>
      <c r="W1836" s="2"/>
      <c r="X1836" s="3"/>
      <c r="Y1836" s="80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  <c r="CI1836" s="3"/>
      <c r="CJ1836" s="3"/>
      <c r="CK1836" s="3"/>
      <c r="CL1836" s="3"/>
      <c r="CM1836" s="3"/>
      <c r="CN1836" s="3"/>
      <c r="CO1836" s="3"/>
      <c r="CP1836" s="3"/>
      <c r="CQ1836" s="3"/>
      <c r="CR1836" s="3"/>
      <c r="CS1836" s="3"/>
      <c r="CT1836" s="3"/>
      <c r="CU1836" s="3"/>
      <c r="CV1836" s="3"/>
      <c r="CW1836" s="3"/>
      <c r="CX1836" s="3"/>
      <c r="CY1836" s="3"/>
      <c r="CZ1836" s="3"/>
      <c r="DA1836" s="3"/>
      <c r="DB1836" s="3"/>
      <c r="DC1836" s="3"/>
      <c r="DD1836" s="3"/>
      <c r="DE1836" s="3"/>
      <c r="DF1836" s="3"/>
      <c r="DG1836" s="3"/>
      <c r="DH1836" s="3"/>
      <c r="DI1836" s="3"/>
      <c r="DJ1836" s="3"/>
      <c r="DK1836" s="3"/>
      <c r="DL1836" s="3"/>
      <c r="DM1836" s="3"/>
      <c r="DN1836" s="3"/>
      <c r="DO1836" s="3"/>
      <c r="DP1836" s="3"/>
      <c r="DQ1836" s="3"/>
      <c r="DR1836" s="3"/>
      <c r="DS1836" s="3"/>
      <c r="DT1836" s="3"/>
      <c r="DU1836" s="3"/>
      <c r="DV1836" s="3"/>
      <c r="DW1836" s="3"/>
      <c r="DX1836" s="3"/>
      <c r="DY1836" s="3"/>
      <c r="DZ1836" s="3"/>
      <c r="EA1836" s="3"/>
      <c r="EB1836" s="3"/>
      <c r="EC1836" s="3"/>
      <c r="ED1836" s="3"/>
      <c r="EE1836" s="3"/>
      <c r="EF1836" s="3"/>
      <c r="EG1836" s="3"/>
      <c r="EH1836" s="3"/>
      <c r="EI1836" s="3"/>
      <c r="EJ1836" s="3"/>
      <c r="EK1836" s="3"/>
      <c r="EL1836" s="3"/>
      <c r="EM1836" s="3"/>
      <c r="EN1836" s="3"/>
      <c r="EO1836" s="3"/>
      <c r="EP1836" s="3"/>
      <c r="EQ1836" s="3"/>
      <c r="ER1836" s="3"/>
      <c r="ES1836" s="3"/>
      <c r="ET1836" s="3"/>
      <c r="EU1836" s="3"/>
      <c r="EV1836" s="3"/>
      <c r="EW1836" s="3"/>
      <c r="EX1836" s="3"/>
      <c r="EY1836" s="3"/>
      <c r="EZ1836" s="3"/>
      <c r="FA1836" s="3"/>
      <c r="FB1836" s="3"/>
      <c r="FC1836" s="3"/>
      <c r="FD1836" s="3"/>
      <c r="FE1836" s="3"/>
      <c r="FF1836" s="3"/>
      <c r="FG1836" s="3"/>
      <c r="FH1836" s="3"/>
      <c r="FI1836" s="3"/>
      <c r="FJ1836" s="3"/>
      <c r="FK1836" s="3"/>
      <c r="FL1836" s="3"/>
      <c r="FM1836" s="3"/>
      <c r="FN1836" s="3"/>
      <c r="FO1836" s="3"/>
      <c r="FP1836" s="3"/>
      <c r="FQ1836" s="3"/>
      <c r="FR1836" s="3"/>
      <c r="FS1836" s="3"/>
      <c r="FT1836" s="3"/>
      <c r="FU1836" s="3"/>
      <c r="FV1836" s="3"/>
      <c r="FW1836" s="3"/>
      <c r="FX1836" s="3"/>
      <c r="FY1836" s="3"/>
      <c r="FZ1836" s="3"/>
      <c r="GA1836" s="3"/>
      <c r="GB1836" s="3"/>
      <c r="GC1836" s="3"/>
      <c r="GD1836" s="3"/>
      <c r="GE1836" s="3"/>
      <c r="GF1836" s="3"/>
      <c r="GG1836" s="3"/>
      <c r="GH1836" s="3"/>
    </row>
    <row r="1837" spans="1:190" s="800" customFormat="1" x14ac:dyDescent="0.2">
      <c r="A1837" s="9"/>
      <c r="B1837" s="1"/>
      <c r="C1837" s="1"/>
      <c r="D1837" s="1"/>
      <c r="E1837" s="55"/>
      <c r="F1837" s="8"/>
      <c r="G1837" s="8"/>
      <c r="I1837" s="2"/>
      <c r="J1837" s="2"/>
      <c r="K1837" s="4"/>
      <c r="L1837" s="9"/>
      <c r="M1837" s="802"/>
      <c r="N1837" s="9"/>
      <c r="O1837" s="802"/>
      <c r="P1837" s="170"/>
      <c r="Q1837" s="9"/>
      <c r="R1837" s="9"/>
      <c r="T1837" s="9"/>
      <c r="U1837" s="9"/>
      <c r="V1837" s="2"/>
      <c r="W1837" s="2"/>
      <c r="X1837" s="3"/>
      <c r="Y1837" s="80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  <c r="CI1837" s="3"/>
      <c r="CJ1837" s="3"/>
      <c r="CK1837" s="3"/>
      <c r="CL1837" s="3"/>
      <c r="CM1837" s="3"/>
      <c r="CN1837" s="3"/>
      <c r="CO1837" s="3"/>
      <c r="CP1837" s="3"/>
      <c r="CQ1837" s="3"/>
      <c r="CR1837" s="3"/>
      <c r="CS1837" s="3"/>
      <c r="CT1837" s="3"/>
      <c r="CU1837" s="3"/>
      <c r="CV1837" s="3"/>
      <c r="CW1837" s="3"/>
      <c r="CX1837" s="3"/>
      <c r="CY1837" s="3"/>
      <c r="CZ1837" s="3"/>
      <c r="DA1837" s="3"/>
      <c r="DB1837" s="3"/>
      <c r="DC1837" s="3"/>
      <c r="DD1837" s="3"/>
      <c r="DE1837" s="3"/>
      <c r="DF1837" s="3"/>
      <c r="DG1837" s="3"/>
      <c r="DH1837" s="3"/>
      <c r="DI1837" s="3"/>
      <c r="DJ1837" s="3"/>
      <c r="DK1837" s="3"/>
      <c r="DL1837" s="3"/>
      <c r="DM1837" s="3"/>
      <c r="DN1837" s="3"/>
      <c r="DO1837" s="3"/>
      <c r="DP1837" s="3"/>
      <c r="DQ1837" s="3"/>
      <c r="DR1837" s="3"/>
      <c r="DS1837" s="3"/>
      <c r="DT1837" s="3"/>
      <c r="DU1837" s="3"/>
      <c r="DV1837" s="3"/>
      <c r="DW1837" s="3"/>
      <c r="DX1837" s="3"/>
      <c r="DY1837" s="3"/>
      <c r="DZ1837" s="3"/>
      <c r="EA1837" s="3"/>
      <c r="EB1837" s="3"/>
      <c r="EC1837" s="3"/>
      <c r="ED1837" s="3"/>
      <c r="EE1837" s="3"/>
      <c r="EF1837" s="3"/>
      <c r="EG1837" s="3"/>
      <c r="EH1837" s="3"/>
      <c r="EI1837" s="3"/>
      <c r="EJ1837" s="3"/>
      <c r="EK1837" s="3"/>
      <c r="EL1837" s="3"/>
      <c r="EM1837" s="3"/>
      <c r="EN1837" s="3"/>
      <c r="EO1837" s="3"/>
      <c r="EP1837" s="3"/>
      <c r="EQ1837" s="3"/>
      <c r="ER1837" s="3"/>
      <c r="ES1837" s="3"/>
      <c r="ET1837" s="3"/>
      <c r="EU1837" s="3"/>
      <c r="EV1837" s="3"/>
      <c r="EW1837" s="3"/>
      <c r="EX1837" s="3"/>
      <c r="EY1837" s="3"/>
      <c r="EZ1837" s="3"/>
      <c r="FA1837" s="3"/>
      <c r="FB1837" s="3"/>
      <c r="FC1837" s="3"/>
      <c r="FD1837" s="3"/>
      <c r="FE1837" s="3"/>
      <c r="FF1837" s="3"/>
      <c r="FG1837" s="3"/>
      <c r="FH1837" s="3"/>
      <c r="FI1837" s="3"/>
      <c r="FJ1837" s="3"/>
      <c r="FK1837" s="3"/>
      <c r="FL1837" s="3"/>
      <c r="FM1837" s="3"/>
      <c r="FN1837" s="3"/>
      <c r="FO1837" s="3"/>
      <c r="FP1837" s="3"/>
      <c r="FQ1837" s="3"/>
      <c r="FR1837" s="3"/>
      <c r="FS1837" s="3"/>
      <c r="FT1837" s="3"/>
      <c r="FU1837" s="3"/>
      <c r="FV1837" s="3"/>
      <c r="FW1837" s="3"/>
      <c r="FX1837" s="3"/>
      <c r="FY1837" s="3"/>
      <c r="FZ1837" s="3"/>
      <c r="GA1837" s="3"/>
      <c r="GB1837" s="3"/>
      <c r="GC1837" s="3"/>
      <c r="GD1837" s="3"/>
      <c r="GE1837" s="3"/>
      <c r="GF1837" s="3"/>
      <c r="GG1837" s="3"/>
      <c r="GH1837" s="3"/>
    </row>
    <row r="1838" spans="1:190" s="800" customFormat="1" x14ac:dyDescent="0.2">
      <c r="A1838" s="9"/>
      <c r="B1838" s="1"/>
      <c r="C1838" s="1"/>
      <c r="D1838" s="1"/>
      <c r="E1838" s="55"/>
      <c r="F1838" s="8"/>
      <c r="G1838" s="8"/>
      <c r="I1838" s="2"/>
      <c r="J1838" s="2"/>
      <c r="K1838" s="4"/>
      <c r="L1838" s="9"/>
      <c r="M1838" s="802"/>
      <c r="N1838" s="9"/>
      <c r="O1838" s="802"/>
      <c r="P1838" s="170"/>
      <c r="Q1838" s="9"/>
      <c r="R1838" s="9"/>
      <c r="T1838" s="9"/>
      <c r="U1838" s="9"/>
      <c r="V1838" s="2"/>
      <c r="W1838" s="2"/>
      <c r="X1838" s="3"/>
      <c r="Y1838" s="80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  <c r="CI1838" s="3"/>
      <c r="CJ1838" s="3"/>
      <c r="CK1838" s="3"/>
      <c r="CL1838" s="3"/>
      <c r="CM1838" s="3"/>
      <c r="CN1838" s="3"/>
      <c r="CO1838" s="3"/>
      <c r="CP1838" s="3"/>
      <c r="CQ1838" s="3"/>
      <c r="CR1838" s="3"/>
      <c r="CS1838" s="3"/>
      <c r="CT1838" s="3"/>
      <c r="CU1838" s="3"/>
      <c r="CV1838" s="3"/>
      <c r="CW1838" s="3"/>
      <c r="CX1838" s="3"/>
      <c r="CY1838" s="3"/>
      <c r="CZ1838" s="3"/>
      <c r="DA1838" s="3"/>
      <c r="DB1838" s="3"/>
      <c r="DC1838" s="3"/>
      <c r="DD1838" s="3"/>
      <c r="DE1838" s="3"/>
      <c r="DF1838" s="3"/>
      <c r="DG1838" s="3"/>
      <c r="DH1838" s="3"/>
      <c r="DI1838" s="3"/>
      <c r="DJ1838" s="3"/>
      <c r="DK1838" s="3"/>
      <c r="DL1838" s="3"/>
      <c r="DM1838" s="3"/>
      <c r="DN1838" s="3"/>
      <c r="DO1838" s="3"/>
      <c r="DP1838" s="3"/>
      <c r="DQ1838" s="3"/>
      <c r="DR1838" s="3"/>
      <c r="DS1838" s="3"/>
      <c r="DT1838" s="3"/>
      <c r="DU1838" s="3"/>
      <c r="DV1838" s="3"/>
      <c r="DW1838" s="3"/>
      <c r="DX1838" s="3"/>
      <c r="DY1838" s="3"/>
      <c r="DZ1838" s="3"/>
      <c r="EA1838" s="3"/>
      <c r="EB1838" s="3"/>
      <c r="EC1838" s="3"/>
      <c r="ED1838" s="3"/>
      <c r="EE1838" s="3"/>
      <c r="EF1838" s="3"/>
      <c r="EG1838" s="3"/>
      <c r="EH1838" s="3"/>
      <c r="EI1838" s="3"/>
      <c r="EJ1838" s="3"/>
      <c r="EK1838" s="3"/>
      <c r="EL1838" s="3"/>
      <c r="EM1838" s="3"/>
      <c r="EN1838" s="3"/>
      <c r="EO1838" s="3"/>
      <c r="EP1838" s="3"/>
      <c r="EQ1838" s="3"/>
      <c r="ER1838" s="3"/>
      <c r="ES1838" s="3"/>
      <c r="ET1838" s="3"/>
      <c r="EU1838" s="3"/>
      <c r="EV1838" s="3"/>
      <c r="EW1838" s="3"/>
      <c r="EX1838" s="3"/>
      <c r="EY1838" s="3"/>
      <c r="EZ1838" s="3"/>
      <c r="FA1838" s="3"/>
      <c r="FB1838" s="3"/>
      <c r="FC1838" s="3"/>
      <c r="FD1838" s="3"/>
      <c r="FE1838" s="3"/>
      <c r="FF1838" s="3"/>
      <c r="FG1838" s="3"/>
      <c r="FH1838" s="3"/>
      <c r="FI1838" s="3"/>
      <c r="FJ1838" s="3"/>
      <c r="FK1838" s="3"/>
      <c r="FL1838" s="3"/>
      <c r="FM1838" s="3"/>
      <c r="FN1838" s="3"/>
      <c r="FO1838" s="3"/>
      <c r="FP1838" s="3"/>
      <c r="FQ1838" s="3"/>
      <c r="FR1838" s="3"/>
      <c r="FS1838" s="3"/>
      <c r="FT1838" s="3"/>
      <c r="FU1838" s="3"/>
      <c r="FV1838" s="3"/>
      <c r="FW1838" s="3"/>
      <c r="FX1838" s="3"/>
      <c r="FY1838" s="3"/>
      <c r="FZ1838" s="3"/>
      <c r="GA1838" s="3"/>
      <c r="GB1838" s="3"/>
      <c r="GC1838" s="3"/>
      <c r="GD1838" s="3"/>
      <c r="GE1838" s="3"/>
      <c r="GF1838" s="3"/>
      <c r="GG1838" s="3"/>
      <c r="GH1838" s="3"/>
    </row>
    <row r="1839" spans="1:190" s="800" customFormat="1" x14ac:dyDescent="0.2">
      <c r="A1839" s="9"/>
      <c r="B1839" s="1"/>
      <c r="C1839" s="1"/>
      <c r="D1839" s="1"/>
      <c r="E1839" s="55"/>
      <c r="F1839" s="8"/>
      <c r="G1839" s="8"/>
      <c r="I1839" s="2"/>
      <c r="J1839" s="2"/>
      <c r="K1839" s="4"/>
      <c r="L1839" s="9"/>
      <c r="M1839" s="802"/>
      <c r="N1839" s="9"/>
      <c r="O1839" s="802"/>
      <c r="P1839" s="170"/>
      <c r="Q1839" s="9"/>
      <c r="R1839" s="9"/>
      <c r="T1839" s="9"/>
      <c r="U1839" s="9"/>
      <c r="V1839" s="2"/>
      <c r="W1839" s="2"/>
      <c r="X1839" s="3"/>
      <c r="Y1839" s="80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  <c r="CI1839" s="3"/>
      <c r="CJ1839" s="3"/>
      <c r="CK1839" s="3"/>
      <c r="CL1839" s="3"/>
      <c r="CM1839" s="3"/>
      <c r="CN1839" s="3"/>
      <c r="CO1839" s="3"/>
      <c r="CP1839" s="3"/>
      <c r="CQ1839" s="3"/>
      <c r="CR1839" s="3"/>
      <c r="CS1839" s="3"/>
      <c r="CT1839" s="3"/>
      <c r="CU1839" s="3"/>
      <c r="CV1839" s="3"/>
      <c r="CW1839" s="3"/>
      <c r="CX1839" s="3"/>
      <c r="CY1839" s="3"/>
      <c r="CZ1839" s="3"/>
      <c r="DA1839" s="3"/>
      <c r="DB1839" s="3"/>
      <c r="DC1839" s="3"/>
      <c r="DD1839" s="3"/>
      <c r="DE1839" s="3"/>
      <c r="DF1839" s="3"/>
      <c r="DG1839" s="3"/>
      <c r="DH1839" s="3"/>
      <c r="DI1839" s="3"/>
      <c r="DJ1839" s="3"/>
      <c r="DK1839" s="3"/>
      <c r="DL1839" s="3"/>
      <c r="DM1839" s="3"/>
      <c r="DN1839" s="3"/>
      <c r="DO1839" s="3"/>
      <c r="DP1839" s="3"/>
      <c r="DQ1839" s="3"/>
      <c r="DR1839" s="3"/>
      <c r="DS1839" s="3"/>
      <c r="DT1839" s="3"/>
      <c r="DU1839" s="3"/>
      <c r="DV1839" s="3"/>
      <c r="DW1839" s="3"/>
      <c r="DX1839" s="3"/>
      <c r="DY1839" s="3"/>
      <c r="DZ1839" s="3"/>
      <c r="EA1839" s="3"/>
      <c r="EB1839" s="3"/>
      <c r="EC1839" s="3"/>
      <c r="ED1839" s="3"/>
      <c r="EE1839" s="3"/>
      <c r="EF1839" s="3"/>
      <c r="EG1839" s="3"/>
      <c r="EH1839" s="3"/>
      <c r="EI1839" s="3"/>
      <c r="EJ1839" s="3"/>
      <c r="EK1839" s="3"/>
      <c r="EL1839" s="3"/>
      <c r="EM1839" s="3"/>
      <c r="EN1839" s="3"/>
      <c r="EO1839" s="3"/>
      <c r="EP1839" s="3"/>
      <c r="EQ1839" s="3"/>
      <c r="ER1839" s="3"/>
      <c r="ES1839" s="3"/>
      <c r="ET1839" s="3"/>
      <c r="EU1839" s="3"/>
      <c r="EV1839" s="3"/>
      <c r="EW1839" s="3"/>
      <c r="EX1839" s="3"/>
      <c r="EY1839" s="3"/>
      <c r="EZ1839" s="3"/>
      <c r="FA1839" s="3"/>
      <c r="FB1839" s="3"/>
      <c r="FC1839" s="3"/>
      <c r="FD1839" s="3"/>
      <c r="FE1839" s="3"/>
      <c r="FF1839" s="3"/>
      <c r="FG1839" s="3"/>
      <c r="FH1839" s="3"/>
      <c r="FI1839" s="3"/>
      <c r="FJ1839" s="3"/>
      <c r="FK1839" s="3"/>
      <c r="FL1839" s="3"/>
      <c r="FM1839" s="3"/>
      <c r="FN1839" s="3"/>
      <c r="FO1839" s="3"/>
      <c r="FP1839" s="3"/>
      <c r="FQ1839" s="3"/>
      <c r="FR1839" s="3"/>
      <c r="FS1839" s="3"/>
      <c r="FT1839" s="3"/>
      <c r="FU1839" s="3"/>
      <c r="FV1839" s="3"/>
      <c r="FW1839" s="3"/>
      <c r="FX1839" s="3"/>
      <c r="FY1839" s="3"/>
      <c r="FZ1839" s="3"/>
      <c r="GA1839" s="3"/>
      <c r="GB1839" s="3"/>
      <c r="GC1839" s="3"/>
      <c r="GD1839" s="3"/>
      <c r="GE1839" s="3"/>
      <c r="GF1839" s="3"/>
      <c r="GG1839" s="3"/>
      <c r="GH1839" s="3"/>
    </row>
    <row r="1840" spans="1:190" s="800" customFormat="1" x14ac:dyDescent="0.2">
      <c r="A1840" s="9"/>
      <c r="B1840" s="1"/>
      <c r="C1840" s="1"/>
      <c r="D1840" s="1"/>
      <c r="E1840" s="55"/>
      <c r="F1840" s="8"/>
      <c r="G1840" s="8"/>
      <c r="I1840" s="2"/>
      <c r="J1840" s="2"/>
      <c r="K1840" s="4"/>
      <c r="L1840" s="9"/>
      <c r="M1840" s="802"/>
      <c r="N1840" s="9"/>
      <c r="O1840" s="802"/>
      <c r="P1840" s="170"/>
      <c r="Q1840" s="9"/>
      <c r="R1840" s="9"/>
      <c r="T1840" s="9"/>
      <c r="U1840" s="9"/>
      <c r="V1840" s="2"/>
      <c r="W1840" s="2"/>
      <c r="X1840" s="3"/>
      <c r="Y1840" s="80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  <c r="CI1840" s="3"/>
      <c r="CJ1840" s="3"/>
      <c r="CK1840" s="3"/>
      <c r="CL1840" s="3"/>
      <c r="CM1840" s="3"/>
      <c r="CN1840" s="3"/>
      <c r="CO1840" s="3"/>
      <c r="CP1840" s="3"/>
      <c r="CQ1840" s="3"/>
      <c r="CR1840" s="3"/>
      <c r="CS1840" s="3"/>
      <c r="CT1840" s="3"/>
      <c r="CU1840" s="3"/>
      <c r="CV1840" s="3"/>
      <c r="CW1840" s="3"/>
      <c r="CX1840" s="3"/>
      <c r="CY1840" s="3"/>
      <c r="CZ1840" s="3"/>
      <c r="DA1840" s="3"/>
      <c r="DB1840" s="3"/>
      <c r="DC1840" s="3"/>
      <c r="DD1840" s="3"/>
      <c r="DE1840" s="3"/>
      <c r="DF1840" s="3"/>
      <c r="DG1840" s="3"/>
      <c r="DH1840" s="3"/>
      <c r="DI1840" s="3"/>
      <c r="DJ1840" s="3"/>
      <c r="DK1840" s="3"/>
      <c r="DL1840" s="3"/>
      <c r="DM1840" s="3"/>
      <c r="DN1840" s="3"/>
      <c r="DO1840" s="3"/>
      <c r="DP1840" s="3"/>
      <c r="DQ1840" s="3"/>
      <c r="DR1840" s="3"/>
      <c r="DS1840" s="3"/>
      <c r="DT1840" s="3"/>
      <c r="DU1840" s="3"/>
      <c r="DV1840" s="3"/>
      <c r="DW1840" s="3"/>
      <c r="DX1840" s="3"/>
      <c r="DY1840" s="3"/>
      <c r="DZ1840" s="3"/>
      <c r="EA1840" s="3"/>
      <c r="EB1840" s="3"/>
      <c r="EC1840" s="3"/>
      <c r="ED1840" s="3"/>
      <c r="EE1840" s="3"/>
      <c r="EF1840" s="3"/>
      <c r="EG1840" s="3"/>
      <c r="EH1840" s="3"/>
      <c r="EI1840" s="3"/>
      <c r="EJ1840" s="3"/>
      <c r="EK1840" s="3"/>
      <c r="EL1840" s="3"/>
      <c r="EM1840" s="3"/>
      <c r="EN1840" s="3"/>
      <c r="EO1840" s="3"/>
      <c r="EP1840" s="3"/>
      <c r="EQ1840" s="3"/>
      <c r="ER1840" s="3"/>
      <c r="ES1840" s="3"/>
      <c r="ET1840" s="3"/>
      <c r="EU1840" s="3"/>
      <c r="EV1840" s="3"/>
      <c r="EW1840" s="3"/>
      <c r="EX1840" s="3"/>
      <c r="EY1840" s="3"/>
      <c r="EZ1840" s="3"/>
      <c r="FA1840" s="3"/>
      <c r="FB1840" s="3"/>
      <c r="FC1840" s="3"/>
      <c r="FD1840" s="3"/>
      <c r="FE1840" s="3"/>
      <c r="FF1840" s="3"/>
      <c r="FG1840" s="3"/>
      <c r="FH1840" s="3"/>
      <c r="FI1840" s="3"/>
      <c r="FJ1840" s="3"/>
      <c r="FK1840" s="3"/>
      <c r="FL1840" s="3"/>
      <c r="FM1840" s="3"/>
      <c r="FN1840" s="3"/>
      <c r="FO1840" s="3"/>
      <c r="FP1840" s="3"/>
      <c r="FQ1840" s="3"/>
      <c r="FR1840" s="3"/>
      <c r="FS1840" s="3"/>
      <c r="FT1840" s="3"/>
      <c r="FU1840" s="3"/>
      <c r="FV1840" s="3"/>
      <c r="FW1840" s="3"/>
      <c r="FX1840" s="3"/>
      <c r="FY1840" s="3"/>
      <c r="FZ1840" s="3"/>
      <c r="GA1840" s="3"/>
      <c r="GB1840" s="3"/>
      <c r="GC1840" s="3"/>
      <c r="GD1840" s="3"/>
      <c r="GE1840" s="3"/>
      <c r="GF1840" s="3"/>
      <c r="GG1840" s="3"/>
      <c r="GH1840" s="3"/>
    </row>
    <row r="1841" spans="1:190" s="800" customFormat="1" x14ac:dyDescent="0.2">
      <c r="A1841" s="9"/>
      <c r="B1841" s="1"/>
      <c r="C1841" s="1"/>
      <c r="D1841" s="1"/>
      <c r="E1841" s="55"/>
      <c r="F1841" s="8"/>
      <c r="G1841" s="8"/>
      <c r="I1841" s="2"/>
      <c r="J1841" s="2"/>
      <c r="K1841" s="4"/>
      <c r="L1841" s="9"/>
      <c r="M1841" s="802"/>
      <c r="N1841" s="9"/>
      <c r="O1841" s="802"/>
      <c r="P1841" s="170"/>
      <c r="Q1841" s="9"/>
      <c r="R1841" s="9"/>
      <c r="T1841" s="9"/>
      <c r="U1841" s="9"/>
      <c r="V1841" s="2"/>
      <c r="W1841" s="2"/>
      <c r="X1841" s="3"/>
      <c r="Y1841" s="80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  <c r="CI1841" s="3"/>
      <c r="CJ1841" s="3"/>
      <c r="CK1841" s="3"/>
      <c r="CL1841" s="3"/>
      <c r="CM1841" s="3"/>
      <c r="CN1841" s="3"/>
      <c r="CO1841" s="3"/>
      <c r="CP1841" s="3"/>
      <c r="CQ1841" s="3"/>
      <c r="CR1841" s="3"/>
      <c r="CS1841" s="3"/>
      <c r="CT1841" s="3"/>
      <c r="CU1841" s="3"/>
      <c r="CV1841" s="3"/>
      <c r="CW1841" s="3"/>
      <c r="CX1841" s="3"/>
      <c r="CY1841" s="3"/>
      <c r="CZ1841" s="3"/>
      <c r="DA1841" s="3"/>
      <c r="DB1841" s="3"/>
      <c r="DC1841" s="3"/>
      <c r="DD1841" s="3"/>
      <c r="DE1841" s="3"/>
      <c r="DF1841" s="3"/>
      <c r="DG1841" s="3"/>
      <c r="DH1841" s="3"/>
      <c r="DI1841" s="3"/>
      <c r="DJ1841" s="3"/>
      <c r="DK1841" s="3"/>
      <c r="DL1841" s="3"/>
      <c r="DM1841" s="3"/>
      <c r="DN1841" s="3"/>
      <c r="DO1841" s="3"/>
      <c r="DP1841" s="3"/>
      <c r="DQ1841" s="3"/>
      <c r="DR1841" s="3"/>
      <c r="DS1841" s="3"/>
      <c r="DT1841" s="3"/>
      <c r="DU1841" s="3"/>
      <c r="DV1841" s="3"/>
      <c r="DW1841" s="3"/>
      <c r="DX1841" s="3"/>
      <c r="DY1841" s="3"/>
      <c r="DZ1841" s="3"/>
      <c r="EA1841" s="3"/>
      <c r="EB1841" s="3"/>
      <c r="EC1841" s="3"/>
      <c r="ED1841" s="3"/>
      <c r="EE1841" s="3"/>
      <c r="EF1841" s="3"/>
      <c r="EG1841" s="3"/>
      <c r="EH1841" s="3"/>
      <c r="EI1841" s="3"/>
      <c r="EJ1841" s="3"/>
      <c r="EK1841" s="3"/>
      <c r="EL1841" s="3"/>
      <c r="EM1841" s="3"/>
      <c r="EN1841" s="3"/>
      <c r="EO1841" s="3"/>
      <c r="EP1841" s="3"/>
      <c r="EQ1841" s="3"/>
      <c r="ER1841" s="3"/>
      <c r="ES1841" s="3"/>
      <c r="ET1841" s="3"/>
      <c r="EU1841" s="3"/>
      <c r="EV1841" s="3"/>
      <c r="EW1841" s="3"/>
      <c r="EX1841" s="3"/>
      <c r="EY1841" s="3"/>
      <c r="EZ1841" s="3"/>
      <c r="FA1841" s="3"/>
      <c r="FB1841" s="3"/>
      <c r="FC1841" s="3"/>
      <c r="FD1841" s="3"/>
      <c r="FE1841" s="3"/>
      <c r="FF1841" s="3"/>
      <c r="FG1841" s="3"/>
      <c r="FH1841" s="3"/>
      <c r="FI1841" s="3"/>
      <c r="FJ1841" s="3"/>
      <c r="FK1841" s="3"/>
      <c r="FL1841" s="3"/>
      <c r="FM1841" s="3"/>
      <c r="FN1841" s="3"/>
      <c r="FO1841" s="3"/>
      <c r="FP1841" s="3"/>
      <c r="FQ1841" s="3"/>
      <c r="FR1841" s="3"/>
      <c r="FS1841" s="3"/>
      <c r="FT1841" s="3"/>
      <c r="FU1841" s="3"/>
      <c r="FV1841" s="3"/>
      <c r="FW1841" s="3"/>
      <c r="FX1841" s="3"/>
      <c r="FY1841" s="3"/>
      <c r="FZ1841" s="3"/>
      <c r="GA1841" s="3"/>
      <c r="GB1841" s="3"/>
      <c r="GC1841" s="3"/>
      <c r="GD1841" s="3"/>
      <c r="GE1841" s="3"/>
      <c r="GF1841" s="3"/>
      <c r="GG1841" s="3"/>
      <c r="GH1841" s="3"/>
    </row>
    <row r="1842" spans="1:190" s="800" customFormat="1" x14ac:dyDescent="0.2">
      <c r="A1842" s="9"/>
      <c r="B1842" s="1"/>
      <c r="C1842" s="1"/>
      <c r="D1842" s="1"/>
      <c r="E1842" s="55"/>
      <c r="F1842" s="8"/>
      <c r="G1842" s="8"/>
      <c r="I1842" s="2"/>
      <c r="J1842" s="2"/>
      <c r="K1842" s="4"/>
      <c r="L1842" s="9"/>
      <c r="M1842" s="802"/>
      <c r="N1842" s="9"/>
      <c r="O1842" s="802"/>
      <c r="P1842" s="170"/>
      <c r="Q1842" s="9"/>
      <c r="R1842" s="9"/>
      <c r="T1842" s="9"/>
      <c r="U1842" s="9"/>
      <c r="V1842" s="2"/>
      <c r="W1842" s="2"/>
      <c r="X1842" s="3"/>
      <c r="Y1842" s="80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  <c r="CI1842" s="3"/>
      <c r="CJ1842" s="3"/>
      <c r="CK1842" s="3"/>
      <c r="CL1842" s="3"/>
      <c r="CM1842" s="3"/>
      <c r="CN1842" s="3"/>
      <c r="CO1842" s="3"/>
      <c r="CP1842" s="3"/>
      <c r="CQ1842" s="3"/>
      <c r="CR1842" s="3"/>
      <c r="CS1842" s="3"/>
      <c r="CT1842" s="3"/>
      <c r="CU1842" s="3"/>
      <c r="CV1842" s="3"/>
      <c r="CW1842" s="3"/>
      <c r="CX1842" s="3"/>
      <c r="CY1842" s="3"/>
      <c r="CZ1842" s="3"/>
      <c r="DA1842" s="3"/>
      <c r="DB1842" s="3"/>
      <c r="DC1842" s="3"/>
      <c r="DD1842" s="3"/>
      <c r="DE1842" s="3"/>
      <c r="DF1842" s="3"/>
      <c r="DG1842" s="3"/>
      <c r="DH1842" s="3"/>
      <c r="DI1842" s="3"/>
      <c r="DJ1842" s="3"/>
      <c r="DK1842" s="3"/>
      <c r="DL1842" s="3"/>
      <c r="DM1842" s="3"/>
      <c r="DN1842" s="3"/>
      <c r="DO1842" s="3"/>
      <c r="DP1842" s="3"/>
      <c r="DQ1842" s="3"/>
      <c r="DR1842" s="3"/>
      <c r="DS1842" s="3"/>
      <c r="DT1842" s="3"/>
      <c r="DU1842" s="3"/>
      <c r="DV1842" s="3"/>
      <c r="DW1842" s="3"/>
      <c r="DX1842" s="3"/>
      <c r="DY1842" s="3"/>
      <c r="DZ1842" s="3"/>
      <c r="EA1842" s="3"/>
      <c r="EB1842" s="3"/>
      <c r="EC1842" s="3"/>
      <c r="ED1842" s="3"/>
      <c r="EE1842" s="3"/>
      <c r="EF1842" s="3"/>
      <c r="EG1842" s="3"/>
      <c r="EH1842" s="3"/>
      <c r="EI1842" s="3"/>
      <c r="EJ1842" s="3"/>
      <c r="EK1842" s="3"/>
      <c r="EL1842" s="3"/>
      <c r="EM1842" s="3"/>
      <c r="EN1842" s="3"/>
      <c r="EO1842" s="3"/>
      <c r="EP1842" s="3"/>
      <c r="EQ1842" s="3"/>
      <c r="ER1842" s="3"/>
      <c r="ES1842" s="3"/>
      <c r="ET1842" s="3"/>
      <c r="EU1842" s="3"/>
      <c r="EV1842" s="3"/>
      <c r="EW1842" s="3"/>
      <c r="EX1842" s="3"/>
      <c r="EY1842" s="3"/>
      <c r="EZ1842" s="3"/>
      <c r="FA1842" s="3"/>
      <c r="FB1842" s="3"/>
      <c r="FC1842" s="3"/>
      <c r="FD1842" s="3"/>
      <c r="FE1842" s="3"/>
      <c r="FF1842" s="3"/>
      <c r="FG1842" s="3"/>
      <c r="FH1842" s="3"/>
      <c r="FI1842" s="3"/>
      <c r="FJ1842" s="3"/>
      <c r="FK1842" s="3"/>
      <c r="FL1842" s="3"/>
      <c r="FM1842" s="3"/>
      <c r="FN1842" s="3"/>
      <c r="FO1842" s="3"/>
      <c r="FP1842" s="3"/>
      <c r="FQ1842" s="3"/>
      <c r="FR1842" s="3"/>
      <c r="FS1842" s="3"/>
      <c r="FT1842" s="3"/>
      <c r="FU1842" s="3"/>
      <c r="FV1842" s="3"/>
      <c r="FW1842" s="3"/>
      <c r="FX1842" s="3"/>
      <c r="FY1842" s="3"/>
      <c r="FZ1842" s="3"/>
      <c r="GA1842" s="3"/>
      <c r="GB1842" s="3"/>
      <c r="GC1842" s="3"/>
      <c r="GD1842" s="3"/>
      <c r="GE1842" s="3"/>
      <c r="GF1842" s="3"/>
      <c r="GG1842" s="3"/>
      <c r="GH1842" s="3"/>
    </row>
    <row r="1843" spans="1:190" s="800" customFormat="1" x14ac:dyDescent="0.2">
      <c r="A1843" s="9"/>
      <c r="B1843" s="1"/>
      <c r="C1843" s="1"/>
      <c r="D1843" s="1"/>
      <c r="E1843" s="55"/>
      <c r="F1843" s="8"/>
      <c r="G1843" s="8"/>
      <c r="I1843" s="2"/>
      <c r="J1843" s="2"/>
      <c r="K1843" s="4"/>
      <c r="L1843" s="9"/>
      <c r="M1843" s="802"/>
      <c r="N1843" s="9"/>
      <c r="O1843" s="802"/>
      <c r="P1843" s="170"/>
      <c r="Q1843" s="9"/>
      <c r="R1843" s="9"/>
      <c r="T1843" s="9"/>
      <c r="U1843" s="9"/>
      <c r="V1843" s="2"/>
      <c r="W1843" s="2"/>
      <c r="X1843" s="3"/>
      <c r="Y1843" s="80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  <c r="CI1843" s="3"/>
      <c r="CJ1843" s="3"/>
      <c r="CK1843" s="3"/>
      <c r="CL1843" s="3"/>
      <c r="CM1843" s="3"/>
      <c r="CN1843" s="3"/>
      <c r="CO1843" s="3"/>
      <c r="CP1843" s="3"/>
      <c r="CQ1843" s="3"/>
      <c r="CR1843" s="3"/>
      <c r="CS1843" s="3"/>
      <c r="CT1843" s="3"/>
      <c r="CU1843" s="3"/>
      <c r="CV1843" s="3"/>
      <c r="CW1843" s="3"/>
      <c r="CX1843" s="3"/>
      <c r="CY1843" s="3"/>
      <c r="CZ1843" s="3"/>
      <c r="DA1843" s="3"/>
      <c r="DB1843" s="3"/>
      <c r="DC1843" s="3"/>
      <c r="DD1843" s="3"/>
      <c r="DE1843" s="3"/>
      <c r="DF1843" s="3"/>
      <c r="DG1843" s="3"/>
      <c r="DH1843" s="3"/>
      <c r="DI1843" s="3"/>
      <c r="DJ1843" s="3"/>
      <c r="DK1843" s="3"/>
      <c r="DL1843" s="3"/>
      <c r="DM1843" s="3"/>
      <c r="DN1843" s="3"/>
      <c r="DO1843" s="3"/>
      <c r="DP1843" s="3"/>
      <c r="DQ1843" s="3"/>
      <c r="DR1843" s="3"/>
      <c r="DS1843" s="3"/>
      <c r="DT1843" s="3"/>
      <c r="DU1843" s="3"/>
      <c r="DV1843" s="3"/>
      <c r="DW1843" s="3"/>
      <c r="DX1843" s="3"/>
      <c r="DY1843" s="3"/>
      <c r="DZ1843" s="3"/>
      <c r="EA1843" s="3"/>
      <c r="EB1843" s="3"/>
      <c r="EC1843" s="3"/>
      <c r="ED1843" s="3"/>
      <c r="EE1843" s="3"/>
      <c r="EF1843" s="3"/>
      <c r="EG1843" s="3"/>
      <c r="EH1843" s="3"/>
      <c r="EI1843" s="3"/>
      <c r="EJ1843" s="3"/>
      <c r="EK1843" s="3"/>
      <c r="EL1843" s="3"/>
      <c r="EM1843" s="3"/>
      <c r="EN1843" s="3"/>
      <c r="EO1843" s="3"/>
      <c r="EP1843" s="3"/>
      <c r="EQ1843" s="3"/>
      <c r="ER1843" s="3"/>
      <c r="ES1843" s="3"/>
      <c r="ET1843" s="3"/>
      <c r="EU1843" s="3"/>
      <c r="EV1843" s="3"/>
      <c r="EW1843" s="3"/>
      <c r="EX1843" s="3"/>
      <c r="EY1843" s="3"/>
      <c r="EZ1843" s="3"/>
      <c r="FA1843" s="3"/>
      <c r="FB1843" s="3"/>
      <c r="FC1843" s="3"/>
      <c r="FD1843" s="3"/>
      <c r="FE1843" s="3"/>
      <c r="FF1843" s="3"/>
      <c r="FG1843" s="3"/>
      <c r="FH1843" s="3"/>
      <c r="FI1843" s="3"/>
      <c r="FJ1843" s="3"/>
      <c r="FK1843" s="3"/>
      <c r="FL1843" s="3"/>
      <c r="FM1843" s="3"/>
      <c r="FN1843" s="3"/>
      <c r="FO1843" s="3"/>
      <c r="FP1843" s="3"/>
      <c r="FQ1843" s="3"/>
      <c r="FR1843" s="3"/>
      <c r="FS1843" s="3"/>
      <c r="FT1843" s="3"/>
      <c r="FU1843" s="3"/>
      <c r="FV1843" s="3"/>
      <c r="FW1843" s="3"/>
      <c r="FX1843" s="3"/>
      <c r="FY1843" s="3"/>
      <c r="FZ1843" s="3"/>
      <c r="GA1843" s="3"/>
      <c r="GB1843" s="3"/>
      <c r="GC1843" s="3"/>
      <c r="GD1843" s="3"/>
      <c r="GE1843" s="3"/>
      <c r="GF1843" s="3"/>
      <c r="GG1843" s="3"/>
      <c r="GH1843" s="3"/>
    </row>
    <row r="1844" spans="1:190" s="800" customFormat="1" x14ac:dyDescent="0.2">
      <c r="A1844" s="9"/>
      <c r="B1844" s="1"/>
      <c r="C1844" s="1"/>
      <c r="D1844" s="1"/>
      <c r="E1844" s="55"/>
      <c r="F1844" s="8"/>
      <c r="G1844" s="8"/>
      <c r="I1844" s="2"/>
      <c r="J1844" s="2"/>
      <c r="K1844" s="4"/>
      <c r="L1844" s="9"/>
      <c r="M1844" s="802"/>
      <c r="N1844" s="9"/>
      <c r="O1844" s="802"/>
      <c r="P1844" s="170"/>
      <c r="Q1844" s="9"/>
      <c r="R1844" s="9"/>
      <c r="T1844" s="9"/>
      <c r="U1844" s="9"/>
      <c r="V1844" s="2"/>
      <c r="W1844" s="2"/>
      <c r="X1844" s="3"/>
      <c r="Y1844" s="80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  <c r="CI1844" s="3"/>
      <c r="CJ1844" s="3"/>
      <c r="CK1844" s="3"/>
      <c r="CL1844" s="3"/>
      <c r="CM1844" s="3"/>
      <c r="CN1844" s="3"/>
      <c r="CO1844" s="3"/>
      <c r="CP1844" s="3"/>
      <c r="CQ1844" s="3"/>
      <c r="CR1844" s="3"/>
      <c r="CS1844" s="3"/>
      <c r="CT1844" s="3"/>
      <c r="CU1844" s="3"/>
      <c r="CV1844" s="3"/>
      <c r="CW1844" s="3"/>
      <c r="CX1844" s="3"/>
      <c r="CY1844" s="3"/>
      <c r="CZ1844" s="3"/>
      <c r="DA1844" s="3"/>
      <c r="DB1844" s="3"/>
      <c r="DC1844" s="3"/>
      <c r="DD1844" s="3"/>
      <c r="DE1844" s="3"/>
      <c r="DF1844" s="3"/>
      <c r="DG1844" s="3"/>
      <c r="DH1844" s="3"/>
      <c r="DI1844" s="3"/>
      <c r="DJ1844" s="3"/>
      <c r="DK1844" s="3"/>
      <c r="DL1844" s="3"/>
      <c r="DM1844" s="3"/>
      <c r="DN1844" s="3"/>
      <c r="DO1844" s="3"/>
      <c r="DP1844" s="3"/>
      <c r="DQ1844" s="3"/>
      <c r="DR1844" s="3"/>
      <c r="DS1844" s="3"/>
      <c r="DT1844" s="3"/>
      <c r="DU1844" s="3"/>
      <c r="DV1844" s="3"/>
      <c r="DW1844" s="3"/>
      <c r="DX1844" s="3"/>
      <c r="DY1844" s="3"/>
      <c r="DZ1844" s="3"/>
      <c r="EA1844" s="3"/>
      <c r="EB1844" s="3"/>
      <c r="EC1844" s="3"/>
      <c r="ED1844" s="3"/>
      <c r="EE1844" s="3"/>
      <c r="EF1844" s="3"/>
      <c r="EG1844" s="3"/>
      <c r="EH1844" s="3"/>
      <c r="EI1844" s="3"/>
      <c r="EJ1844" s="3"/>
      <c r="EK1844" s="3"/>
      <c r="EL1844" s="3"/>
      <c r="EM1844" s="3"/>
      <c r="EN1844" s="3"/>
      <c r="EO1844" s="3"/>
      <c r="EP1844" s="3"/>
      <c r="EQ1844" s="3"/>
      <c r="ER1844" s="3"/>
      <c r="ES1844" s="3"/>
      <c r="ET1844" s="3"/>
      <c r="EU1844" s="3"/>
      <c r="EV1844" s="3"/>
      <c r="EW1844" s="3"/>
      <c r="EX1844" s="3"/>
      <c r="EY1844" s="3"/>
      <c r="EZ1844" s="3"/>
      <c r="FA1844" s="3"/>
      <c r="FB1844" s="3"/>
      <c r="FC1844" s="3"/>
      <c r="FD1844" s="3"/>
      <c r="FE1844" s="3"/>
      <c r="FF1844" s="3"/>
      <c r="FG1844" s="3"/>
      <c r="FH1844" s="3"/>
      <c r="FI1844" s="3"/>
      <c r="FJ1844" s="3"/>
      <c r="FK1844" s="3"/>
      <c r="FL1844" s="3"/>
      <c r="FM1844" s="3"/>
      <c r="FN1844" s="3"/>
      <c r="FO1844" s="3"/>
      <c r="FP1844" s="3"/>
      <c r="FQ1844" s="3"/>
      <c r="FR1844" s="3"/>
      <c r="FS1844" s="3"/>
      <c r="FT1844" s="3"/>
      <c r="FU1844" s="3"/>
      <c r="FV1844" s="3"/>
      <c r="FW1844" s="3"/>
      <c r="FX1844" s="3"/>
      <c r="FY1844" s="3"/>
      <c r="FZ1844" s="3"/>
      <c r="GA1844" s="3"/>
      <c r="GB1844" s="3"/>
      <c r="GC1844" s="3"/>
      <c r="GD1844" s="3"/>
      <c r="GE1844" s="3"/>
      <c r="GF1844" s="3"/>
      <c r="GG1844" s="3"/>
      <c r="GH1844" s="3"/>
    </row>
    <row r="1845" spans="1:190" s="800" customFormat="1" x14ac:dyDescent="0.2">
      <c r="A1845" s="9"/>
      <c r="B1845" s="1"/>
      <c r="C1845" s="1"/>
      <c r="D1845" s="1"/>
      <c r="E1845" s="55"/>
      <c r="F1845" s="8"/>
      <c r="G1845" s="8"/>
      <c r="I1845" s="2"/>
      <c r="J1845" s="2"/>
      <c r="K1845" s="4"/>
      <c r="L1845" s="9"/>
      <c r="M1845" s="802"/>
      <c r="N1845" s="9"/>
      <c r="O1845" s="802"/>
      <c r="P1845" s="170"/>
      <c r="Q1845" s="9"/>
      <c r="R1845" s="9"/>
      <c r="T1845" s="9"/>
      <c r="U1845" s="9"/>
      <c r="V1845" s="2"/>
      <c r="W1845" s="2"/>
      <c r="X1845" s="3"/>
      <c r="Y1845" s="80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  <c r="CI1845" s="3"/>
      <c r="CJ1845" s="3"/>
      <c r="CK1845" s="3"/>
      <c r="CL1845" s="3"/>
      <c r="CM1845" s="3"/>
      <c r="CN1845" s="3"/>
      <c r="CO1845" s="3"/>
      <c r="CP1845" s="3"/>
      <c r="CQ1845" s="3"/>
      <c r="CR1845" s="3"/>
      <c r="CS1845" s="3"/>
      <c r="CT1845" s="3"/>
      <c r="CU1845" s="3"/>
      <c r="CV1845" s="3"/>
      <c r="CW1845" s="3"/>
      <c r="CX1845" s="3"/>
      <c r="CY1845" s="3"/>
      <c r="CZ1845" s="3"/>
      <c r="DA1845" s="3"/>
      <c r="DB1845" s="3"/>
      <c r="DC1845" s="3"/>
      <c r="DD1845" s="3"/>
      <c r="DE1845" s="3"/>
      <c r="DF1845" s="3"/>
      <c r="DG1845" s="3"/>
      <c r="DH1845" s="3"/>
      <c r="DI1845" s="3"/>
      <c r="DJ1845" s="3"/>
      <c r="DK1845" s="3"/>
      <c r="DL1845" s="3"/>
      <c r="DM1845" s="3"/>
      <c r="DN1845" s="3"/>
      <c r="DO1845" s="3"/>
      <c r="DP1845" s="3"/>
      <c r="DQ1845" s="3"/>
      <c r="DR1845" s="3"/>
      <c r="DS1845" s="3"/>
      <c r="DT1845" s="3"/>
      <c r="DU1845" s="3"/>
      <c r="DV1845" s="3"/>
      <c r="DW1845" s="3"/>
      <c r="DX1845" s="3"/>
      <c r="DY1845" s="3"/>
      <c r="DZ1845" s="3"/>
      <c r="EA1845" s="3"/>
      <c r="EB1845" s="3"/>
      <c r="EC1845" s="3"/>
      <c r="ED1845" s="3"/>
      <c r="EE1845" s="3"/>
      <c r="EF1845" s="3"/>
      <c r="EG1845" s="3"/>
      <c r="EH1845" s="3"/>
      <c r="EI1845" s="3"/>
      <c r="EJ1845" s="3"/>
      <c r="EK1845" s="3"/>
      <c r="EL1845" s="3"/>
      <c r="EM1845" s="3"/>
      <c r="EN1845" s="3"/>
      <c r="EO1845" s="3"/>
      <c r="EP1845" s="3"/>
      <c r="EQ1845" s="3"/>
      <c r="ER1845" s="3"/>
      <c r="ES1845" s="3"/>
      <c r="ET1845" s="3"/>
      <c r="EU1845" s="3"/>
      <c r="EV1845" s="3"/>
      <c r="EW1845" s="3"/>
      <c r="EX1845" s="3"/>
      <c r="EY1845" s="3"/>
      <c r="EZ1845" s="3"/>
      <c r="FA1845" s="3"/>
      <c r="FB1845" s="3"/>
      <c r="FC1845" s="3"/>
      <c r="FD1845" s="3"/>
      <c r="FE1845" s="3"/>
      <c r="FF1845" s="3"/>
      <c r="FG1845" s="3"/>
      <c r="FH1845" s="3"/>
      <c r="FI1845" s="3"/>
      <c r="FJ1845" s="3"/>
      <c r="FK1845" s="3"/>
      <c r="FL1845" s="3"/>
      <c r="FM1845" s="3"/>
      <c r="FN1845" s="3"/>
      <c r="FO1845" s="3"/>
      <c r="FP1845" s="3"/>
      <c r="FQ1845" s="3"/>
      <c r="FR1845" s="3"/>
      <c r="FS1845" s="3"/>
      <c r="FT1845" s="3"/>
      <c r="FU1845" s="3"/>
      <c r="FV1845" s="3"/>
      <c r="FW1845" s="3"/>
      <c r="FX1845" s="3"/>
      <c r="FY1845" s="3"/>
      <c r="FZ1845" s="3"/>
      <c r="GA1845" s="3"/>
      <c r="GB1845" s="3"/>
      <c r="GC1845" s="3"/>
      <c r="GD1845" s="3"/>
      <c r="GE1845" s="3"/>
      <c r="GF1845" s="3"/>
      <c r="GG1845" s="3"/>
      <c r="GH1845" s="3"/>
    </row>
    <row r="1846" spans="1:190" s="800" customFormat="1" x14ac:dyDescent="0.2">
      <c r="A1846" s="9"/>
      <c r="B1846" s="1"/>
      <c r="C1846" s="1"/>
      <c r="D1846" s="1"/>
      <c r="E1846" s="55"/>
      <c r="F1846" s="8"/>
      <c r="G1846" s="8"/>
      <c r="I1846" s="2"/>
      <c r="J1846" s="2"/>
      <c r="K1846" s="4"/>
      <c r="L1846" s="9"/>
      <c r="M1846" s="802"/>
      <c r="N1846" s="9"/>
      <c r="O1846" s="802"/>
      <c r="P1846" s="170"/>
      <c r="Q1846" s="9"/>
      <c r="R1846" s="9"/>
      <c r="T1846" s="9"/>
      <c r="U1846" s="9"/>
      <c r="V1846" s="2"/>
      <c r="W1846" s="2"/>
      <c r="X1846" s="3"/>
      <c r="Y1846" s="80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  <c r="CI1846" s="3"/>
      <c r="CJ1846" s="3"/>
      <c r="CK1846" s="3"/>
      <c r="CL1846" s="3"/>
      <c r="CM1846" s="3"/>
      <c r="CN1846" s="3"/>
      <c r="CO1846" s="3"/>
      <c r="CP1846" s="3"/>
      <c r="CQ1846" s="3"/>
      <c r="CR1846" s="3"/>
      <c r="CS1846" s="3"/>
      <c r="CT1846" s="3"/>
      <c r="CU1846" s="3"/>
      <c r="CV1846" s="3"/>
      <c r="CW1846" s="3"/>
      <c r="CX1846" s="3"/>
      <c r="CY1846" s="3"/>
      <c r="CZ1846" s="3"/>
      <c r="DA1846" s="3"/>
      <c r="DB1846" s="3"/>
      <c r="DC1846" s="3"/>
      <c r="DD1846" s="3"/>
      <c r="DE1846" s="3"/>
      <c r="DF1846" s="3"/>
      <c r="DG1846" s="3"/>
      <c r="DH1846" s="3"/>
      <c r="DI1846" s="3"/>
      <c r="DJ1846" s="3"/>
      <c r="DK1846" s="3"/>
      <c r="DL1846" s="3"/>
      <c r="DM1846" s="3"/>
      <c r="DN1846" s="3"/>
      <c r="DO1846" s="3"/>
      <c r="DP1846" s="3"/>
      <c r="DQ1846" s="3"/>
      <c r="DR1846" s="3"/>
      <c r="DS1846" s="3"/>
      <c r="DT1846" s="3"/>
      <c r="DU1846" s="3"/>
      <c r="DV1846" s="3"/>
      <c r="DW1846" s="3"/>
      <c r="DX1846" s="3"/>
      <c r="DY1846" s="3"/>
      <c r="DZ1846" s="3"/>
      <c r="EA1846" s="3"/>
      <c r="EB1846" s="3"/>
      <c r="EC1846" s="3"/>
      <c r="ED1846" s="3"/>
      <c r="EE1846" s="3"/>
      <c r="EF1846" s="3"/>
      <c r="EG1846" s="3"/>
      <c r="EH1846" s="3"/>
      <c r="EI1846" s="3"/>
      <c r="EJ1846" s="3"/>
      <c r="EK1846" s="3"/>
      <c r="EL1846" s="3"/>
      <c r="EM1846" s="3"/>
      <c r="EN1846" s="3"/>
      <c r="EO1846" s="3"/>
      <c r="EP1846" s="3"/>
      <c r="EQ1846" s="3"/>
      <c r="ER1846" s="3"/>
      <c r="ES1846" s="3"/>
      <c r="ET1846" s="3"/>
      <c r="EU1846" s="3"/>
      <c r="EV1846" s="3"/>
      <c r="EW1846" s="3"/>
      <c r="EX1846" s="3"/>
      <c r="EY1846" s="3"/>
      <c r="EZ1846" s="3"/>
      <c r="FA1846" s="3"/>
      <c r="FB1846" s="3"/>
      <c r="FC1846" s="3"/>
      <c r="FD1846" s="3"/>
      <c r="FE1846" s="3"/>
      <c r="FF1846" s="3"/>
      <c r="FG1846" s="3"/>
      <c r="FH1846" s="3"/>
      <c r="FI1846" s="3"/>
      <c r="FJ1846" s="3"/>
      <c r="FK1846" s="3"/>
      <c r="FL1846" s="3"/>
      <c r="FM1846" s="3"/>
      <c r="FN1846" s="3"/>
      <c r="FO1846" s="3"/>
      <c r="FP1846" s="3"/>
      <c r="FQ1846" s="3"/>
      <c r="FR1846" s="3"/>
      <c r="FS1846" s="3"/>
      <c r="FT1846" s="3"/>
      <c r="FU1846" s="3"/>
      <c r="FV1846" s="3"/>
      <c r="FW1846" s="3"/>
      <c r="FX1846" s="3"/>
      <c r="FY1846" s="3"/>
      <c r="FZ1846" s="3"/>
      <c r="GA1846" s="3"/>
      <c r="GB1846" s="3"/>
      <c r="GC1846" s="3"/>
      <c r="GD1846" s="3"/>
      <c r="GE1846" s="3"/>
      <c r="GF1846" s="3"/>
      <c r="GG1846" s="3"/>
      <c r="GH1846" s="3"/>
    </row>
    <row r="1847" spans="1:190" s="800" customFormat="1" x14ac:dyDescent="0.2">
      <c r="A1847" s="9"/>
      <c r="B1847" s="1"/>
      <c r="C1847" s="1"/>
      <c r="D1847" s="1"/>
      <c r="E1847" s="55"/>
      <c r="F1847" s="8"/>
      <c r="G1847" s="8"/>
      <c r="I1847" s="2"/>
      <c r="J1847" s="2"/>
      <c r="K1847" s="4"/>
      <c r="L1847" s="9"/>
      <c r="M1847" s="802"/>
      <c r="N1847" s="9"/>
      <c r="O1847" s="802"/>
      <c r="P1847" s="170"/>
      <c r="Q1847" s="9"/>
      <c r="R1847" s="9"/>
      <c r="T1847" s="9"/>
      <c r="U1847" s="9"/>
      <c r="V1847" s="2"/>
      <c r="W1847" s="2"/>
      <c r="X1847" s="3"/>
      <c r="Y1847" s="80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  <c r="CI1847" s="3"/>
      <c r="CJ1847" s="3"/>
      <c r="CK1847" s="3"/>
      <c r="CL1847" s="3"/>
      <c r="CM1847" s="3"/>
      <c r="CN1847" s="3"/>
      <c r="CO1847" s="3"/>
      <c r="CP1847" s="3"/>
      <c r="CQ1847" s="3"/>
      <c r="CR1847" s="3"/>
      <c r="CS1847" s="3"/>
      <c r="CT1847" s="3"/>
      <c r="CU1847" s="3"/>
      <c r="CV1847" s="3"/>
      <c r="CW1847" s="3"/>
      <c r="CX1847" s="3"/>
      <c r="CY1847" s="3"/>
      <c r="CZ1847" s="3"/>
      <c r="DA1847" s="3"/>
      <c r="DB1847" s="3"/>
      <c r="DC1847" s="3"/>
      <c r="DD1847" s="3"/>
      <c r="DE1847" s="3"/>
      <c r="DF1847" s="3"/>
      <c r="DG1847" s="3"/>
      <c r="DH1847" s="3"/>
      <c r="DI1847" s="3"/>
      <c r="DJ1847" s="3"/>
      <c r="DK1847" s="3"/>
      <c r="DL1847" s="3"/>
      <c r="DM1847" s="3"/>
      <c r="DN1847" s="3"/>
      <c r="DO1847" s="3"/>
      <c r="DP1847" s="3"/>
      <c r="DQ1847" s="3"/>
      <c r="DR1847" s="3"/>
      <c r="DS1847" s="3"/>
      <c r="DT1847" s="3"/>
      <c r="DU1847" s="3"/>
      <c r="DV1847" s="3"/>
      <c r="DW1847" s="3"/>
      <c r="DX1847" s="3"/>
      <c r="DY1847" s="3"/>
      <c r="DZ1847" s="3"/>
      <c r="EA1847" s="3"/>
      <c r="EB1847" s="3"/>
      <c r="EC1847" s="3"/>
      <c r="ED1847" s="3"/>
      <c r="EE1847" s="3"/>
      <c r="EF1847" s="3"/>
      <c r="EG1847" s="3"/>
      <c r="EH1847" s="3"/>
      <c r="EI1847" s="3"/>
      <c r="EJ1847" s="3"/>
      <c r="EK1847" s="3"/>
      <c r="EL1847" s="3"/>
      <c r="EM1847" s="3"/>
      <c r="EN1847" s="3"/>
      <c r="EO1847" s="3"/>
      <c r="EP1847" s="3"/>
      <c r="EQ1847" s="3"/>
      <c r="ER1847" s="3"/>
      <c r="ES1847" s="3"/>
      <c r="ET1847" s="3"/>
      <c r="EU1847" s="3"/>
      <c r="EV1847" s="3"/>
      <c r="EW1847" s="3"/>
      <c r="EX1847" s="3"/>
      <c r="EY1847" s="3"/>
      <c r="EZ1847" s="3"/>
      <c r="FA1847" s="3"/>
      <c r="FB1847" s="3"/>
      <c r="FC1847" s="3"/>
      <c r="FD1847" s="3"/>
      <c r="FE1847" s="3"/>
      <c r="FF1847" s="3"/>
      <c r="FG1847" s="3"/>
      <c r="FH1847" s="3"/>
      <c r="FI1847" s="3"/>
      <c r="FJ1847" s="3"/>
      <c r="FK1847" s="3"/>
      <c r="FL1847" s="3"/>
      <c r="FM1847" s="3"/>
      <c r="FN1847" s="3"/>
      <c r="FO1847" s="3"/>
      <c r="FP1847" s="3"/>
      <c r="FQ1847" s="3"/>
      <c r="FR1847" s="3"/>
      <c r="FS1847" s="3"/>
      <c r="FT1847" s="3"/>
      <c r="FU1847" s="3"/>
      <c r="FV1847" s="3"/>
      <c r="FW1847" s="3"/>
      <c r="FX1847" s="3"/>
      <c r="FY1847" s="3"/>
      <c r="FZ1847" s="3"/>
      <c r="GA1847" s="3"/>
      <c r="GB1847" s="3"/>
      <c r="GC1847" s="3"/>
      <c r="GD1847" s="3"/>
      <c r="GE1847" s="3"/>
      <c r="GF1847" s="3"/>
      <c r="GG1847" s="3"/>
      <c r="GH1847" s="3"/>
    </row>
    <row r="1848" spans="1:190" s="800" customFormat="1" x14ac:dyDescent="0.2">
      <c r="A1848" s="9"/>
      <c r="B1848" s="1"/>
      <c r="C1848" s="1"/>
      <c r="D1848" s="1"/>
      <c r="E1848" s="55"/>
      <c r="F1848" s="8"/>
      <c r="G1848" s="8"/>
      <c r="I1848" s="2"/>
      <c r="J1848" s="2"/>
      <c r="K1848" s="4"/>
      <c r="L1848" s="9"/>
      <c r="M1848" s="802"/>
      <c r="N1848" s="9"/>
      <c r="O1848" s="802"/>
      <c r="P1848" s="170"/>
      <c r="Q1848" s="9"/>
      <c r="R1848" s="9"/>
      <c r="T1848" s="9"/>
      <c r="U1848" s="9"/>
      <c r="V1848" s="2"/>
      <c r="W1848" s="2"/>
      <c r="X1848" s="3"/>
      <c r="Y1848" s="80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  <c r="CI1848" s="3"/>
      <c r="CJ1848" s="3"/>
      <c r="CK1848" s="3"/>
      <c r="CL1848" s="3"/>
      <c r="CM1848" s="3"/>
      <c r="CN1848" s="3"/>
      <c r="CO1848" s="3"/>
      <c r="CP1848" s="3"/>
      <c r="CQ1848" s="3"/>
      <c r="CR1848" s="3"/>
      <c r="CS1848" s="3"/>
      <c r="CT1848" s="3"/>
      <c r="CU1848" s="3"/>
      <c r="CV1848" s="3"/>
      <c r="CW1848" s="3"/>
      <c r="CX1848" s="3"/>
      <c r="CY1848" s="3"/>
      <c r="CZ1848" s="3"/>
      <c r="DA1848" s="3"/>
      <c r="DB1848" s="3"/>
      <c r="DC1848" s="3"/>
      <c r="DD1848" s="3"/>
      <c r="DE1848" s="3"/>
      <c r="DF1848" s="3"/>
      <c r="DG1848" s="3"/>
      <c r="DH1848" s="3"/>
      <c r="DI1848" s="3"/>
      <c r="DJ1848" s="3"/>
      <c r="DK1848" s="3"/>
      <c r="DL1848" s="3"/>
      <c r="DM1848" s="3"/>
      <c r="DN1848" s="3"/>
      <c r="DO1848" s="3"/>
      <c r="DP1848" s="3"/>
      <c r="DQ1848" s="3"/>
      <c r="DR1848" s="3"/>
      <c r="DS1848" s="3"/>
      <c r="DT1848" s="3"/>
      <c r="DU1848" s="3"/>
      <c r="DV1848" s="3"/>
      <c r="DW1848" s="3"/>
      <c r="DX1848" s="3"/>
      <c r="DY1848" s="3"/>
      <c r="DZ1848" s="3"/>
      <c r="EA1848" s="3"/>
      <c r="EB1848" s="3"/>
      <c r="EC1848" s="3"/>
      <c r="ED1848" s="3"/>
      <c r="EE1848" s="3"/>
      <c r="EF1848" s="3"/>
      <c r="EG1848" s="3"/>
      <c r="EH1848" s="3"/>
      <c r="EI1848" s="3"/>
      <c r="EJ1848" s="3"/>
      <c r="EK1848" s="3"/>
      <c r="EL1848" s="3"/>
      <c r="EM1848" s="3"/>
      <c r="EN1848" s="3"/>
      <c r="EO1848" s="3"/>
      <c r="EP1848" s="3"/>
      <c r="EQ1848" s="3"/>
      <c r="ER1848" s="3"/>
      <c r="ES1848" s="3"/>
      <c r="ET1848" s="3"/>
      <c r="EU1848" s="3"/>
      <c r="EV1848" s="3"/>
      <c r="EW1848" s="3"/>
      <c r="EX1848" s="3"/>
      <c r="EY1848" s="3"/>
      <c r="EZ1848" s="3"/>
      <c r="FA1848" s="3"/>
      <c r="FB1848" s="3"/>
      <c r="FC1848" s="3"/>
      <c r="FD1848" s="3"/>
      <c r="FE1848" s="3"/>
      <c r="FF1848" s="3"/>
      <c r="FG1848" s="3"/>
      <c r="FH1848" s="3"/>
      <c r="FI1848" s="3"/>
      <c r="FJ1848" s="3"/>
      <c r="FK1848" s="3"/>
      <c r="FL1848" s="3"/>
      <c r="FM1848" s="3"/>
      <c r="FN1848" s="3"/>
      <c r="FO1848" s="3"/>
      <c r="FP1848" s="3"/>
      <c r="FQ1848" s="3"/>
      <c r="FR1848" s="3"/>
      <c r="FS1848" s="3"/>
      <c r="FT1848" s="3"/>
      <c r="FU1848" s="3"/>
      <c r="FV1848" s="3"/>
      <c r="FW1848" s="3"/>
      <c r="FX1848" s="3"/>
      <c r="FY1848" s="3"/>
      <c r="FZ1848" s="3"/>
      <c r="GA1848" s="3"/>
      <c r="GB1848" s="3"/>
      <c r="GC1848" s="3"/>
      <c r="GD1848" s="3"/>
      <c r="GE1848" s="3"/>
      <c r="GF1848" s="3"/>
      <c r="GG1848" s="3"/>
      <c r="GH1848" s="3"/>
    </row>
    <row r="1849" spans="1:190" s="800" customFormat="1" x14ac:dyDescent="0.2">
      <c r="A1849" s="9"/>
      <c r="B1849" s="1"/>
      <c r="C1849" s="1"/>
      <c r="D1849" s="1"/>
      <c r="E1849" s="55"/>
      <c r="F1849" s="8"/>
      <c r="G1849" s="8"/>
      <c r="I1849" s="2"/>
      <c r="J1849" s="2"/>
      <c r="K1849" s="4"/>
      <c r="L1849" s="9"/>
      <c r="M1849" s="802"/>
      <c r="N1849" s="9"/>
      <c r="O1849" s="802"/>
      <c r="P1849" s="170"/>
      <c r="Q1849" s="9"/>
      <c r="R1849" s="9"/>
      <c r="T1849" s="9"/>
      <c r="U1849" s="9"/>
      <c r="V1849" s="2"/>
      <c r="W1849" s="2"/>
      <c r="X1849" s="3"/>
      <c r="Y1849" s="80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  <c r="CI1849" s="3"/>
      <c r="CJ1849" s="3"/>
      <c r="CK1849" s="3"/>
      <c r="CL1849" s="3"/>
      <c r="CM1849" s="3"/>
      <c r="CN1849" s="3"/>
      <c r="CO1849" s="3"/>
      <c r="CP1849" s="3"/>
      <c r="CQ1849" s="3"/>
      <c r="CR1849" s="3"/>
      <c r="CS1849" s="3"/>
      <c r="CT1849" s="3"/>
      <c r="CU1849" s="3"/>
      <c r="CV1849" s="3"/>
      <c r="CW1849" s="3"/>
      <c r="CX1849" s="3"/>
      <c r="CY1849" s="3"/>
      <c r="CZ1849" s="3"/>
      <c r="DA1849" s="3"/>
      <c r="DB1849" s="3"/>
      <c r="DC1849" s="3"/>
      <c r="DD1849" s="3"/>
      <c r="DE1849" s="3"/>
      <c r="DF1849" s="3"/>
      <c r="DG1849" s="3"/>
      <c r="DH1849" s="3"/>
      <c r="DI1849" s="3"/>
      <c r="DJ1849" s="3"/>
      <c r="DK1849" s="3"/>
      <c r="DL1849" s="3"/>
      <c r="DM1849" s="3"/>
      <c r="DN1849" s="3"/>
      <c r="DO1849" s="3"/>
      <c r="DP1849" s="3"/>
      <c r="DQ1849" s="3"/>
      <c r="DR1849" s="3"/>
      <c r="DS1849" s="3"/>
      <c r="DT1849" s="3"/>
      <c r="DU1849" s="3"/>
      <c r="DV1849" s="3"/>
      <c r="DW1849" s="3"/>
      <c r="DX1849" s="3"/>
      <c r="DY1849" s="3"/>
      <c r="DZ1849" s="3"/>
      <c r="EA1849" s="3"/>
      <c r="EB1849" s="3"/>
      <c r="EC1849" s="3"/>
      <c r="ED1849" s="3"/>
      <c r="EE1849" s="3"/>
      <c r="EF1849" s="3"/>
      <c r="EG1849" s="3"/>
      <c r="EH1849" s="3"/>
      <c r="EI1849" s="3"/>
      <c r="EJ1849" s="3"/>
      <c r="EK1849" s="3"/>
      <c r="EL1849" s="3"/>
      <c r="EM1849" s="3"/>
      <c r="EN1849" s="3"/>
      <c r="EO1849" s="3"/>
      <c r="EP1849" s="3"/>
      <c r="EQ1849" s="3"/>
      <c r="ER1849" s="3"/>
      <c r="ES1849" s="3"/>
      <c r="ET1849" s="3"/>
      <c r="EU1849" s="3"/>
      <c r="EV1849" s="3"/>
      <c r="EW1849" s="3"/>
      <c r="EX1849" s="3"/>
      <c r="EY1849" s="3"/>
      <c r="EZ1849" s="3"/>
      <c r="FA1849" s="3"/>
      <c r="FB1849" s="3"/>
      <c r="FC1849" s="3"/>
      <c r="FD1849" s="3"/>
      <c r="FE1849" s="3"/>
      <c r="FF1849" s="3"/>
      <c r="FG1849" s="3"/>
      <c r="FH1849" s="3"/>
      <c r="FI1849" s="3"/>
      <c r="FJ1849" s="3"/>
      <c r="FK1849" s="3"/>
      <c r="FL1849" s="3"/>
      <c r="FM1849" s="3"/>
      <c r="FN1849" s="3"/>
      <c r="FO1849" s="3"/>
      <c r="FP1849" s="3"/>
      <c r="FQ1849" s="3"/>
      <c r="FR1849" s="3"/>
      <c r="FS1849" s="3"/>
      <c r="FT1849" s="3"/>
      <c r="FU1849" s="3"/>
      <c r="FV1849" s="3"/>
      <c r="FW1849" s="3"/>
      <c r="FX1849" s="3"/>
      <c r="FY1849" s="3"/>
      <c r="FZ1849" s="3"/>
      <c r="GA1849" s="3"/>
      <c r="GB1849" s="3"/>
      <c r="GC1849" s="3"/>
      <c r="GD1849" s="3"/>
      <c r="GE1849" s="3"/>
      <c r="GF1849" s="3"/>
      <c r="GG1849" s="3"/>
      <c r="GH1849" s="3"/>
    </row>
    <row r="1850" spans="1:190" s="800" customFormat="1" x14ac:dyDescent="0.2">
      <c r="A1850" s="9"/>
      <c r="B1850" s="1"/>
      <c r="C1850" s="1"/>
      <c r="D1850" s="1"/>
      <c r="E1850" s="55"/>
      <c r="F1850" s="8"/>
      <c r="G1850" s="8"/>
      <c r="I1850" s="2"/>
      <c r="J1850" s="2"/>
      <c r="K1850" s="4"/>
      <c r="L1850" s="9"/>
      <c r="M1850" s="802"/>
      <c r="N1850" s="9"/>
      <c r="O1850" s="802"/>
      <c r="P1850" s="170"/>
      <c r="Q1850" s="9"/>
      <c r="R1850" s="9"/>
      <c r="T1850" s="9"/>
      <c r="U1850" s="9"/>
      <c r="V1850" s="2"/>
      <c r="W1850" s="2"/>
      <c r="X1850" s="3"/>
      <c r="Y1850" s="80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  <c r="CI1850" s="3"/>
      <c r="CJ1850" s="3"/>
      <c r="CK1850" s="3"/>
      <c r="CL1850" s="3"/>
      <c r="CM1850" s="3"/>
      <c r="CN1850" s="3"/>
      <c r="CO1850" s="3"/>
      <c r="CP1850" s="3"/>
      <c r="CQ1850" s="3"/>
      <c r="CR1850" s="3"/>
      <c r="CS1850" s="3"/>
      <c r="CT1850" s="3"/>
      <c r="CU1850" s="3"/>
      <c r="CV1850" s="3"/>
      <c r="CW1850" s="3"/>
      <c r="CX1850" s="3"/>
      <c r="CY1850" s="3"/>
      <c r="CZ1850" s="3"/>
      <c r="DA1850" s="3"/>
      <c r="DB1850" s="3"/>
      <c r="DC1850" s="3"/>
      <c r="DD1850" s="3"/>
      <c r="DE1850" s="3"/>
      <c r="DF1850" s="3"/>
      <c r="DG1850" s="3"/>
      <c r="DH1850" s="3"/>
      <c r="DI1850" s="3"/>
      <c r="DJ1850" s="3"/>
      <c r="DK1850" s="3"/>
      <c r="DL1850" s="3"/>
      <c r="DM1850" s="3"/>
      <c r="DN1850" s="3"/>
      <c r="DO1850" s="3"/>
      <c r="DP1850" s="3"/>
      <c r="DQ1850" s="3"/>
      <c r="DR1850" s="3"/>
      <c r="DS1850" s="3"/>
      <c r="DT1850" s="3"/>
      <c r="DU1850" s="3"/>
      <c r="DV1850" s="3"/>
      <c r="DW1850" s="3"/>
      <c r="DX1850" s="3"/>
      <c r="DY1850" s="3"/>
      <c r="DZ1850" s="3"/>
      <c r="EA1850" s="3"/>
      <c r="EB1850" s="3"/>
      <c r="EC1850" s="3"/>
      <c r="ED1850" s="3"/>
      <c r="EE1850" s="3"/>
      <c r="EF1850" s="3"/>
      <c r="EG1850" s="3"/>
      <c r="EH1850" s="3"/>
      <c r="EI1850" s="3"/>
      <c r="EJ1850" s="3"/>
      <c r="EK1850" s="3"/>
      <c r="EL1850" s="3"/>
      <c r="EM1850" s="3"/>
      <c r="EN1850" s="3"/>
      <c r="EO1850" s="3"/>
      <c r="EP1850" s="3"/>
      <c r="EQ1850" s="3"/>
      <c r="ER1850" s="3"/>
      <c r="ES1850" s="3"/>
      <c r="ET1850" s="3"/>
      <c r="EU1850" s="3"/>
      <c r="EV1850" s="3"/>
      <c r="EW1850" s="3"/>
      <c r="EX1850" s="3"/>
      <c r="EY1850" s="3"/>
      <c r="EZ1850" s="3"/>
      <c r="FA1850" s="3"/>
      <c r="FB1850" s="3"/>
      <c r="FC1850" s="3"/>
      <c r="FD1850" s="3"/>
      <c r="FE1850" s="3"/>
      <c r="FF1850" s="3"/>
      <c r="FG1850" s="3"/>
      <c r="FH1850" s="3"/>
      <c r="FI1850" s="3"/>
      <c r="FJ1850" s="3"/>
      <c r="FK1850" s="3"/>
      <c r="FL1850" s="3"/>
      <c r="FM1850" s="3"/>
      <c r="FN1850" s="3"/>
      <c r="FO1850" s="3"/>
      <c r="FP1850" s="3"/>
      <c r="FQ1850" s="3"/>
      <c r="FR1850" s="3"/>
      <c r="FS1850" s="3"/>
      <c r="FT1850" s="3"/>
      <c r="FU1850" s="3"/>
      <c r="FV1850" s="3"/>
      <c r="FW1850" s="3"/>
      <c r="FX1850" s="3"/>
      <c r="FY1850" s="3"/>
      <c r="FZ1850" s="3"/>
      <c r="GA1850" s="3"/>
      <c r="GB1850" s="3"/>
      <c r="GC1850" s="3"/>
      <c r="GD1850" s="3"/>
      <c r="GE1850" s="3"/>
      <c r="GF1850" s="3"/>
      <c r="GG1850" s="3"/>
      <c r="GH1850" s="3"/>
    </row>
    <row r="1851" spans="1:190" s="800" customFormat="1" x14ac:dyDescent="0.2">
      <c r="A1851" s="9"/>
      <c r="B1851" s="1"/>
      <c r="C1851" s="1"/>
      <c r="D1851" s="1"/>
      <c r="E1851" s="55"/>
      <c r="F1851" s="8"/>
      <c r="G1851" s="8"/>
      <c r="I1851" s="2"/>
      <c r="J1851" s="2"/>
      <c r="K1851" s="4"/>
      <c r="L1851" s="9"/>
      <c r="M1851" s="802"/>
      <c r="N1851" s="9"/>
      <c r="O1851" s="802"/>
      <c r="P1851" s="170"/>
      <c r="Q1851" s="9"/>
      <c r="R1851" s="9"/>
      <c r="T1851" s="9"/>
      <c r="U1851" s="9"/>
      <c r="V1851" s="2"/>
      <c r="W1851" s="2"/>
      <c r="X1851" s="3"/>
      <c r="Y1851" s="80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  <c r="CI1851" s="3"/>
      <c r="CJ1851" s="3"/>
      <c r="CK1851" s="3"/>
      <c r="CL1851" s="3"/>
      <c r="CM1851" s="3"/>
      <c r="CN1851" s="3"/>
      <c r="CO1851" s="3"/>
      <c r="CP1851" s="3"/>
      <c r="CQ1851" s="3"/>
      <c r="CR1851" s="3"/>
      <c r="CS1851" s="3"/>
      <c r="CT1851" s="3"/>
      <c r="CU1851" s="3"/>
      <c r="CV1851" s="3"/>
      <c r="CW1851" s="3"/>
      <c r="CX1851" s="3"/>
      <c r="CY1851" s="3"/>
      <c r="CZ1851" s="3"/>
      <c r="DA1851" s="3"/>
      <c r="DB1851" s="3"/>
      <c r="DC1851" s="3"/>
      <c r="DD1851" s="3"/>
      <c r="DE1851" s="3"/>
      <c r="DF1851" s="3"/>
      <c r="DG1851" s="3"/>
      <c r="DH1851" s="3"/>
      <c r="DI1851" s="3"/>
      <c r="DJ1851" s="3"/>
      <c r="DK1851" s="3"/>
      <c r="DL1851" s="3"/>
      <c r="DM1851" s="3"/>
      <c r="DN1851" s="3"/>
      <c r="DO1851" s="3"/>
      <c r="DP1851" s="3"/>
      <c r="DQ1851" s="3"/>
      <c r="DR1851" s="3"/>
      <c r="DS1851" s="3"/>
      <c r="DT1851" s="3"/>
      <c r="DU1851" s="3"/>
      <c r="DV1851" s="3"/>
      <c r="DW1851" s="3"/>
      <c r="DX1851" s="3"/>
      <c r="DY1851" s="3"/>
      <c r="DZ1851" s="3"/>
      <c r="EA1851" s="3"/>
      <c r="EB1851" s="3"/>
      <c r="EC1851" s="3"/>
      <c r="ED1851" s="3"/>
      <c r="EE1851" s="3"/>
      <c r="EF1851" s="3"/>
      <c r="EG1851" s="3"/>
      <c r="EH1851" s="3"/>
      <c r="EI1851" s="3"/>
      <c r="EJ1851" s="3"/>
      <c r="EK1851" s="3"/>
      <c r="EL1851" s="3"/>
      <c r="EM1851" s="3"/>
      <c r="EN1851" s="3"/>
      <c r="EO1851" s="3"/>
      <c r="EP1851" s="3"/>
      <c r="EQ1851" s="3"/>
      <c r="ER1851" s="3"/>
      <c r="ES1851" s="3"/>
      <c r="ET1851" s="3"/>
      <c r="EU1851" s="3"/>
      <c r="EV1851" s="3"/>
      <c r="EW1851" s="3"/>
      <c r="EX1851" s="3"/>
      <c r="EY1851" s="3"/>
      <c r="EZ1851" s="3"/>
      <c r="FA1851" s="3"/>
      <c r="FB1851" s="3"/>
      <c r="FC1851" s="3"/>
      <c r="FD1851" s="3"/>
      <c r="FE1851" s="3"/>
      <c r="FF1851" s="3"/>
      <c r="FG1851" s="3"/>
      <c r="FH1851" s="3"/>
      <c r="FI1851" s="3"/>
      <c r="FJ1851" s="3"/>
      <c r="FK1851" s="3"/>
      <c r="FL1851" s="3"/>
      <c r="FM1851" s="3"/>
      <c r="FN1851" s="3"/>
      <c r="FO1851" s="3"/>
      <c r="FP1851" s="3"/>
      <c r="FQ1851" s="3"/>
      <c r="FR1851" s="3"/>
      <c r="FS1851" s="3"/>
      <c r="FT1851" s="3"/>
      <c r="FU1851" s="3"/>
      <c r="FV1851" s="3"/>
      <c r="FW1851" s="3"/>
      <c r="FX1851" s="3"/>
      <c r="FY1851" s="3"/>
      <c r="FZ1851" s="3"/>
      <c r="GA1851" s="3"/>
      <c r="GB1851" s="3"/>
      <c r="GC1851" s="3"/>
      <c r="GD1851" s="3"/>
      <c r="GE1851" s="3"/>
      <c r="GF1851" s="3"/>
      <c r="GG1851" s="3"/>
      <c r="GH1851" s="3"/>
    </row>
    <row r="1852" spans="1:190" s="800" customFormat="1" x14ac:dyDescent="0.2">
      <c r="A1852" s="9"/>
      <c r="B1852" s="1"/>
      <c r="C1852" s="1"/>
      <c r="D1852" s="1"/>
      <c r="E1852" s="55"/>
      <c r="F1852" s="8"/>
      <c r="G1852" s="8"/>
      <c r="I1852" s="2"/>
      <c r="J1852" s="2"/>
      <c r="K1852" s="4"/>
      <c r="L1852" s="9"/>
      <c r="M1852" s="802"/>
      <c r="N1852" s="9"/>
      <c r="O1852" s="802"/>
      <c r="P1852" s="170"/>
      <c r="Q1852" s="9"/>
      <c r="R1852" s="9"/>
      <c r="T1852" s="9"/>
      <c r="U1852" s="9"/>
      <c r="V1852" s="2"/>
      <c r="W1852" s="2"/>
      <c r="X1852" s="3"/>
      <c r="Y1852" s="80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  <c r="CI1852" s="3"/>
      <c r="CJ1852" s="3"/>
      <c r="CK1852" s="3"/>
      <c r="CL1852" s="3"/>
      <c r="CM1852" s="3"/>
      <c r="CN1852" s="3"/>
      <c r="CO1852" s="3"/>
      <c r="CP1852" s="3"/>
      <c r="CQ1852" s="3"/>
      <c r="CR1852" s="3"/>
      <c r="CS1852" s="3"/>
      <c r="CT1852" s="3"/>
      <c r="CU1852" s="3"/>
      <c r="CV1852" s="3"/>
      <c r="CW1852" s="3"/>
      <c r="CX1852" s="3"/>
      <c r="CY1852" s="3"/>
      <c r="CZ1852" s="3"/>
      <c r="DA1852" s="3"/>
      <c r="DB1852" s="3"/>
      <c r="DC1852" s="3"/>
      <c r="DD1852" s="3"/>
      <c r="DE1852" s="3"/>
      <c r="DF1852" s="3"/>
      <c r="DG1852" s="3"/>
      <c r="DH1852" s="3"/>
      <c r="DI1852" s="3"/>
      <c r="DJ1852" s="3"/>
      <c r="DK1852" s="3"/>
      <c r="DL1852" s="3"/>
      <c r="DM1852" s="3"/>
      <c r="DN1852" s="3"/>
      <c r="DO1852" s="3"/>
      <c r="DP1852" s="3"/>
      <c r="DQ1852" s="3"/>
      <c r="DR1852" s="3"/>
      <c r="DS1852" s="3"/>
      <c r="DT1852" s="3"/>
      <c r="DU1852" s="3"/>
      <c r="DV1852" s="3"/>
      <c r="DW1852" s="3"/>
      <c r="DX1852" s="3"/>
      <c r="DY1852" s="3"/>
      <c r="DZ1852" s="3"/>
      <c r="EA1852" s="3"/>
      <c r="EB1852" s="3"/>
      <c r="EC1852" s="3"/>
      <c r="ED1852" s="3"/>
      <c r="EE1852" s="3"/>
      <c r="EF1852" s="3"/>
      <c r="EG1852" s="3"/>
      <c r="EH1852" s="3"/>
      <c r="EI1852" s="3"/>
      <c r="EJ1852" s="3"/>
      <c r="EK1852" s="3"/>
      <c r="EL1852" s="3"/>
      <c r="EM1852" s="3"/>
      <c r="EN1852" s="3"/>
      <c r="EO1852" s="3"/>
      <c r="EP1852" s="3"/>
      <c r="EQ1852" s="3"/>
      <c r="ER1852" s="3"/>
      <c r="ES1852" s="3"/>
      <c r="ET1852" s="3"/>
      <c r="EU1852" s="3"/>
      <c r="EV1852" s="3"/>
      <c r="EW1852" s="3"/>
      <c r="EX1852" s="3"/>
      <c r="EY1852" s="3"/>
      <c r="EZ1852" s="3"/>
      <c r="FA1852" s="3"/>
      <c r="FB1852" s="3"/>
      <c r="FC1852" s="3"/>
      <c r="FD1852" s="3"/>
      <c r="FE1852" s="3"/>
      <c r="FF1852" s="3"/>
      <c r="FG1852" s="3"/>
      <c r="FH1852" s="3"/>
      <c r="FI1852" s="3"/>
      <c r="FJ1852" s="3"/>
      <c r="FK1852" s="3"/>
      <c r="FL1852" s="3"/>
      <c r="FM1852" s="3"/>
      <c r="FN1852" s="3"/>
      <c r="FO1852" s="3"/>
      <c r="FP1852" s="3"/>
      <c r="FQ1852" s="3"/>
      <c r="FR1852" s="3"/>
      <c r="FS1852" s="3"/>
      <c r="FT1852" s="3"/>
      <c r="FU1852" s="3"/>
      <c r="FV1852" s="3"/>
      <c r="FW1852" s="3"/>
      <c r="FX1852" s="3"/>
      <c r="FY1852" s="3"/>
      <c r="FZ1852" s="3"/>
      <c r="GA1852" s="3"/>
      <c r="GB1852" s="3"/>
      <c r="GC1852" s="3"/>
      <c r="GD1852" s="3"/>
      <c r="GE1852" s="3"/>
      <c r="GF1852" s="3"/>
      <c r="GG1852" s="3"/>
      <c r="GH1852" s="3"/>
    </row>
    <row r="1853" spans="1:190" s="800" customFormat="1" x14ac:dyDescent="0.2">
      <c r="A1853" s="9"/>
      <c r="B1853" s="1"/>
      <c r="C1853" s="1"/>
      <c r="D1853" s="1"/>
      <c r="E1853" s="55"/>
      <c r="F1853" s="8"/>
      <c r="G1853" s="8"/>
      <c r="I1853" s="2"/>
      <c r="J1853" s="2"/>
      <c r="K1853" s="4"/>
      <c r="L1853" s="9"/>
      <c r="M1853" s="802"/>
      <c r="N1853" s="9"/>
      <c r="O1853" s="802"/>
      <c r="P1853" s="170"/>
      <c r="Q1853" s="9"/>
      <c r="R1853" s="9"/>
      <c r="T1853" s="9"/>
      <c r="U1853" s="9"/>
      <c r="V1853" s="2"/>
      <c r="W1853" s="2"/>
      <c r="X1853" s="3"/>
      <c r="Y1853" s="80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  <c r="CI1853" s="3"/>
      <c r="CJ1853" s="3"/>
      <c r="CK1853" s="3"/>
      <c r="CL1853" s="3"/>
      <c r="CM1853" s="3"/>
      <c r="CN1853" s="3"/>
      <c r="CO1853" s="3"/>
      <c r="CP1853" s="3"/>
      <c r="CQ1853" s="3"/>
      <c r="CR1853" s="3"/>
      <c r="CS1853" s="3"/>
      <c r="CT1853" s="3"/>
      <c r="CU1853" s="3"/>
      <c r="CV1853" s="3"/>
      <c r="CW1853" s="3"/>
      <c r="CX1853" s="3"/>
      <c r="CY1853" s="3"/>
      <c r="CZ1853" s="3"/>
      <c r="DA1853" s="3"/>
      <c r="DB1853" s="3"/>
      <c r="DC1853" s="3"/>
      <c r="DD1853" s="3"/>
      <c r="DE1853" s="3"/>
      <c r="DF1853" s="3"/>
      <c r="DG1853" s="3"/>
      <c r="DH1853" s="3"/>
      <c r="DI1853" s="3"/>
      <c r="DJ1853" s="3"/>
      <c r="DK1853" s="3"/>
      <c r="DL1853" s="3"/>
      <c r="DM1853" s="3"/>
      <c r="DN1853" s="3"/>
      <c r="DO1853" s="3"/>
      <c r="DP1853" s="3"/>
      <c r="DQ1853" s="3"/>
      <c r="DR1853" s="3"/>
      <c r="DS1853" s="3"/>
      <c r="DT1853" s="3"/>
      <c r="DU1853" s="3"/>
      <c r="DV1853" s="3"/>
      <c r="DW1853" s="3"/>
      <c r="DX1853" s="3"/>
      <c r="DY1853" s="3"/>
      <c r="DZ1853" s="3"/>
      <c r="EA1853" s="3"/>
      <c r="EB1853" s="3"/>
      <c r="EC1853" s="3"/>
      <c r="ED1853" s="3"/>
      <c r="EE1853" s="3"/>
      <c r="EF1853" s="3"/>
      <c r="EG1853" s="3"/>
      <c r="EH1853" s="3"/>
      <c r="EI1853" s="3"/>
      <c r="EJ1853" s="3"/>
      <c r="EK1853" s="3"/>
      <c r="EL1853" s="3"/>
      <c r="EM1853" s="3"/>
      <c r="EN1853" s="3"/>
      <c r="EO1853" s="3"/>
      <c r="EP1853" s="3"/>
      <c r="EQ1853" s="3"/>
      <c r="ER1853" s="3"/>
      <c r="ES1853" s="3"/>
      <c r="ET1853" s="3"/>
      <c r="EU1853" s="3"/>
      <c r="EV1853" s="3"/>
      <c r="EW1853" s="3"/>
      <c r="EX1853" s="3"/>
      <c r="EY1853" s="3"/>
      <c r="EZ1853" s="3"/>
      <c r="FA1853" s="3"/>
      <c r="FB1853" s="3"/>
      <c r="FC1853" s="3"/>
      <c r="FD1853" s="3"/>
      <c r="FE1853" s="3"/>
      <c r="FF1853" s="3"/>
      <c r="FG1853" s="3"/>
      <c r="FH1853" s="3"/>
      <c r="FI1853" s="3"/>
      <c r="FJ1853" s="3"/>
      <c r="FK1853" s="3"/>
      <c r="FL1853" s="3"/>
      <c r="FM1853" s="3"/>
      <c r="FN1853" s="3"/>
      <c r="FO1853" s="3"/>
      <c r="FP1853" s="3"/>
      <c r="FQ1853" s="3"/>
      <c r="FR1853" s="3"/>
      <c r="FS1853" s="3"/>
      <c r="FT1853" s="3"/>
      <c r="FU1853" s="3"/>
      <c r="FV1853" s="3"/>
      <c r="FW1853" s="3"/>
      <c r="FX1853" s="3"/>
      <c r="FY1853" s="3"/>
      <c r="FZ1853" s="3"/>
      <c r="GA1853" s="3"/>
      <c r="GB1853" s="3"/>
      <c r="GC1853" s="3"/>
      <c r="GD1853" s="3"/>
      <c r="GE1853" s="3"/>
      <c r="GF1853" s="3"/>
      <c r="GG1853" s="3"/>
      <c r="GH1853" s="3"/>
    </row>
    <row r="1854" spans="1:190" s="800" customFormat="1" x14ac:dyDescent="0.2">
      <c r="A1854" s="9"/>
      <c r="B1854" s="1"/>
      <c r="C1854" s="1"/>
      <c r="D1854" s="1"/>
      <c r="E1854" s="55"/>
      <c r="F1854" s="8"/>
      <c r="G1854" s="8"/>
      <c r="I1854" s="2"/>
      <c r="J1854" s="2"/>
      <c r="K1854" s="4"/>
      <c r="L1854" s="9"/>
      <c r="M1854" s="802"/>
      <c r="N1854" s="9"/>
      <c r="O1854" s="802"/>
      <c r="P1854" s="170"/>
      <c r="Q1854" s="9"/>
      <c r="R1854" s="9"/>
      <c r="T1854" s="9"/>
      <c r="U1854" s="9"/>
      <c r="V1854" s="2"/>
      <c r="W1854" s="2"/>
      <c r="X1854" s="3"/>
      <c r="Y1854" s="80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  <c r="CI1854" s="3"/>
      <c r="CJ1854" s="3"/>
      <c r="CK1854" s="3"/>
      <c r="CL1854" s="3"/>
      <c r="CM1854" s="3"/>
      <c r="CN1854" s="3"/>
      <c r="CO1854" s="3"/>
      <c r="CP1854" s="3"/>
      <c r="CQ1854" s="3"/>
      <c r="CR1854" s="3"/>
      <c r="CS1854" s="3"/>
      <c r="CT1854" s="3"/>
      <c r="CU1854" s="3"/>
      <c r="CV1854" s="3"/>
      <c r="CW1854" s="3"/>
      <c r="CX1854" s="3"/>
      <c r="CY1854" s="3"/>
      <c r="CZ1854" s="3"/>
      <c r="DA1854" s="3"/>
      <c r="DB1854" s="3"/>
      <c r="DC1854" s="3"/>
      <c r="DD1854" s="3"/>
      <c r="DE1854" s="3"/>
      <c r="DF1854" s="3"/>
      <c r="DG1854" s="3"/>
      <c r="DH1854" s="3"/>
      <c r="DI1854" s="3"/>
      <c r="DJ1854" s="3"/>
      <c r="DK1854" s="3"/>
      <c r="DL1854" s="3"/>
      <c r="DM1854" s="3"/>
      <c r="DN1854" s="3"/>
      <c r="DO1854" s="3"/>
      <c r="DP1854" s="3"/>
      <c r="DQ1854" s="3"/>
      <c r="DR1854" s="3"/>
      <c r="DS1854" s="3"/>
      <c r="DT1854" s="3"/>
      <c r="DU1854" s="3"/>
      <c r="DV1854" s="3"/>
      <c r="DW1854" s="3"/>
      <c r="DX1854" s="3"/>
      <c r="DY1854" s="3"/>
      <c r="DZ1854" s="3"/>
      <c r="EA1854" s="3"/>
      <c r="EB1854" s="3"/>
      <c r="EC1854" s="3"/>
      <c r="ED1854" s="3"/>
      <c r="EE1854" s="3"/>
      <c r="EF1854" s="3"/>
      <c r="EG1854" s="3"/>
      <c r="EH1854" s="3"/>
      <c r="EI1854" s="3"/>
      <c r="EJ1854" s="3"/>
      <c r="EK1854" s="3"/>
      <c r="EL1854" s="3"/>
      <c r="EM1854" s="3"/>
      <c r="EN1854" s="3"/>
      <c r="EO1854" s="3"/>
      <c r="EP1854" s="3"/>
      <c r="EQ1854" s="3"/>
      <c r="ER1854" s="3"/>
      <c r="ES1854" s="3"/>
      <c r="ET1854" s="3"/>
      <c r="EU1854" s="3"/>
      <c r="EV1854" s="3"/>
      <c r="EW1854" s="3"/>
      <c r="EX1854" s="3"/>
      <c r="EY1854" s="3"/>
      <c r="EZ1854" s="3"/>
      <c r="FA1854" s="3"/>
      <c r="FB1854" s="3"/>
      <c r="FC1854" s="3"/>
      <c r="FD1854" s="3"/>
      <c r="FE1854" s="3"/>
      <c r="FF1854" s="3"/>
      <c r="FG1854" s="3"/>
      <c r="FH1854" s="3"/>
      <c r="FI1854" s="3"/>
      <c r="FJ1854" s="3"/>
      <c r="FK1854" s="3"/>
      <c r="FL1854" s="3"/>
      <c r="FM1854" s="3"/>
      <c r="FN1854" s="3"/>
      <c r="FO1854" s="3"/>
      <c r="FP1854" s="3"/>
      <c r="FQ1854" s="3"/>
      <c r="FR1854" s="3"/>
      <c r="FS1854" s="3"/>
      <c r="FT1854" s="3"/>
      <c r="FU1854" s="3"/>
      <c r="FV1854" s="3"/>
      <c r="FW1854" s="3"/>
      <c r="FX1854" s="3"/>
      <c r="FY1854" s="3"/>
      <c r="FZ1854" s="3"/>
      <c r="GA1854" s="3"/>
      <c r="GB1854" s="3"/>
      <c r="GC1854" s="3"/>
      <c r="GD1854" s="3"/>
      <c r="GE1854" s="3"/>
      <c r="GF1854" s="3"/>
      <c r="GG1854" s="3"/>
      <c r="GH1854" s="3"/>
    </row>
    <row r="1855" spans="1:190" s="800" customFormat="1" x14ac:dyDescent="0.2">
      <c r="A1855" s="9"/>
      <c r="B1855" s="1"/>
      <c r="C1855" s="1"/>
      <c r="D1855" s="1"/>
      <c r="E1855" s="55"/>
      <c r="F1855" s="8"/>
      <c r="G1855" s="8"/>
      <c r="I1855" s="2"/>
      <c r="J1855" s="2"/>
      <c r="K1855" s="4"/>
      <c r="L1855" s="9"/>
      <c r="M1855" s="802"/>
      <c r="N1855" s="9"/>
      <c r="O1855" s="802"/>
      <c r="P1855" s="170"/>
      <c r="Q1855" s="9"/>
      <c r="R1855" s="9"/>
      <c r="T1855" s="9"/>
      <c r="U1855" s="9"/>
      <c r="V1855" s="2"/>
      <c r="W1855" s="2"/>
      <c r="X1855" s="3"/>
      <c r="Y1855" s="80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  <c r="CI1855" s="3"/>
      <c r="CJ1855" s="3"/>
      <c r="CK1855" s="3"/>
      <c r="CL1855" s="3"/>
      <c r="CM1855" s="3"/>
      <c r="CN1855" s="3"/>
      <c r="CO1855" s="3"/>
      <c r="CP1855" s="3"/>
      <c r="CQ1855" s="3"/>
      <c r="CR1855" s="3"/>
      <c r="CS1855" s="3"/>
      <c r="CT1855" s="3"/>
      <c r="CU1855" s="3"/>
      <c r="CV1855" s="3"/>
      <c r="CW1855" s="3"/>
      <c r="CX1855" s="3"/>
      <c r="CY1855" s="3"/>
      <c r="CZ1855" s="3"/>
      <c r="DA1855" s="3"/>
      <c r="DB1855" s="3"/>
      <c r="DC1855" s="3"/>
      <c r="DD1855" s="3"/>
      <c r="DE1855" s="3"/>
      <c r="DF1855" s="3"/>
      <c r="DG1855" s="3"/>
      <c r="DH1855" s="3"/>
      <c r="DI1855" s="3"/>
      <c r="DJ1855" s="3"/>
      <c r="DK1855" s="3"/>
      <c r="DL1855" s="3"/>
      <c r="DM1855" s="3"/>
      <c r="DN1855" s="3"/>
      <c r="DO1855" s="3"/>
      <c r="DP1855" s="3"/>
      <c r="DQ1855" s="3"/>
      <c r="DR1855" s="3"/>
      <c r="DS1855" s="3"/>
      <c r="DT1855" s="3"/>
      <c r="DU1855" s="3"/>
      <c r="DV1855" s="3"/>
      <c r="DW1855" s="3"/>
      <c r="DX1855" s="3"/>
      <c r="DY1855" s="3"/>
      <c r="DZ1855" s="3"/>
      <c r="EA1855" s="3"/>
      <c r="EB1855" s="3"/>
      <c r="EC1855" s="3"/>
      <c r="ED1855" s="3"/>
      <c r="EE1855" s="3"/>
      <c r="EF1855" s="3"/>
      <c r="EG1855" s="3"/>
      <c r="EH1855" s="3"/>
      <c r="EI1855" s="3"/>
      <c r="EJ1855" s="3"/>
      <c r="EK1855" s="3"/>
      <c r="EL1855" s="3"/>
      <c r="EM1855" s="3"/>
      <c r="EN1855" s="3"/>
      <c r="EO1855" s="3"/>
      <c r="EP1855" s="3"/>
      <c r="EQ1855" s="3"/>
      <c r="ER1855" s="3"/>
      <c r="ES1855" s="3"/>
      <c r="ET1855" s="3"/>
      <c r="EU1855" s="3"/>
      <c r="EV1855" s="3"/>
      <c r="EW1855" s="3"/>
      <c r="EX1855" s="3"/>
      <c r="EY1855" s="3"/>
      <c r="EZ1855" s="3"/>
      <c r="FA1855" s="3"/>
      <c r="FB1855" s="3"/>
      <c r="FC1855" s="3"/>
      <c r="FD1855" s="3"/>
      <c r="FE1855" s="3"/>
      <c r="FF1855" s="3"/>
      <c r="FG1855" s="3"/>
      <c r="FH1855" s="3"/>
      <c r="FI1855" s="3"/>
      <c r="FJ1855" s="3"/>
      <c r="FK1855" s="3"/>
      <c r="FL1855" s="3"/>
      <c r="FM1855" s="3"/>
      <c r="FN1855" s="3"/>
      <c r="FO1855" s="3"/>
      <c r="FP1855" s="3"/>
      <c r="FQ1855" s="3"/>
      <c r="FR1855" s="3"/>
      <c r="FS1855" s="3"/>
      <c r="FT1855" s="3"/>
      <c r="FU1855" s="3"/>
      <c r="FV1855" s="3"/>
      <c r="FW1855" s="3"/>
      <c r="FX1855" s="3"/>
      <c r="FY1855" s="3"/>
      <c r="FZ1855" s="3"/>
      <c r="GA1855" s="3"/>
      <c r="GB1855" s="3"/>
      <c r="GC1855" s="3"/>
      <c r="GD1855" s="3"/>
      <c r="GE1855" s="3"/>
      <c r="GF1855" s="3"/>
      <c r="GG1855" s="3"/>
      <c r="GH1855" s="3"/>
    </row>
    <row r="1856" spans="1:190" s="800" customFormat="1" x14ac:dyDescent="0.2">
      <c r="A1856" s="9"/>
      <c r="B1856" s="1"/>
      <c r="C1856" s="1"/>
      <c r="D1856" s="1"/>
      <c r="E1856" s="55"/>
      <c r="F1856" s="8"/>
      <c r="G1856" s="8"/>
      <c r="I1856" s="2"/>
      <c r="J1856" s="2"/>
      <c r="K1856" s="4"/>
      <c r="L1856" s="9"/>
      <c r="M1856" s="802"/>
      <c r="N1856" s="9"/>
      <c r="O1856" s="802"/>
      <c r="P1856" s="170"/>
      <c r="Q1856" s="9"/>
      <c r="R1856" s="9"/>
      <c r="T1856" s="9"/>
      <c r="U1856" s="9"/>
      <c r="V1856" s="2"/>
      <c r="W1856" s="2"/>
      <c r="X1856" s="3"/>
      <c r="Y1856" s="80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  <c r="CI1856" s="3"/>
      <c r="CJ1856" s="3"/>
      <c r="CK1856" s="3"/>
      <c r="CL1856" s="3"/>
      <c r="CM1856" s="3"/>
      <c r="CN1856" s="3"/>
      <c r="CO1856" s="3"/>
      <c r="CP1856" s="3"/>
      <c r="CQ1856" s="3"/>
      <c r="CR1856" s="3"/>
      <c r="CS1856" s="3"/>
      <c r="CT1856" s="3"/>
      <c r="CU1856" s="3"/>
      <c r="CV1856" s="3"/>
      <c r="CW1856" s="3"/>
      <c r="CX1856" s="3"/>
      <c r="CY1856" s="3"/>
      <c r="CZ1856" s="3"/>
      <c r="DA1856" s="3"/>
      <c r="DB1856" s="3"/>
      <c r="DC1856" s="3"/>
      <c r="DD1856" s="3"/>
      <c r="DE1856" s="3"/>
      <c r="DF1856" s="3"/>
      <c r="DG1856" s="3"/>
      <c r="DH1856" s="3"/>
      <c r="DI1856" s="3"/>
      <c r="DJ1856" s="3"/>
      <c r="DK1856" s="3"/>
      <c r="DL1856" s="3"/>
      <c r="DM1856" s="3"/>
      <c r="DN1856" s="3"/>
      <c r="DO1856" s="3"/>
      <c r="DP1856" s="3"/>
      <c r="DQ1856" s="3"/>
      <c r="DR1856" s="3"/>
      <c r="DS1856" s="3"/>
      <c r="DT1856" s="3"/>
      <c r="DU1856" s="3"/>
      <c r="DV1856" s="3"/>
      <c r="DW1856" s="3"/>
      <c r="DX1856" s="3"/>
      <c r="DY1856" s="3"/>
      <c r="DZ1856" s="3"/>
      <c r="EA1856" s="3"/>
      <c r="EB1856" s="3"/>
      <c r="EC1856" s="3"/>
      <c r="ED1856" s="3"/>
      <c r="EE1856" s="3"/>
      <c r="EF1856" s="3"/>
      <c r="EG1856" s="3"/>
      <c r="EH1856" s="3"/>
      <c r="EI1856" s="3"/>
      <c r="EJ1856" s="3"/>
      <c r="EK1856" s="3"/>
      <c r="EL1856" s="3"/>
      <c r="EM1856" s="3"/>
      <c r="EN1856" s="3"/>
      <c r="EO1856" s="3"/>
      <c r="EP1856" s="3"/>
      <c r="EQ1856" s="3"/>
      <c r="ER1856" s="3"/>
      <c r="ES1856" s="3"/>
      <c r="ET1856" s="3"/>
      <c r="EU1856" s="3"/>
      <c r="EV1856" s="3"/>
      <c r="EW1856" s="3"/>
      <c r="EX1856" s="3"/>
      <c r="EY1856" s="3"/>
      <c r="EZ1856" s="3"/>
      <c r="FA1856" s="3"/>
      <c r="FB1856" s="3"/>
      <c r="FC1856" s="3"/>
      <c r="FD1856" s="3"/>
      <c r="FE1856" s="3"/>
      <c r="FF1856" s="3"/>
      <c r="FG1856" s="3"/>
      <c r="FH1856" s="3"/>
      <c r="FI1856" s="3"/>
      <c r="FJ1856" s="3"/>
      <c r="FK1856" s="3"/>
      <c r="FL1856" s="3"/>
      <c r="FM1856" s="3"/>
      <c r="FN1856" s="3"/>
      <c r="FO1856" s="3"/>
      <c r="FP1856" s="3"/>
      <c r="FQ1856" s="3"/>
      <c r="FR1856" s="3"/>
      <c r="FS1856" s="3"/>
      <c r="FT1856" s="3"/>
      <c r="FU1856" s="3"/>
      <c r="FV1856" s="3"/>
      <c r="FW1856" s="3"/>
      <c r="FX1856" s="3"/>
      <c r="FY1856" s="3"/>
      <c r="FZ1856" s="3"/>
      <c r="GA1856" s="3"/>
      <c r="GB1856" s="3"/>
      <c r="GC1856" s="3"/>
      <c r="GD1856" s="3"/>
      <c r="GE1856" s="3"/>
      <c r="GF1856" s="3"/>
      <c r="GG1856" s="3"/>
      <c r="GH1856" s="3"/>
    </row>
    <row r="1857" spans="1:190" s="800" customFormat="1" x14ac:dyDescent="0.2">
      <c r="A1857" s="9"/>
      <c r="B1857" s="1"/>
      <c r="C1857" s="1"/>
      <c r="D1857" s="1"/>
      <c r="E1857" s="55"/>
      <c r="F1857" s="8"/>
      <c r="G1857" s="8"/>
      <c r="I1857" s="2"/>
      <c r="J1857" s="2"/>
      <c r="K1857" s="4"/>
      <c r="L1857" s="9"/>
      <c r="M1857" s="802"/>
      <c r="N1857" s="9"/>
      <c r="O1857" s="802"/>
      <c r="P1857" s="170"/>
      <c r="Q1857" s="9"/>
      <c r="R1857" s="9"/>
      <c r="T1857" s="9"/>
      <c r="U1857" s="9"/>
      <c r="V1857" s="2"/>
      <c r="W1857" s="2"/>
      <c r="X1857" s="3"/>
      <c r="Y1857" s="80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  <c r="CI1857" s="3"/>
      <c r="CJ1857" s="3"/>
      <c r="CK1857" s="3"/>
      <c r="CL1857" s="3"/>
      <c r="CM1857" s="3"/>
      <c r="CN1857" s="3"/>
      <c r="CO1857" s="3"/>
      <c r="CP1857" s="3"/>
      <c r="CQ1857" s="3"/>
      <c r="CR1857" s="3"/>
      <c r="CS1857" s="3"/>
      <c r="CT1857" s="3"/>
      <c r="CU1857" s="3"/>
      <c r="CV1857" s="3"/>
      <c r="CW1857" s="3"/>
      <c r="CX1857" s="3"/>
      <c r="CY1857" s="3"/>
      <c r="CZ1857" s="3"/>
      <c r="DA1857" s="3"/>
      <c r="DB1857" s="3"/>
      <c r="DC1857" s="3"/>
      <c r="DD1857" s="3"/>
      <c r="DE1857" s="3"/>
      <c r="DF1857" s="3"/>
      <c r="DG1857" s="3"/>
      <c r="DH1857" s="3"/>
      <c r="DI1857" s="3"/>
      <c r="DJ1857" s="3"/>
      <c r="DK1857" s="3"/>
      <c r="DL1857" s="3"/>
      <c r="DM1857" s="3"/>
      <c r="DN1857" s="3"/>
      <c r="DO1857" s="3"/>
      <c r="DP1857" s="3"/>
      <c r="DQ1857" s="3"/>
      <c r="DR1857" s="3"/>
      <c r="DS1857" s="3"/>
      <c r="DT1857" s="3"/>
      <c r="DU1857" s="3"/>
      <c r="DV1857" s="3"/>
      <c r="DW1857" s="3"/>
      <c r="DX1857" s="3"/>
      <c r="DY1857" s="3"/>
      <c r="DZ1857" s="3"/>
      <c r="EA1857" s="3"/>
      <c r="EB1857" s="3"/>
      <c r="EC1857" s="3"/>
      <c r="ED1857" s="3"/>
      <c r="EE1857" s="3"/>
      <c r="EF1857" s="3"/>
      <c r="EG1857" s="3"/>
      <c r="EH1857" s="3"/>
      <c r="EI1857" s="3"/>
      <c r="EJ1857" s="3"/>
      <c r="EK1857" s="3"/>
      <c r="EL1857" s="3"/>
      <c r="EM1857" s="3"/>
      <c r="EN1857" s="3"/>
      <c r="EO1857" s="3"/>
      <c r="EP1857" s="3"/>
      <c r="EQ1857" s="3"/>
      <c r="ER1857" s="3"/>
      <c r="ES1857" s="3"/>
      <c r="ET1857" s="3"/>
      <c r="EU1857" s="3"/>
      <c r="EV1857" s="3"/>
      <c r="EW1857" s="3"/>
      <c r="EX1857" s="3"/>
      <c r="EY1857" s="3"/>
      <c r="EZ1857" s="3"/>
      <c r="FA1857" s="3"/>
      <c r="FB1857" s="3"/>
      <c r="FC1857" s="3"/>
      <c r="FD1857" s="3"/>
      <c r="FE1857" s="3"/>
      <c r="FF1857" s="3"/>
      <c r="FG1857" s="3"/>
      <c r="FH1857" s="3"/>
      <c r="FI1857" s="3"/>
      <c r="FJ1857" s="3"/>
      <c r="FK1857" s="3"/>
      <c r="FL1857" s="3"/>
      <c r="FM1857" s="3"/>
      <c r="FN1857" s="3"/>
      <c r="FO1857" s="3"/>
      <c r="FP1857" s="3"/>
      <c r="FQ1857" s="3"/>
      <c r="FR1857" s="3"/>
      <c r="FS1857" s="3"/>
      <c r="FT1857" s="3"/>
      <c r="FU1857" s="3"/>
      <c r="FV1857" s="3"/>
      <c r="FW1857" s="3"/>
      <c r="FX1857" s="3"/>
      <c r="FY1857" s="3"/>
      <c r="FZ1857" s="3"/>
      <c r="GA1857" s="3"/>
      <c r="GB1857" s="3"/>
      <c r="GC1857" s="3"/>
      <c r="GD1857" s="3"/>
      <c r="GE1857" s="3"/>
      <c r="GF1857" s="3"/>
      <c r="GG1857" s="3"/>
      <c r="GH1857" s="3"/>
    </row>
    <row r="1858" spans="1:190" s="800" customFormat="1" x14ac:dyDescent="0.2">
      <c r="A1858" s="9"/>
      <c r="B1858" s="1"/>
      <c r="C1858" s="1"/>
      <c r="D1858" s="1"/>
      <c r="E1858" s="55"/>
      <c r="F1858" s="8"/>
      <c r="G1858" s="8"/>
      <c r="I1858" s="2"/>
      <c r="J1858" s="2"/>
      <c r="K1858" s="4"/>
      <c r="L1858" s="9"/>
      <c r="M1858" s="802"/>
      <c r="N1858" s="9"/>
      <c r="O1858" s="802"/>
      <c r="P1858" s="170"/>
      <c r="Q1858" s="9"/>
      <c r="R1858" s="9"/>
      <c r="T1858" s="9"/>
      <c r="U1858" s="9"/>
      <c r="V1858" s="2"/>
      <c r="W1858" s="2"/>
      <c r="X1858" s="3"/>
      <c r="Y1858" s="80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  <c r="CI1858" s="3"/>
      <c r="CJ1858" s="3"/>
      <c r="CK1858" s="3"/>
      <c r="CL1858" s="3"/>
      <c r="CM1858" s="3"/>
      <c r="CN1858" s="3"/>
      <c r="CO1858" s="3"/>
      <c r="CP1858" s="3"/>
      <c r="CQ1858" s="3"/>
      <c r="CR1858" s="3"/>
      <c r="CS1858" s="3"/>
      <c r="CT1858" s="3"/>
      <c r="CU1858" s="3"/>
      <c r="CV1858" s="3"/>
      <c r="CW1858" s="3"/>
      <c r="CX1858" s="3"/>
      <c r="CY1858" s="3"/>
      <c r="CZ1858" s="3"/>
      <c r="DA1858" s="3"/>
      <c r="DB1858" s="3"/>
      <c r="DC1858" s="3"/>
      <c r="DD1858" s="3"/>
      <c r="DE1858" s="3"/>
      <c r="DF1858" s="3"/>
      <c r="DG1858" s="3"/>
      <c r="DH1858" s="3"/>
      <c r="DI1858" s="3"/>
      <c r="DJ1858" s="3"/>
      <c r="DK1858" s="3"/>
      <c r="DL1858" s="3"/>
      <c r="DM1858" s="3"/>
      <c r="DN1858" s="3"/>
      <c r="DO1858" s="3"/>
      <c r="DP1858" s="3"/>
      <c r="DQ1858" s="3"/>
      <c r="DR1858" s="3"/>
      <c r="DS1858" s="3"/>
      <c r="DT1858" s="3"/>
      <c r="DU1858" s="3"/>
      <c r="DV1858" s="3"/>
      <c r="DW1858" s="3"/>
      <c r="DX1858" s="3"/>
      <c r="DY1858" s="3"/>
      <c r="DZ1858" s="3"/>
      <c r="EA1858" s="3"/>
      <c r="EB1858" s="3"/>
      <c r="EC1858" s="3"/>
      <c r="ED1858" s="3"/>
      <c r="EE1858" s="3"/>
      <c r="EF1858" s="3"/>
      <c r="EG1858" s="3"/>
      <c r="EH1858" s="3"/>
      <c r="EI1858" s="3"/>
      <c r="EJ1858" s="3"/>
      <c r="EK1858" s="3"/>
      <c r="EL1858" s="3"/>
      <c r="EM1858" s="3"/>
      <c r="EN1858" s="3"/>
      <c r="EO1858" s="3"/>
      <c r="EP1858" s="3"/>
      <c r="EQ1858" s="3"/>
      <c r="ER1858" s="3"/>
      <c r="ES1858" s="3"/>
      <c r="ET1858" s="3"/>
      <c r="EU1858" s="3"/>
      <c r="EV1858" s="3"/>
      <c r="EW1858" s="3"/>
      <c r="EX1858" s="3"/>
      <c r="EY1858" s="3"/>
      <c r="EZ1858" s="3"/>
      <c r="FA1858" s="3"/>
      <c r="FB1858" s="3"/>
      <c r="FC1858" s="3"/>
      <c r="FD1858" s="3"/>
      <c r="FE1858" s="3"/>
      <c r="FF1858" s="3"/>
      <c r="FG1858" s="3"/>
      <c r="FH1858" s="3"/>
      <c r="FI1858" s="3"/>
      <c r="FJ1858" s="3"/>
      <c r="FK1858" s="3"/>
      <c r="FL1858" s="3"/>
      <c r="FM1858" s="3"/>
      <c r="FN1858" s="3"/>
      <c r="FO1858" s="3"/>
      <c r="FP1858" s="3"/>
      <c r="FQ1858" s="3"/>
      <c r="FR1858" s="3"/>
      <c r="FS1858" s="3"/>
      <c r="FT1858" s="3"/>
      <c r="FU1858" s="3"/>
      <c r="FV1858" s="3"/>
      <c r="FW1858" s="3"/>
      <c r="FX1858" s="3"/>
      <c r="FY1858" s="3"/>
      <c r="FZ1858" s="3"/>
      <c r="GA1858" s="3"/>
      <c r="GB1858" s="3"/>
      <c r="GC1858" s="3"/>
      <c r="GD1858" s="3"/>
      <c r="GE1858" s="3"/>
      <c r="GF1858" s="3"/>
      <c r="GG1858" s="3"/>
      <c r="GH1858" s="3"/>
    </row>
    <row r="1859" spans="1:190" s="800" customFormat="1" x14ac:dyDescent="0.2">
      <c r="A1859" s="9"/>
      <c r="B1859" s="1"/>
      <c r="C1859" s="1"/>
      <c r="D1859" s="1"/>
      <c r="E1859" s="55"/>
      <c r="F1859" s="8"/>
      <c r="G1859" s="8"/>
      <c r="I1859" s="2"/>
      <c r="J1859" s="2"/>
      <c r="K1859" s="4"/>
      <c r="L1859" s="9"/>
      <c r="M1859" s="802"/>
      <c r="N1859" s="9"/>
      <c r="O1859" s="802"/>
      <c r="P1859" s="170"/>
      <c r="Q1859" s="9"/>
      <c r="R1859" s="9"/>
      <c r="T1859" s="9"/>
      <c r="U1859" s="9"/>
      <c r="V1859" s="2"/>
      <c r="W1859" s="2"/>
      <c r="X1859" s="3"/>
      <c r="Y1859" s="80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  <c r="CI1859" s="3"/>
      <c r="CJ1859" s="3"/>
      <c r="CK1859" s="3"/>
      <c r="CL1859" s="3"/>
      <c r="CM1859" s="3"/>
      <c r="CN1859" s="3"/>
      <c r="CO1859" s="3"/>
      <c r="CP1859" s="3"/>
      <c r="CQ1859" s="3"/>
      <c r="CR1859" s="3"/>
      <c r="CS1859" s="3"/>
      <c r="CT1859" s="3"/>
      <c r="CU1859" s="3"/>
      <c r="CV1859" s="3"/>
      <c r="CW1859" s="3"/>
      <c r="CX1859" s="3"/>
      <c r="CY1859" s="3"/>
      <c r="CZ1859" s="3"/>
      <c r="DA1859" s="3"/>
      <c r="DB1859" s="3"/>
      <c r="DC1859" s="3"/>
      <c r="DD1859" s="3"/>
      <c r="DE1859" s="3"/>
      <c r="DF1859" s="3"/>
      <c r="DG1859" s="3"/>
      <c r="DH1859" s="3"/>
      <c r="DI1859" s="3"/>
      <c r="DJ1859" s="3"/>
      <c r="DK1859" s="3"/>
      <c r="DL1859" s="3"/>
      <c r="DM1859" s="3"/>
      <c r="DN1859" s="3"/>
      <c r="DO1859" s="3"/>
      <c r="DP1859" s="3"/>
      <c r="DQ1859" s="3"/>
      <c r="DR1859" s="3"/>
      <c r="DS1859" s="3"/>
      <c r="DT1859" s="3"/>
      <c r="DU1859" s="3"/>
      <c r="DV1859" s="3"/>
      <c r="DW1859" s="3"/>
      <c r="DX1859" s="3"/>
      <c r="DY1859" s="3"/>
      <c r="DZ1859" s="3"/>
      <c r="EA1859" s="3"/>
      <c r="EB1859" s="3"/>
      <c r="EC1859" s="3"/>
      <c r="ED1859" s="3"/>
      <c r="EE1859" s="3"/>
      <c r="EF1859" s="3"/>
      <c r="EG1859" s="3"/>
      <c r="EH1859" s="3"/>
      <c r="EI1859" s="3"/>
      <c r="EJ1859" s="3"/>
      <c r="EK1859" s="3"/>
      <c r="EL1859" s="3"/>
      <c r="EM1859" s="3"/>
      <c r="EN1859" s="3"/>
      <c r="EO1859" s="3"/>
      <c r="EP1859" s="3"/>
      <c r="EQ1859" s="3"/>
      <c r="ER1859" s="3"/>
      <c r="ES1859" s="3"/>
      <c r="ET1859" s="3"/>
      <c r="EU1859" s="3"/>
      <c r="EV1859" s="3"/>
      <c r="EW1859" s="3"/>
      <c r="EX1859" s="3"/>
      <c r="EY1859" s="3"/>
      <c r="EZ1859" s="3"/>
      <c r="FA1859" s="3"/>
      <c r="FB1859" s="3"/>
      <c r="FC1859" s="3"/>
      <c r="FD1859" s="3"/>
      <c r="FE1859" s="3"/>
      <c r="FF1859" s="3"/>
      <c r="FG1859" s="3"/>
      <c r="FH1859" s="3"/>
      <c r="FI1859" s="3"/>
      <c r="FJ1859" s="3"/>
      <c r="FK1859" s="3"/>
      <c r="FL1859" s="3"/>
      <c r="FM1859" s="3"/>
      <c r="FN1859" s="3"/>
      <c r="FO1859" s="3"/>
      <c r="FP1859" s="3"/>
      <c r="FQ1859" s="3"/>
      <c r="FR1859" s="3"/>
      <c r="FS1859" s="3"/>
      <c r="FT1859" s="3"/>
      <c r="FU1859" s="3"/>
      <c r="FV1859" s="3"/>
      <c r="FW1859" s="3"/>
      <c r="FX1859" s="3"/>
      <c r="FY1859" s="3"/>
      <c r="FZ1859" s="3"/>
      <c r="GA1859" s="3"/>
      <c r="GB1859" s="3"/>
      <c r="GC1859" s="3"/>
      <c r="GD1859" s="3"/>
      <c r="GE1859" s="3"/>
      <c r="GF1859" s="3"/>
      <c r="GG1859" s="3"/>
      <c r="GH1859" s="3"/>
    </row>
    <row r="1860" spans="1:190" s="800" customFormat="1" x14ac:dyDescent="0.2">
      <c r="A1860" s="9"/>
      <c r="B1860" s="1"/>
      <c r="C1860" s="1"/>
      <c r="D1860" s="1"/>
      <c r="E1860" s="55"/>
      <c r="F1860" s="8"/>
      <c r="G1860" s="8"/>
      <c r="I1860" s="2"/>
      <c r="J1860" s="2"/>
      <c r="K1860" s="4"/>
      <c r="L1860" s="9"/>
      <c r="M1860" s="802"/>
      <c r="N1860" s="9"/>
      <c r="O1860" s="802"/>
      <c r="P1860" s="170"/>
      <c r="Q1860" s="9"/>
      <c r="R1860" s="9"/>
      <c r="T1860" s="9"/>
      <c r="U1860" s="9"/>
      <c r="V1860" s="2"/>
      <c r="W1860" s="2"/>
      <c r="X1860" s="3"/>
      <c r="Y1860" s="80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  <c r="CB1860" s="3"/>
      <c r="CC1860" s="3"/>
      <c r="CD1860" s="3"/>
      <c r="CE1860" s="3"/>
      <c r="CF1860" s="3"/>
      <c r="CG1860" s="3"/>
      <c r="CH1860" s="3"/>
      <c r="CI1860" s="3"/>
      <c r="CJ1860" s="3"/>
      <c r="CK1860" s="3"/>
      <c r="CL1860" s="3"/>
      <c r="CM1860" s="3"/>
      <c r="CN1860" s="3"/>
      <c r="CO1860" s="3"/>
      <c r="CP1860" s="3"/>
      <c r="CQ1860" s="3"/>
      <c r="CR1860" s="3"/>
      <c r="CS1860" s="3"/>
      <c r="CT1860" s="3"/>
      <c r="CU1860" s="3"/>
      <c r="CV1860" s="3"/>
      <c r="CW1860" s="3"/>
      <c r="CX1860" s="3"/>
      <c r="CY1860" s="3"/>
      <c r="CZ1860" s="3"/>
      <c r="DA1860" s="3"/>
      <c r="DB1860" s="3"/>
      <c r="DC1860" s="3"/>
      <c r="DD1860" s="3"/>
      <c r="DE1860" s="3"/>
      <c r="DF1860" s="3"/>
      <c r="DG1860" s="3"/>
      <c r="DH1860" s="3"/>
      <c r="DI1860" s="3"/>
      <c r="DJ1860" s="3"/>
      <c r="DK1860" s="3"/>
      <c r="DL1860" s="3"/>
      <c r="DM1860" s="3"/>
      <c r="DN1860" s="3"/>
      <c r="DO1860" s="3"/>
      <c r="DP1860" s="3"/>
      <c r="DQ1860" s="3"/>
      <c r="DR1860" s="3"/>
      <c r="DS1860" s="3"/>
      <c r="DT1860" s="3"/>
      <c r="DU1860" s="3"/>
      <c r="DV1860" s="3"/>
      <c r="DW1860" s="3"/>
      <c r="DX1860" s="3"/>
      <c r="DY1860" s="3"/>
      <c r="DZ1860" s="3"/>
      <c r="EA1860" s="3"/>
      <c r="EB1860" s="3"/>
      <c r="EC1860" s="3"/>
      <c r="ED1860" s="3"/>
      <c r="EE1860" s="3"/>
      <c r="EF1860" s="3"/>
      <c r="EG1860" s="3"/>
      <c r="EH1860" s="3"/>
      <c r="EI1860" s="3"/>
      <c r="EJ1860" s="3"/>
      <c r="EK1860" s="3"/>
      <c r="EL1860" s="3"/>
      <c r="EM1860" s="3"/>
      <c r="EN1860" s="3"/>
      <c r="EO1860" s="3"/>
      <c r="EP1860" s="3"/>
      <c r="EQ1860" s="3"/>
      <c r="ER1860" s="3"/>
      <c r="ES1860" s="3"/>
      <c r="ET1860" s="3"/>
      <c r="EU1860" s="3"/>
      <c r="EV1860" s="3"/>
      <c r="EW1860" s="3"/>
      <c r="EX1860" s="3"/>
      <c r="EY1860" s="3"/>
      <c r="EZ1860" s="3"/>
      <c r="FA1860" s="3"/>
      <c r="FB1860" s="3"/>
      <c r="FC1860" s="3"/>
      <c r="FD1860" s="3"/>
      <c r="FE1860" s="3"/>
      <c r="FF1860" s="3"/>
      <c r="FG1860" s="3"/>
      <c r="FH1860" s="3"/>
      <c r="FI1860" s="3"/>
      <c r="FJ1860" s="3"/>
      <c r="FK1860" s="3"/>
      <c r="FL1860" s="3"/>
      <c r="FM1860" s="3"/>
      <c r="FN1860" s="3"/>
      <c r="FO1860" s="3"/>
      <c r="FP1860" s="3"/>
      <c r="FQ1860" s="3"/>
      <c r="FR1860" s="3"/>
      <c r="FS1860" s="3"/>
      <c r="FT1860" s="3"/>
      <c r="FU1860" s="3"/>
      <c r="FV1860" s="3"/>
      <c r="FW1860" s="3"/>
      <c r="FX1860" s="3"/>
      <c r="FY1860" s="3"/>
      <c r="FZ1860" s="3"/>
      <c r="GA1860" s="3"/>
      <c r="GB1860" s="3"/>
      <c r="GC1860" s="3"/>
      <c r="GD1860" s="3"/>
      <c r="GE1860" s="3"/>
      <c r="GF1860" s="3"/>
      <c r="GG1860" s="3"/>
      <c r="GH1860" s="3"/>
    </row>
    <row r="1861" spans="1:190" s="800" customFormat="1" x14ac:dyDescent="0.2">
      <c r="A1861" s="9"/>
      <c r="B1861" s="1"/>
      <c r="C1861" s="1"/>
      <c r="D1861" s="1"/>
      <c r="E1861" s="55"/>
      <c r="F1861" s="8"/>
      <c r="G1861" s="8"/>
      <c r="I1861" s="2"/>
      <c r="J1861" s="2"/>
      <c r="K1861" s="4"/>
      <c r="L1861" s="9"/>
      <c r="M1861" s="802"/>
      <c r="N1861" s="9"/>
      <c r="O1861" s="802"/>
      <c r="P1861" s="170"/>
      <c r="Q1861" s="9"/>
      <c r="R1861" s="9"/>
      <c r="T1861" s="9"/>
      <c r="U1861" s="9"/>
      <c r="V1861" s="2"/>
      <c r="W1861" s="2"/>
      <c r="X1861" s="3"/>
      <c r="Y1861" s="80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  <c r="AY1861" s="3"/>
      <c r="AZ1861" s="3"/>
      <c r="BA1861" s="3"/>
      <c r="BB1861" s="3"/>
      <c r="BC1861" s="3"/>
      <c r="BD1861" s="3"/>
      <c r="BE1861" s="3"/>
      <c r="BF1861" s="3"/>
      <c r="BG1861" s="3"/>
      <c r="BH1861" s="3"/>
      <c r="BI1861" s="3"/>
      <c r="BJ1861" s="3"/>
      <c r="BK1861" s="3"/>
      <c r="BL1861" s="3"/>
      <c r="BM1861" s="3"/>
      <c r="BN1861" s="3"/>
      <c r="BO1861" s="3"/>
      <c r="BP1861" s="3"/>
      <c r="BQ1861" s="3"/>
      <c r="BR1861" s="3"/>
      <c r="BS1861" s="3"/>
      <c r="BT1861" s="3"/>
      <c r="BU1861" s="3"/>
      <c r="BV1861" s="3"/>
      <c r="BW1861" s="3"/>
      <c r="BX1861" s="3"/>
      <c r="BY1861" s="3"/>
      <c r="BZ1861" s="3"/>
      <c r="CA1861" s="3"/>
      <c r="CB1861" s="3"/>
      <c r="CC1861" s="3"/>
      <c r="CD1861" s="3"/>
      <c r="CE1861" s="3"/>
      <c r="CF1861" s="3"/>
      <c r="CG1861" s="3"/>
      <c r="CH1861" s="3"/>
      <c r="CI1861" s="3"/>
      <c r="CJ1861" s="3"/>
      <c r="CK1861" s="3"/>
      <c r="CL1861" s="3"/>
      <c r="CM1861" s="3"/>
      <c r="CN1861" s="3"/>
      <c r="CO1861" s="3"/>
      <c r="CP1861" s="3"/>
      <c r="CQ1861" s="3"/>
      <c r="CR1861" s="3"/>
      <c r="CS1861" s="3"/>
      <c r="CT1861" s="3"/>
      <c r="CU1861" s="3"/>
      <c r="CV1861" s="3"/>
      <c r="CW1861" s="3"/>
      <c r="CX1861" s="3"/>
      <c r="CY1861" s="3"/>
      <c r="CZ1861" s="3"/>
      <c r="DA1861" s="3"/>
      <c r="DB1861" s="3"/>
      <c r="DC1861" s="3"/>
      <c r="DD1861" s="3"/>
      <c r="DE1861" s="3"/>
      <c r="DF1861" s="3"/>
      <c r="DG1861" s="3"/>
      <c r="DH1861" s="3"/>
      <c r="DI1861" s="3"/>
      <c r="DJ1861" s="3"/>
      <c r="DK1861" s="3"/>
      <c r="DL1861" s="3"/>
      <c r="DM1861" s="3"/>
      <c r="DN1861" s="3"/>
      <c r="DO1861" s="3"/>
      <c r="DP1861" s="3"/>
      <c r="DQ1861" s="3"/>
      <c r="DR1861" s="3"/>
      <c r="DS1861" s="3"/>
      <c r="DT1861" s="3"/>
      <c r="DU1861" s="3"/>
      <c r="DV1861" s="3"/>
      <c r="DW1861" s="3"/>
      <c r="DX1861" s="3"/>
      <c r="DY1861" s="3"/>
      <c r="DZ1861" s="3"/>
      <c r="EA1861" s="3"/>
      <c r="EB1861" s="3"/>
      <c r="EC1861" s="3"/>
      <c r="ED1861" s="3"/>
      <c r="EE1861" s="3"/>
      <c r="EF1861" s="3"/>
      <c r="EG1861" s="3"/>
      <c r="EH1861" s="3"/>
      <c r="EI1861" s="3"/>
      <c r="EJ1861" s="3"/>
      <c r="EK1861" s="3"/>
      <c r="EL1861" s="3"/>
      <c r="EM1861" s="3"/>
      <c r="EN1861" s="3"/>
      <c r="EO1861" s="3"/>
      <c r="EP1861" s="3"/>
      <c r="EQ1861" s="3"/>
      <c r="ER1861" s="3"/>
      <c r="ES1861" s="3"/>
      <c r="ET1861" s="3"/>
      <c r="EU1861" s="3"/>
      <c r="EV1861" s="3"/>
      <c r="EW1861" s="3"/>
      <c r="EX1861" s="3"/>
      <c r="EY1861" s="3"/>
      <c r="EZ1861" s="3"/>
      <c r="FA1861" s="3"/>
      <c r="FB1861" s="3"/>
      <c r="FC1861" s="3"/>
      <c r="FD1861" s="3"/>
      <c r="FE1861" s="3"/>
      <c r="FF1861" s="3"/>
      <c r="FG1861" s="3"/>
      <c r="FH1861" s="3"/>
      <c r="FI1861" s="3"/>
      <c r="FJ1861" s="3"/>
      <c r="FK1861" s="3"/>
      <c r="FL1861" s="3"/>
      <c r="FM1861" s="3"/>
      <c r="FN1861" s="3"/>
      <c r="FO1861" s="3"/>
      <c r="FP1861" s="3"/>
      <c r="FQ1861" s="3"/>
      <c r="FR1861" s="3"/>
      <c r="FS1861" s="3"/>
      <c r="FT1861" s="3"/>
      <c r="FU1861" s="3"/>
      <c r="FV1861" s="3"/>
      <c r="FW1861" s="3"/>
      <c r="FX1861" s="3"/>
      <c r="FY1861" s="3"/>
      <c r="FZ1861" s="3"/>
      <c r="GA1861" s="3"/>
      <c r="GB1861" s="3"/>
      <c r="GC1861" s="3"/>
      <c r="GD1861" s="3"/>
      <c r="GE1861" s="3"/>
      <c r="GF1861" s="3"/>
      <c r="GG1861" s="3"/>
      <c r="GH1861" s="3"/>
    </row>
    <row r="1862" spans="1:190" s="800" customFormat="1" x14ac:dyDescent="0.2">
      <c r="A1862" s="9"/>
      <c r="B1862" s="1"/>
      <c r="C1862" s="1"/>
      <c r="D1862" s="1"/>
      <c r="E1862" s="55"/>
      <c r="F1862" s="8"/>
      <c r="G1862" s="8"/>
      <c r="I1862" s="2"/>
      <c r="J1862" s="2"/>
      <c r="K1862" s="4"/>
      <c r="L1862" s="9"/>
      <c r="M1862" s="802"/>
      <c r="N1862" s="9"/>
      <c r="O1862" s="802"/>
      <c r="P1862" s="170"/>
      <c r="Q1862" s="9"/>
      <c r="R1862" s="9"/>
      <c r="T1862" s="9"/>
      <c r="U1862" s="9"/>
      <c r="V1862" s="2"/>
      <c r="W1862" s="2"/>
      <c r="X1862" s="3"/>
      <c r="Y1862" s="80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  <c r="AY1862" s="3"/>
      <c r="AZ1862" s="3"/>
      <c r="BA1862" s="3"/>
      <c r="BB1862" s="3"/>
      <c r="BC1862" s="3"/>
      <c r="BD1862" s="3"/>
      <c r="BE1862" s="3"/>
      <c r="BF1862" s="3"/>
      <c r="BG1862" s="3"/>
      <c r="BH1862" s="3"/>
      <c r="BI1862" s="3"/>
      <c r="BJ1862" s="3"/>
      <c r="BK1862" s="3"/>
      <c r="BL1862" s="3"/>
      <c r="BM1862" s="3"/>
      <c r="BN1862" s="3"/>
      <c r="BO1862" s="3"/>
      <c r="BP1862" s="3"/>
      <c r="BQ1862" s="3"/>
      <c r="BR1862" s="3"/>
      <c r="BS1862" s="3"/>
      <c r="BT1862" s="3"/>
      <c r="BU1862" s="3"/>
      <c r="BV1862" s="3"/>
      <c r="BW1862" s="3"/>
      <c r="BX1862" s="3"/>
      <c r="BY1862" s="3"/>
      <c r="BZ1862" s="3"/>
      <c r="CA1862" s="3"/>
      <c r="CB1862" s="3"/>
      <c r="CC1862" s="3"/>
      <c r="CD1862" s="3"/>
      <c r="CE1862" s="3"/>
      <c r="CF1862" s="3"/>
      <c r="CG1862" s="3"/>
      <c r="CH1862" s="3"/>
      <c r="CI1862" s="3"/>
      <c r="CJ1862" s="3"/>
      <c r="CK1862" s="3"/>
      <c r="CL1862" s="3"/>
      <c r="CM1862" s="3"/>
      <c r="CN1862" s="3"/>
      <c r="CO1862" s="3"/>
      <c r="CP1862" s="3"/>
      <c r="CQ1862" s="3"/>
      <c r="CR1862" s="3"/>
      <c r="CS1862" s="3"/>
      <c r="CT1862" s="3"/>
      <c r="CU1862" s="3"/>
      <c r="CV1862" s="3"/>
      <c r="CW1862" s="3"/>
      <c r="CX1862" s="3"/>
      <c r="CY1862" s="3"/>
      <c r="CZ1862" s="3"/>
      <c r="DA1862" s="3"/>
      <c r="DB1862" s="3"/>
      <c r="DC1862" s="3"/>
      <c r="DD1862" s="3"/>
      <c r="DE1862" s="3"/>
      <c r="DF1862" s="3"/>
      <c r="DG1862" s="3"/>
      <c r="DH1862" s="3"/>
      <c r="DI1862" s="3"/>
      <c r="DJ1862" s="3"/>
      <c r="DK1862" s="3"/>
      <c r="DL1862" s="3"/>
      <c r="DM1862" s="3"/>
      <c r="DN1862" s="3"/>
      <c r="DO1862" s="3"/>
      <c r="DP1862" s="3"/>
      <c r="DQ1862" s="3"/>
      <c r="DR1862" s="3"/>
      <c r="DS1862" s="3"/>
      <c r="DT1862" s="3"/>
      <c r="DU1862" s="3"/>
      <c r="DV1862" s="3"/>
      <c r="DW1862" s="3"/>
      <c r="DX1862" s="3"/>
      <c r="DY1862" s="3"/>
      <c r="DZ1862" s="3"/>
      <c r="EA1862" s="3"/>
      <c r="EB1862" s="3"/>
      <c r="EC1862" s="3"/>
      <c r="ED1862" s="3"/>
      <c r="EE1862" s="3"/>
      <c r="EF1862" s="3"/>
      <c r="EG1862" s="3"/>
      <c r="EH1862" s="3"/>
      <c r="EI1862" s="3"/>
      <c r="EJ1862" s="3"/>
      <c r="EK1862" s="3"/>
      <c r="EL1862" s="3"/>
      <c r="EM1862" s="3"/>
      <c r="EN1862" s="3"/>
      <c r="EO1862" s="3"/>
      <c r="EP1862" s="3"/>
      <c r="EQ1862" s="3"/>
      <c r="ER1862" s="3"/>
      <c r="ES1862" s="3"/>
      <c r="ET1862" s="3"/>
      <c r="EU1862" s="3"/>
      <c r="EV1862" s="3"/>
      <c r="EW1862" s="3"/>
      <c r="EX1862" s="3"/>
      <c r="EY1862" s="3"/>
      <c r="EZ1862" s="3"/>
      <c r="FA1862" s="3"/>
      <c r="FB1862" s="3"/>
      <c r="FC1862" s="3"/>
      <c r="FD1862" s="3"/>
      <c r="FE1862" s="3"/>
      <c r="FF1862" s="3"/>
      <c r="FG1862" s="3"/>
      <c r="FH1862" s="3"/>
      <c r="FI1862" s="3"/>
      <c r="FJ1862" s="3"/>
      <c r="FK1862" s="3"/>
      <c r="FL1862" s="3"/>
      <c r="FM1862" s="3"/>
      <c r="FN1862" s="3"/>
      <c r="FO1862" s="3"/>
      <c r="FP1862" s="3"/>
      <c r="FQ1862" s="3"/>
      <c r="FR1862" s="3"/>
      <c r="FS1862" s="3"/>
      <c r="FT1862" s="3"/>
      <c r="FU1862" s="3"/>
      <c r="FV1862" s="3"/>
      <c r="FW1862" s="3"/>
      <c r="FX1862" s="3"/>
      <c r="FY1862" s="3"/>
      <c r="FZ1862" s="3"/>
      <c r="GA1862" s="3"/>
      <c r="GB1862" s="3"/>
      <c r="GC1862" s="3"/>
      <c r="GD1862" s="3"/>
      <c r="GE1862" s="3"/>
      <c r="GF1862" s="3"/>
      <c r="GG1862" s="3"/>
      <c r="GH1862" s="3"/>
    </row>
    <row r="1863" spans="1:190" s="800" customFormat="1" x14ac:dyDescent="0.2">
      <c r="A1863" s="9"/>
      <c r="B1863" s="1"/>
      <c r="C1863" s="1"/>
      <c r="D1863" s="1"/>
      <c r="E1863" s="55"/>
      <c r="F1863" s="8"/>
      <c r="G1863" s="8"/>
      <c r="I1863" s="2"/>
      <c r="J1863" s="2"/>
      <c r="K1863" s="4"/>
      <c r="L1863" s="9"/>
      <c r="M1863" s="802"/>
      <c r="N1863" s="9"/>
      <c r="O1863" s="802"/>
      <c r="P1863" s="170"/>
      <c r="Q1863" s="9"/>
      <c r="R1863" s="9"/>
      <c r="T1863" s="9"/>
      <c r="U1863" s="9"/>
      <c r="V1863" s="2"/>
      <c r="W1863" s="2"/>
      <c r="X1863" s="3"/>
      <c r="Y1863" s="80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  <c r="AY1863" s="3"/>
      <c r="AZ1863" s="3"/>
      <c r="BA1863" s="3"/>
      <c r="BB1863" s="3"/>
      <c r="BC1863" s="3"/>
      <c r="BD1863" s="3"/>
      <c r="BE1863" s="3"/>
      <c r="BF1863" s="3"/>
      <c r="BG1863" s="3"/>
      <c r="BH1863" s="3"/>
      <c r="BI1863" s="3"/>
      <c r="BJ1863" s="3"/>
      <c r="BK1863" s="3"/>
      <c r="BL1863" s="3"/>
      <c r="BM1863" s="3"/>
      <c r="BN1863" s="3"/>
      <c r="BO1863" s="3"/>
      <c r="BP1863" s="3"/>
      <c r="BQ1863" s="3"/>
      <c r="BR1863" s="3"/>
      <c r="BS1863" s="3"/>
      <c r="BT1863" s="3"/>
      <c r="BU1863" s="3"/>
      <c r="BV1863" s="3"/>
      <c r="BW1863" s="3"/>
      <c r="BX1863" s="3"/>
      <c r="BY1863" s="3"/>
      <c r="BZ1863" s="3"/>
      <c r="CA1863" s="3"/>
      <c r="CB1863" s="3"/>
      <c r="CC1863" s="3"/>
      <c r="CD1863" s="3"/>
      <c r="CE1863" s="3"/>
      <c r="CF1863" s="3"/>
      <c r="CG1863" s="3"/>
      <c r="CH1863" s="3"/>
      <c r="CI1863" s="3"/>
      <c r="CJ1863" s="3"/>
      <c r="CK1863" s="3"/>
      <c r="CL1863" s="3"/>
      <c r="CM1863" s="3"/>
      <c r="CN1863" s="3"/>
      <c r="CO1863" s="3"/>
      <c r="CP1863" s="3"/>
      <c r="CQ1863" s="3"/>
      <c r="CR1863" s="3"/>
      <c r="CS1863" s="3"/>
      <c r="CT1863" s="3"/>
      <c r="CU1863" s="3"/>
      <c r="CV1863" s="3"/>
      <c r="CW1863" s="3"/>
      <c r="CX1863" s="3"/>
      <c r="CY1863" s="3"/>
      <c r="CZ1863" s="3"/>
      <c r="DA1863" s="3"/>
      <c r="DB1863" s="3"/>
      <c r="DC1863" s="3"/>
      <c r="DD1863" s="3"/>
      <c r="DE1863" s="3"/>
      <c r="DF1863" s="3"/>
      <c r="DG1863" s="3"/>
      <c r="DH1863" s="3"/>
      <c r="DI1863" s="3"/>
      <c r="DJ1863" s="3"/>
      <c r="DK1863" s="3"/>
      <c r="DL1863" s="3"/>
      <c r="DM1863" s="3"/>
      <c r="DN1863" s="3"/>
      <c r="DO1863" s="3"/>
      <c r="DP1863" s="3"/>
      <c r="DQ1863" s="3"/>
      <c r="DR1863" s="3"/>
      <c r="DS1863" s="3"/>
      <c r="DT1863" s="3"/>
      <c r="DU1863" s="3"/>
      <c r="DV1863" s="3"/>
      <c r="DW1863" s="3"/>
      <c r="DX1863" s="3"/>
      <c r="DY1863" s="3"/>
      <c r="DZ1863" s="3"/>
      <c r="EA1863" s="3"/>
      <c r="EB1863" s="3"/>
      <c r="EC1863" s="3"/>
      <c r="ED1863" s="3"/>
      <c r="EE1863" s="3"/>
      <c r="EF1863" s="3"/>
      <c r="EG1863" s="3"/>
      <c r="EH1863" s="3"/>
      <c r="EI1863" s="3"/>
      <c r="EJ1863" s="3"/>
      <c r="EK1863" s="3"/>
      <c r="EL1863" s="3"/>
      <c r="EM1863" s="3"/>
      <c r="EN1863" s="3"/>
      <c r="EO1863" s="3"/>
      <c r="EP1863" s="3"/>
      <c r="EQ1863" s="3"/>
      <c r="ER1863" s="3"/>
      <c r="ES1863" s="3"/>
      <c r="ET1863" s="3"/>
      <c r="EU1863" s="3"/>
      <c r="EV1863" s="3"/>
      <c r="EW1863" s="3"/>
      <c r="EX1863" s="3"/>
      <c r="EY1863" s="3"/>
      <c r="EZ1863" s="3"/>
      <c r="FA1863" s="3"/>
      <c r="FB1863" s="3"/>
      <c r="FC1863" s="3"/>
      <c r="FD1863" s="3"/>
      <c r="FE1863" s="3"/>
      <c r="FF1863" s="3"/>
      <c r="FG1863" s="3"/>
      <c r="FH1863" s="3"/>
      <c r="FI1863" s="3"/>
      <c r="FJ1863" s="3"/>
      <c r="FK1863" s="3"/>
      <c r="FL1863" s="3"/>
      <c r="FM1863" s="3"/>
      <c r="FN1863" s="3"/>
      <c r="FO1863" s="3"/>
      <c r="FP1863" s="3"/>
      <c r="FQ1863" s="3"/>
      <c r="FR1863" s="3"/>
      <c r="FS1863" s="3"/>
      <c r="FT1863" s="3"/>
      <c r="FU1863" s="3"/>
      <c r="FV1863" s="3"/>
      <c r="FW1863" s="3"/>
      <c r="FX1863" s="3"/>
      <c r="FY1863" s="3"/>
      <c r="FZ1863" s="3"/>
      <c r="GA1863" s="3"/>
      <c r="GB1863" s="3"/>
      <c r="GC1863" s="3"/>
      <c r="GD1863" s="3"/>
      <c r="GE1863" s="3"/>
      <c r="GF1863" s="3"/>
      <c r="GG1863" s="3"/>
      <c r="GH1863" s="3"/>
    </row>
    <row r="1864" spans="1:190" s="800" customFormat="1" x14ac:dyDescent="0.2">
      <c r="A1864" s="9"/>
      <c r="B1864" s="1"/>
      <c r="C1864" s="1"/>
      <c r="D1864" s="1"/>
      <c r="E1864" s="55"/>
      <c r="F1864" s="8"/>
      <c r="G1864" s="8"/>
      <c r="I1864" s="2"/>
      <c r="J1864" s="2"/>
      <c r="K1864" s="4"/>
      <c r="L1864" s="9"/>
      <c r="M1864" s="802"/>
      <c r="N1864" s="9"/>
      <c r="O1864" s="802"/>
      <c r="P1864" s="170"/>
      <c r="Q1864" s="9"/>
      <c r="R1864" s="9"/>
      <c r="T1864" s="9"/>
      <c r="U1864" s="9"/>
      <c r="V1864" s="2"/>
      <c r="W1864" s="2"/>
      <c r="X1864" s="3"/>
      <c r="Y1864" s="80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  <c r="AY1864" s="3"/>
      <c r="AZ1864" s="3"/>
      <c r="BA1864" s="3"/>
      <c r="BB1864" s="3"/>
      <c r="BC1864" s="3"/>
      <c r="BD1864" s="3"/>
      <c r="BE1864" s="3"/>
      <c r="BF1864" s="3"/>
      <c r="BG1864" s="3"/>
      <c r="BH1864" s="3"/>
      <c r="BI1864" s="3"/>
      <c r="BJ1864" s="3"/>
      <c r="BK1864" s="3"/>
      <c r="BL1864" s="3"/>
      <c r="BM1864" s="3"/>
      <c r="BN1864" s="3"/>
      <c r="BO1864" s="3"/>
      <c r="BP1864" s="3"/>
      <c r="BQ1864" s="3"/>
      <c r="BR1864" s="3"/>
      <c r="BS1864" s="3"/>
      <c r="BT1864" s="3"/>
      <c r="BU1864" s="3"/>
      <c r="BV1864" s="3"/>
      <c r="BW1864" s="3"/>
      <c r="BX1864" s="3"/>
      <c r="BY1864" s="3"/>
      <c r="BZ1864" s="3"/>
      <c r="CA1864" s="3"/>
      <c r="CB1864" s="3"/>
      <c r="CC1864" s="3"/>
      <c r="CD1864" s="3"/>
      <c r="CE1864" s="3"/>
      <c r="CF1864" s="3"/>
      <c r="CG1864" s="3"/>
      <c r="CH1864" s="3"/>
      <c r="CI1864" s="3"/>
      <c r="CJ1864" s="3"/>
      <c r="CK1864" s="3"/>
      <c r="CL1864" s="3"/>
      <c r="CM1864" s="3"/>
      <c r="CN1864" s="3"/>
      <c r="CO1864" s="3"/>
      <c r="CP1864" s="3"/>
      <c r="CQ1864" s="3"/>
      <c r="CR1864" s="3"/>
      <c r="CS1864" s="3"/>
      <c r="CT1864" s="3"/>
      <c r="CU1864" s="3"/>
      <c r="CV1864" s="3"/>
      <c r="CW1864" s="3"/>
      <c r="CX1864" s="3"/>
      <c r="CY1864" s="3"/>
      <c r="CZ1864" s="3"/>
      <c r="DA1864" s="3"/>
      <c r="DB1864" s="3"/>
      <c r="DC1864" s="3"/>
      <c r="DD1864" s="3"/>
      <c r="DE1864" s="3"/>
      <c r="DF1864" s="3"/>
      <c r="DG1864" s="3"/>
      <c r="DH1864" s="3"/>
      <c r="DI1864" s="3"/>
      <c r="DJ1864" s="3"/>
      <c r="DK1864" s="3"/>
      <c r="DL1864" s="3"/>
      <c r="DM1864" s="3"/>
      <c r="DN1864" s="3"/>
      <c r="DO1864" s="3"/>
      <c r="DP1864" s="3"/>
      <c r="DQ1864" s="3"/>
      <c r="DR1864" s="3"/>
      <c r="DS1864" s="3"/>
      <c r="DT1864" s="3"/>
      <c r="DU1864" s="3"/>
      <c r="DV1864" s="3"/>
      <c r="DW1864" s="3"/>
      <c r="DX1864" s="3"/>
      <c r="DY1864" s="3"/>
      <c r="DZ1864" s="3"/>
      <c r="EA1864" s="3"/>
      <c r="EB1864" s="3"/>
      <c r="EC1864" s="3"/>
      <c r="ED1864" s="3"/>
      <c r="EE1864" s="3"/>
      <c r="EF1864" s="3"/>
      <c r="EG1864" s="3"/>
      <c r="EH1864" s="3"/>
      <c r="EI1864" s="3"/>
      <c r="EJ1864" s="3"/>
      <c r="EK1864" s="3"/>
      <c r="EL1864" s="3"/>
      <c r="EM1864" s="3"/>
      <c r="EN1864" s="3"/>
      <c r="EO1864" s="3"/>
      <c r="EP1864" s="3"/>
      <c r="EQ1864" s="3"/>
      <c r="ER1864" s="3"/>
      <c r="ES1864" s="3"/>
      <c r="ET1864" s="3"/>
      <c r="EU1864" s="3"/>
      <c r="EV1864" s="3"/>
      <c r="EW1864" s="3"/>
      <c r="EX1864" s="3"/>
      <c r="EY1864" s="3"/>
      <c r="EZ1864" s="3"/>
      <c r="FA1864" s="3"/>
      <c r="FB1864" s="3"/>
      <c r="FC1864" s="3"/>
      <c r="FD1864" s="3"/>
      <c r="FE1864" s="3"/>
      <c r="FF1864" s="3"/>
      <c r="FG1864" s="3"/>
      <c r="FH1864" s="3"/>
      <c r="FI1864" s="3"/>
      <c r="FJ1864" s="3"/>
      <c r="FK1864" s="3"/>
      <c r="FL1864" s="3"/>
      <c r="FM1864" s="3"/>
      <c r="FN1864" s="3"/>
      <c r="FO1864" s="3"/>
      <c r="FP1864" s="3"/>
      <c r="FQ1864" s="3"/>
      <c r="FR1864" s="3"/>
      <c r="FS1864" s="3"/>
      <c r="FT1864" s="3"/>
      <c r="FU1864" s="3"/>
      <c r="FV1864" s="3"/>
      <c r="FW1864" s="3"/>
      <c r="FX1864" s="3"/>
      <c r="FY1864" s="3"/>
      <c r="FZ1864" s="3"/>
      <c r="GA1864" s="3"/>
      <c r="GB1864" s="3"/>
      <c r="GC1864" s="3"/>
      <c r="GD1864" s="3"/>
      <c r="GE1864" s="3"/>
      <c r="GF1864" s="3"/>
      <c r="GG1864" s="3"/>
      <c r="GH1864" s="3"/>
    </row>
    <row r="1865" spans="1:190" s="800" customFormat="1" x14ac:dyDescent="0.2">
      <c r="A1865" s="9"/>
      <c r="B1865" s="1"/>
      <c r="C1865" s="1"/>
      <c r="D1865" s="1"/>
      <c r="E1865" s="55"/>
      <c r="F1865" s="8"/>
      <c r="G1865" s="8"/>
      <c r="I1865" s="2"/>
      <c r="J1865" s="2"/>
      <c r="K1865" s="4"/>
      <c r="L1865" s="9"/>
      <c r="M1865" s="802"/>
      <c r="N1865" s="9"/>
      <c r="O1865" s="802"/>
      <c r="P1865" s="170"/>
      <c r="Q1865" s="9"/>
      <c r="R1865" s="9"/>
      <c r="T1865" s="9"/>
      <c r="U1865" s="9"/>
      <c r="V1865" s="2"/>
      <c r="W1865" s="2"/>
      <c r="X1865" s="3"/>
      <c r="Y1865" s="80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  <c r="AY1865" s="3"/>
      <c r="AZ1865" s="3"/>
      <c r="BA1865" s="3"/>
      <c r="BB1865" s="3"/>
      <c r="BC1865" s="3"/>
      <c r="BD1865" s="3"/>
      <c r="BE1865" s="3"/>
      <c r="BF1865" s="3"/>
      <c r="BG1865" s="3"/>
      <c r="BH1865" s="3"/>
      <c r="BI1865" s="3"/>
      <c r="BJ1865" s="3"/>
      <c r="BK1865" s="3"/>
      <c r="BL1865" s="3"/>
      <c r="BM1865" s="3"/>
      <c r="BN1865" s="3"/>
      <c r="BO1865" s="3"/>
      <c r="BP1865" s="3"/>
      <c r="BQ1865" s="3"/>
      <c r="BR1865" s="3"/>
      <c r="BS1865" s="3"/>
      <c r="BT1865" s="3"/>
      <c r="BU1865" s="3"/>
      <c r="BV1865" s="3"/>
      <c r="BW1865" s="3"/>
      <c r="BX1865" s="3"/>
      <c r="BY1865" s="3"/>
      <c r="BZ1865" s="3"/>
      <c r="CA1865" s="3"/>
      <c r="CB1865" s="3"/>
      <c r="CC1865" s="3"/>
      <c r="CD1865" s="3"/>
      <c r="CE1865" s="3"/>
      <c r="CF1865" s="3"/>
      <c r="CG1865" s="3"/>
      <c r="CH1865" s="3"/>
      <c r="CI1865" s="3"/>
      <c r="CJ1865" s="3"/>
      <c r="CK1865" s="3"/>
      <c r="CL1865" s="3"/>
      <c r="CM1865" s="3"/>
      <c r="CN1865" s="3"/>
      <c r="CO1865" s="3"/>
      <c r="CP1865" s="3"/>
      <c r="CQ1865" s="3"/>
      <c r="CR1865" s="3"/>
      <c r="CS1865" s="3"/>
      <c r="CT1865" s="3"/>
      <c r="CU1865" s="3"/>
      <c r="CV1865" s="3"/>
      <c r="CW1865" s="3"/>
      <c r="CX1865" s="3"/>
      <c r="CY1865" s="3"/>
      <c r="CZ1865" s="3"/>
      <c r="DA1865" s="3"/>
      <c r="DB1865" s="3"/>
      <c r="DC1865" s="3"/>
      <c r="DD1865" s="3"/>
      <c r="DE1865" s="3"/>
      <c r="DF1865" s="3"/>
      <c r="DG1865" s="3"/>
      <c r="DH1865" s="3"/>
      <c r="DI1865" s="3"/>
      <c r="DJ1865" s="3"/>
      <c r="DK1865" s="3"/>
      <c r="DL1865" s="3"/>
      <c r="DM1865" s="3"/>
      <c r="DN1865" s="3"/>
      <c r="DO1865" s="3"/>
      <c r="DP1865" s="3"/>
      <c r="DQ1865" s="3"/>
      <c r="DR1865" s="3"/>
      <c r="DS1865" s="3"/>
      <c r="DT1865" s="3"/>
      <c r="DU1865" s="3"/>
      <c r="DV1865" s="3"/>
      <c r="DW1865" s="3"/>
      <c r="DX1865" s="3"/>
      <c r="DY1865" s="3"/>
      <c r="DZ1865" s="3"/>
      <c r="EA1865" s="3"/>
      <c r="EB1865" s="3"/>
      <c r="EC1865" s="3"/>
      <c r="ED1865" s="3"/>
      <c r="EE1865" s="3"/>
      <c r="EF1865" s="3"/>
      <c r="EG1865" s="3"/>
      <c r="EH1865" s="3"/>
      <c r="EI1865" s="3"/>
      <c r="EJ1865" s="3"/>
      <c r="EK1865" s="3"/>
      <c r="EL1865" s="3"/>
      <c r="EM1865" s="3"/>
      <c r="EN1865" s="3"/>
      <c r="EO1865" s="3"/>
      <c r="EP1865" s="3"/>
      <c r="EQ1865" s="3"/>
      <c r="ER1865" s="3"/>
      <c r="ES1865" s="3"/>
      <c r="ET1865" s="3"/>
      <c r="EU1865" s="3"/>
      <c r="EV1865" s="3"/>
      <c r="EW1865" s="3"/>
      <c r="EX1865" s="3"/>
      <c r="EY1865" s="3"/>
      <c r="EZ1865" s="3"/>
      <c r="FA1865" s="3"/>
      <c r="FB1865" s="3"/>
      <c r="FC1865" s="3"/>
      <c r="FD1865" s="3"/>
      <c r="FE1865" s="3"/>
      <c r="FF1865" s="3"/>
      <c r="FG1865" s="3"/>
      <c r="FH1865" s="3"/>
      <c r="FI1865" s="3"/>
      <c r="FJ1865" s="3"/>
      <c r="FK1865" s="3"/>
      <c r="FL1865" s="3"/>
      <c r="FM1865" s="3"/>
      <c r="FN1865" s="3"/>
      <c r="FO1865" s="3"/>
      <c r="FP1865" s="3"/>
      <c r="FQ1865" s="3"/>
      <c r="FR1865" s="3"/>
      <c r="FS1865" s="3"/>
      <c r="FT1865" s="3"/>
      <c r="FU1865" s="3"/>
      <c r="FV1865" s="3"/>
      <c r="FW1865" s="3"/>
      <c r="FX1865" s="3"/>
      <c r="FY1865" s="3"/>
      <c r="FZ1865" s="3"/>
      <c r="GA1865" s="3"/>
      <c r="GB1865" s="3"/>
      <c r="GC1865" s="3"/>
      <c r="GD1865" s="3"/>
      <c r="GE1865" s="3"/>
      <c r="GF1865" s="3"/>
      <c r="GG1865" s="3"/>
      <c r="GH1865" s="3"/>
    </row>
    <row r="1866" spans="1:190" s="800" customFormat="1" x14ac:dyDescent="0.2">
      <c r="A1866" s="9"/>
      <c r="B1866" s="1"/>
      <c r="C1866" s="1"/>
      <c r="D1866" s="1"/>
      <c r="E1866" s="55"/>
      <c r="F1866" s="8"/>
      <c r="G1866" s="8"/>
      <c r="I1866" s="2"/>
      <c r="J1866" s="2"/>
      <c r="K1866" s="4"/>
      <c r="L1866" s="9"/>
      <c r="M1866" s="802"/>
      <c r="N1866" s="9"/>
      <c r="O1866" s="802"/>
      <c r="P1866" s="170"/>
      <c r="Q1866" s="9"/>
      <c r="R1866" s="9"/>
      <c r="T1866" s="9"/>
      <c r="U1866" s="9"/>
      <c r="V1866" s="2"/>
      <c r="W1866" s="2"/>
      <c r="X1866" s="3"/>
      <c r="Y1866" s="80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  <c r="AY1866" s="3"/>
      <c r="AZ1866" s="3"/>
      <c r="BA1866" s="3"/>
      <c r="BB1866" s="3"/>
      <c r="BC1866" s="3"/>
      <c r="BD1866" s="3"/>
      <c r="BE1866" s="3"/>
      <c r="BF1866" s="3"/>
      <c r="BG1866" s="3"/>
      <c r="BH1866" s="3"/>
      <c r="BI1866" s="3"/>
      <c r="BJ1866" s="3"/>
      <c r="BK1866" s="3"/>
      <c r="BL1866" s="3"/>
      <c r="BM1866" s="3"/>
      <c r="BN1866" s="3"/>
      <c r="BO1866" s="3"/>
      <c r="BP1866" s="3"/>
      <c r="BQ1866" s="3"/>
      <c r="BR1866" s="3"/>
      <c r="BS1866" s="3"/>
      <c r="BT1866" s="3"/>
      <c r="BU1866" s="3"/>
      <c r="BV1866" s="3"/>
      <c r="BW1866" s="3"/>
      <c r="BX1866" s="3"/>
      <c r="BY1866" s="3"/>
      <c r="BZ1866" s="3"/>
      <c r="CA1866" s="3"/>
      <c r="CB1866" s="3"/>
      <c r="CC1866" s="3"/>
      <c r="CD1866" s="3"/>
      <c r="CE1866" s="3"/>
      <c r="CF1866" s="3"/>
      <c r="CG1866" s="3"/>
      <c r="CH1866" s="3"/>
      <c r="CI1866" s="3"/>
      <c r="CJ1866" s="3"/>
      <c r="CK1866" s="3"/>
      <c r="CL1866" s="3"/>
      <c r="CM1866" s="3"/>
      <c r="CN1866" s="3"/>
      <c r="CO1866" s="3"/>
      <c r="CP1866" s="3"/>
      <c r="CQ1866" s="3"/>
      <c r="CR1866" s="3"/>
      <c r="CS1866" s="3"/>
      <c r="CT1866" s="3"/>
      <c r="CU1866" s="3"/>
      <c r="CV1866" s="3"/>
      <c r="CW1866" s="3"/>
      <c r="CX1866" s="3"/>
      <c r="CY1866" s="3"/>
      <c r="CZ1866" s="3"/>
      <c r="DA1866" s="3"/>
      <c r="DB1866" s="3"/>
      <c r="DC1866" s="3"/>
      <c r="DD1866" s="3"/>
      <c r="DE1866" s="3"/>
      <c r="DF1866" s="3"/>
      <c r="DG1866" s="3"/>
      <c r="DH1866" s="3"/>
      <c r="DI1866" s="3"/>
      <c r="DJ1866" s="3"/>
      <c r="DK1866" s="3"/>
      <c r="DL1866" s="3"/>
      <c r="DM1866" s="3"/>
      <c r="DN1866" s="3"/>
      <c r="DO1866" s="3"/>
      <c r="DP1866" s="3"/>
      <c r="DQ1866" s="3"/>
      <c r="DR1866" s="3"/>
      <c r="DS1866" s="3"/>
      <c r="DT1866" s="3"/>
      <c r="DU1866" s="3"/>
      <c r="DV1866" s="3"/>
      <c r="DW1866" s="3"/>
      <c r="DX1866" s="3"/>
      <c r="DY1866" s="3"/>
      <c r="DZ1866" s="3"/>
      <c r="EA1866" s="3"/>
      <c r="EB1866" s="3"/>
      <c r="EC1866" s="3"/>
      <c r="ED1866" s="3"/>
      <c r="EE1866" s="3"/>
      <c r="EF1866" s="3"/>
      <c r="EG1866" s="3"/>
      <c r="EH1866" s="3"/>
      <c r="EI1866" s="3"/>
      <c r="EJ1866" s="3"/>
      <c r="EK1866" s="3"/>
      <c r="EL1866" s="3"/>
      <c r="EM1866" s="3"/>
      <c r="EN1866" s="3"/>
      <c r="EO1866" s="3"/>
      <c r="EP1866" s="3"/>
      <c r="EQ1866" s="3"/>
      <c r="ER1866" s="3"/>
      <c r="ES1866" s="3"/>
      <c r="ET1866" s="3"/>
      <c r="EU1866" s="3"/>
      <c r="EV1866" s="3"/>
      <c r="EW1866" s="3"/>
      <c r="EX1866" s="3"/>
      <c r="EY1866" s="3"/>
      <c r="EZ1866" s="3"/>
      <c r="FA1866" s="3"/>
      <c r="FB1866" s="3"/>
      <c r="FC1866" s="3"/>
      <c r="FD1866" s="3"/>
      <c r="FE1866" s="3"/>
      <c r="FF1866" s="3"/>
      <c r="FG1866" s="3"/>
      <c r="FH1866" s="3"/>
      <c r="FI1866" s="3"/>
      <c r="FJ1866" s="3"/>
      <c r="FK1866" s="3"/>
      <c r="FL1866" s="3"/>
      <c r="FM1866" s="3"/>
      <c r="FN1866" s="3"/>
      <c r="FO1866" s="3"/>
      <c r="FP1866" s="3"/>
      <c r="FQ1866" s="3"/>
      <c r="FR1866" s="3"/>
      <c r="FS1866" s="3"/>
      <c r="FT1866" s="3"/>
      <c r="FU1866" s="3"/>
      <c r="FV1866" s="3"/>
      <c r="FW1866" s="3"/>
      <c r="FX1866" s="3"/>
      <c r="FY1866" s="3"/>
      <c r="FZ1866" s="3"/>
      <c r="GA1866" s="3"/>
      <c r="GB1866" s="3"/>
      <c r="GC1866" s="3"/>
      <c r="GD1866" s="3"/>
      <c r="GE1866" s="3"/>
      <c r="GF1866" s="3"/>
      <c r="GG1866" s="3"/>
      <c r="GH1866" s="3"/>
    </row>
    <row r="1867" spans="1:190" s="800" customFormat="1" x14ac:dyDescent="0.2">
      <c r="A1867" s="9"/>
      <c r="B1867" s="1"/>
      <c r="C1867" s="1"/>
      <c r="D1867" s="1"/>
      <c r="E1867" s="55"/>
      <c r="F1867" s="8"/>
      <c r="G1867" s="8"/>
      <c r="I1867" s="2"/>
      <c r="J1867" s="2"/>
      <c r="K1867" s="4"/>
      <c r="L1867" s="9"/>
      <c r="M1867" s="802"/>
      <c r="N1867" s="9"/>
      <c r="O1867" s="802"/>
      <c r="P1867" s="170"/>
      <c r="Q1867" s="9"/>
      <c r="R1867" s="9"/>
      <c r="T1867" s="9"/>
      <c r="U1867" s="9"/>
      <c r="V1867" s="2"/>
      <c r="W1867" s="2"/>
      <c r="X1867" s="3"/>
      <c r="Y1867" s="80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  <c r="AY1867" s="3"/>
      <c r="AZ1867" s="3"/>
      <c r="BA1867" s="3"/>
      <c r="BB1867" s="3"/>
      <c r="BC1867" s="3"/>
      <c r="BD1867" s="3"/>
      <c r="BE1867" s="3"/>
      <c r="BF1867" s="3"/>
      <c r="BG1867" s="3"/>
      <c r="BH1867" s="3"/>
      <c r="BI1867" s="3"/>
      <c r="BJ1867" s="3"/>
      <c r="BK1867" s="3"/>
      <c r="BL1867" s="3"/>
      <c r="BM1867" s="3"/>
      <c r="BN1867" s="3"/>
      <c r="BO1867" s="3"/>
      <c r="BP1867" s="3"/>
      <c r="BQ1867" s="3"/>
      <c r="BR1867" s="3"/>
      <c r="BS1867" s="3"/>
      <c r="BT1867" s="3"/>
      <c r="BU1867" s="3"/>
      <c r="BV1867" s="3"/>
      <c r="BW1867" s="3"/>
      <c r="BX1867" s="3"/>
      <c r="BY1867" s="3"/>
      <c r="BZ1867" s="3"/>
      <c r="CA1867" s="3"/>
      <c r="CB1867" s="3"/>
      <c r="CC1867" s="3"/>
      <c r="CD1867" s="3"/>
      <c r="CE1867" s="3"/>
      <c r="CF1867" s="3"/>
      <c r="CG1867" s="3"/>
      <c r="CH1867" s="3"/>
      <c r="CI1867" s="3"/>
      <c r="CJ1867" s="3"/>
      <c r="CK1867" s="3"/>
      <c r="CL1867" s="3"/>
      <c r="CM1867" s="3"/>
      <c r="CN1867" s="3"/>
      <c r="CO1867" s="3"/>
      <c r="CP1867" s="3"/>
      <c r="CQ1867" s="3"/>
      <c r="CR1867" s="3"/>
      <c r="CS1867" s="3"/>
      <c r="CT1867" s="3"/>
      <c r="CU1867" s="3"/>
      <c r="CV1867" s="3"/>
      <c r="CW1867" s="3"/>
      <c r="CX1867" s="3"/>
      <c r="CY1867" s="3"/>
      <c r="CZ1867" s="3"/>
      <c r="DA1867" s="3"/>
      <c r="DB1867" s="3"/>
      <c r="DC1867" s="3"/>
      <c r="DD1867" s="3"/>
      <c r="DE1867" s="3"/>
      <c r="DF1867" s="3"/>
      <c r="DG1867" s="3"/>
      <c r="DH1867" s="3"/>
      <c r="DI1867" s="3"/>
      <c r="DJ1867" s="3"/>
      <c r="DK1867" s="3"/>
      <c r="DL1867" s="3"/>
      <c r="DM1867" s="3"/>
      <c r="DN1867" s="3"/>
      <c r="DO1867" s="3"/>
      <c r="DP1867" s="3"/>
      <c r="DQ1867" s="3"/>
      <c r="DR1867" s="3"/>
      <c r="DS1867" s="3"/>
      <c r="DT1867" s="3"/>
      <c r="DU1867" s="3"/>
      <c r="DV1867" s="3"/>
      <c r="DW1867" s="3"/>
      <c r="DX1867" s="3"/>
      <c r="DY1867" s="3"/>
      <c r="DZ1867" s="3"/>
      <c r="EA1867" s="3"/>
      <c r="EB1867" s="3"/>
      <c r="EC1867" s="3"/>
      <c r="ED1867" s="3"/>
      <c r="EE1867" s="3"/>
      <c r="EF1867" s="3"/>
      <c r="EG1867" s="3"/>
      <c r="EH1867" s="3"/>
      <c r="EI1867" s="3"/>
      <c r="EJ1867" s="3"/>
      <c r="EK1867" s="3"/>
      <c r="EL1867" s="3"/>
      <c r="EM1867" s="3"/>
      <c r="EN1867" s="3"/>
      <c r="EO1867" s="3"/>
      <c r="EP1867" s="3"/>
      <c r="EQ1867" s="3"/>
      <c r="ER1867" s="3"/>
      <c r="ES1867" s="3"/>
      <c r="ET1867" s="3"/>
      <c r="EU1867" s="3"/>
      <c r="EV1867" s="3"/>
      <c r="EW1867" s="3"/>
      <c r="EX1867" s="3"/>
      <c r="EY1867" s="3"/>
      <c r="EZ1867" s="3"/>
      <c r="FA1867" s="3"/>
      <c r="FB1867" s="3"/>
      <c r="FC1867" s="3"/>
      <c r="FD1867" s="3"/>
      <c r="FE1867" s="3"/>
      <c r="FF1867" s="3"/>
      <c r="FG1867" s="3"/>
      <c r="FH1867" s="3"/>
      <c r="FI1867" s="3"/>
      <c r="FJ1867" s="3"/>
      <c r="FK1867" s="3"/>
      <c r="FL1867" s="3"/>
      <c r="FM1867" s="3"/>
      <c r="FN1867" s="3"/>
      <c r="FO1867" s="3"/>
      <c r="FP1867" s="3"/>
      <c r="FQ1867" s="3"/>
      <c r="FR1867" s="3"/>
      <c r="FS1867" s="3"/>
      <c r="FT1867" s="3"/>
      <c r="FU1867" s="3"/>
      <c r="FV1867" s="3"/>
      <c r="FW1867" s="3"/>
      <c r="FX1867" s="3"/>
      <c r="FY1867" s="3"/>
      <c r="FZ1867" s="3"/>
      <c r="GA1867" s="3"/>
      <c r="GB1867" s="3"/>
      <c r="GC1867" s="3"/>
      <c r="GD1867" s="3"/>
      <c r="GE1867" s="3"/>
      <c r="GF1867" s="3"/>
      <c r="GG1867" s="3"/>
      <c r="GH1867" s="3"/>
    </row>
    <row r="1868" spans="1:190" s="800" customFormat="1" x14ac:dyDescent="0.2">
      <c r="A1868" s="9"/>
      <c r="B1868" s="1"/>
      <c r="C1868" s="1"/>
      <c r="D1868" s="1"/>
      <c r="E1868" s="55"/>
      <c r="F1868" s="8"/>
      <c r="G1868" s="8"/>
      <c r="I1868" s="2"/>
      <c r="J1868" s="2"/>
      <c r="K1868" s="4"/>
      <c r="L1868" s="9"/>
      <c r="M1868" s="802"/>
      <c r="N1868" s="9"/>
      <c r="O1868" s="802"/>
      <c r="P1868" s="170"/>
      <c r="Q1868" s="9"/>
      <c r="R1868" s="9"/>
      <c r="T1868" s="9"/>
      <c r="U1868" s="9"/>
      <c r="V1868" s="2"/>
      <c r="W1868" s="2"/>
      <c r="X1868" s="3"/>
      <c r="Y1868" s="80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  <c r="AY1868" s="3"/>
      <c r="AZ1868" s="3"/>
      <c r="BA1868" s="3"/>
      <c r="BB1868" s="3"/>
      <c r="BC1868" s="3"/>
      <c r="BD1868" s="3"/>
      <c r="BE1868" s="3"/>
      <c r="BF1868" s="3"/>
      <c r="BG1868" s="3"/>
      <c r="BH1868" s="3"/>
      <c r="BI1868" s="3"/>
      <c r="BJ1868" s="3"/>
      <c r="BK1868" s="3"/>
      <c r="BL1868" s="3"/>
      <c r="BM1868" s="3"/>
      <c r="BN1868" s="3"/>
      <c r="BO1868" s="3"/>
      <c r="BP1868" s="3"/>
      <c r="BQ1868" s="3"/>
      <c r="BR1868" s="3"/>
      <c r="BS1868" s="3"/>
      <c r="BT1868" s="3"/>
      <c r="BU1868" s="3"/>
      <c r="BV1868" s="3"/>
      <c r="BW1868" s="3"/>
      <c r="BX1868" s="3"/>
      <c r="BY1868" s="3"/>
      <c r="BZ1868" s="3"/>
      <c r="CA1868" s="3"/>
      <c r="CB1868" s="3"/>
      <c r="CC1868" s="3"/>
      <c r="CD1868" s="3"/>
      <c r="CE1868" s="3"/>
      <c r="CF1868" s="3"/>
      <c r="CG1868" s="3"/>
      <c r="CH1868" s="3"/>
      <c r="CI1868" s="3"/>
      <c r="CJ1868" s="3"/>
      <c r="CK1868" s="3"/>
      <c r="CL1868" s="3"/>
      <c r="CM1868" s="3"/>
      <c r="CN1868" s="3"/>
      <c r="CO1868" s="3"/>
      <c r="CP1868" s="3"/>
      <c r="CQ1868" s="3"/>
      <c r="CR1868" s="3"/>
      <c r="CS1868" s="3"/>
      <c r="CT1868" s="3"/>
      <c r="CU1868" s="3"/>
      <c r="CV1868" s="3"/>
      <c r="CW1868" s="3"/>
      <c r="CX1868" s="3"/>
      <c r="CY1868" s="3"/>
      <c r="CZ1868" s="3"/>
      <c r="DA1868" s="3"/>
      <c r="DB1868" s="3"/>
      <c r="DC1868" s="3"/>
      <c r="DD1868" s="3"/>
      <c r="DE1868" s="3"/>
      <c r="DF1868" s="3"/>
      <c r="DG1868" s="3"/>
      <c r="DH1868" s="3"/>
      <c r="DI1868" s="3"/>
      <c r="DJ1868" s="3"/>
      <c r="DK1868" s="3"/>
      <c r="DL1868" s="3"/>
      <c r="DM1868" s="3"/>
      <c r="DN1868" s="3"/>
      <c r="DO1868" s="3"/>
      <c r="DP1868" s="3"/>
      <c r="DQ1868" s="3"/>
      <c r="DR1868" s="3"/>
      <c r="DS1868" s="3"/>
      <c r="DT1868" s="3"/>
      <c r="DU1868" s="3"/>
      <c r="DV1868" s="3"/>
      <c r="DW1868" s="3"/>
      <c r="DX1868" s="3"/>
      <c r="DY1868" s="3"/>
      <c r="DZ1868" s="3"/>
      <c r="EA1868" s="3"/>
      <c r="EB1868" s="3"/>
      <c r="EC1868" s="3"/>
      <c r="ED1868" s="3"/>
      <c r="EE1868" s="3"/>
      <c r="EF1868" s="3"/>
      <c r="EG1868" s="3"/>
      <c r="EH1868" s="3"/>
      <c r="EI1868" s="3"/>
      <c r="EJ1868" s="3"/>
      <c r="EK1868" s="3"/>
      <c r="EL1868" s="3"/>
      <c r="EM1868" s="3"/>
      <c r="EN1868" s="3"/>
      <c r="EO1868" s="3"/>
      <c r="EP1868" s="3"/>
      <c r="EQ1868" s="3"/>
      <c r="ER1868" s="3"/>
      <c r="ES1868" s="3"/>
      <c r="ET1868" s="3"/>
      <c r="EU1868" s="3"/>
      <c r="EV1868" s="3"/>
      <c r="EW1868" s="3"/>
      <c r="EX1868" s="3"/>
      <c r="EY1868" s="3"/>
      <c r="EZ1868" s="3"/>
      <c r="FA1868" s="3"/>
      <c r="FB1868" s="3"/>
      <c r="FC1868" s="3"/>
      <c r="FD1868" s="3"/>
      <c r="FE1868" s="3"/>
      <c r="FF1868" s="3"/>
      <c r="FG1868" s="3"/>
      <c r="FH1868" s="3"/>
      <c r="FI1868" s="3"/>
      <c r="FJ1868" s="3"/>
      <c r="FK1868" s="3"/>
      <c r="FL1868" s="3"/>
      <c r="FM1868" s="3"/>
      <c r="FN1868" s="3"/>
      <c r="FO1868" s="3"/>
      <c r="FP1868" s="3"/>
      <c r="FQ1868" s="3"/>
      <c r="FR1868" s="3"/>
      <c r="FS1868" s="3"/>
      <c r="FT1868" s="3"/>
      <c r="FU1868" s="3"/>
      <c r="FV1868" s="3"/>
      <c r="FW1868" s="3"/>
      <c r="FX1868" s="3"/>
      <c r="FY1868" s="3"/>
      <c r="FZ1868" s="3"/>
      <c r="GA1868" s="3"/>
      <c r="GB1868" s="3"/>
      <c r="GC1868" s="3"/>
      <c r="GD1868" s="3"/>
      <c r="GE1868" s="3"/>
      <c r="GF1868" s="3"/>
      <c r="GG1868" s="3"/>
      <c r="GH1868" s="3"/>
    </row>
    <row r="1869" spans="1:190" s="800" customFormat="1" x14ac:dyDescent="0.2">
      <c r="A1869" s="9"/>
      <c r="B1869" s="1"/>
      <c r="C1869" s="1"/>
      <c r="D1869" s="1"/>
      <c r="E1869" s="55"/>
      <c r="F1869" s="8"/>
      <c r="G1869" s="8"/>
      <c r="I1869" s="2"/>
      <c r="J1869" s="2"/>
      <c r="K1869" s="4"/>
      <c r="L1869" s="9"/>
      <c r="M1869" s="802"/>
      <c r="N1869" s="9"/>
      <c r="O1869" s="802"/>
      <c r="P1869" s="170"/>
      <c r="Q1869" s="9"/>
      <c r="R1869" s="9"/>
      <c r="T1869" s="9"/>
      <c r="U1869" s="9"/>
      <c r="V1869" s="2"/>
      <c r="W1869" s="2"/>
      <c r="X1869" s="3"/>
      <c r="Y1869" s="80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  <c r="AY1869" s="3"/>
      <c r="AZ1869" s="3"/>
      <c r="BA1869" s="3"/>
      <c r="BB1869" s="3"/>
      <c r="BC1869" s="3"/>
      <c r="BD1869" s="3"/>
      <c r="BE1869" s="3"/>
      <c r="BF1869" s="3"/>
      <c r="BG1869" s="3"/>
      <c r="BH1869" s="3"/>
      <c r="BI1869" s="3"/>
      <c r="BJ1869" s="3"/>
      <c r="BK1869" s="3"/>
      <c r="BL1869" s="3"/>
      <c r="BM1869" s="3"/>
      <c r="BN1869" s="3"/>
      <c r="BO1869" s="3"/>
      <c r="BP1869" s="3"/>
      <c r="BQ1869" s="3"/>
      <c r="BR1869" s="3"/>
      <c r="BS1869" s="3"/>
      <c r="BT1869" s="3"/>
      <c r="BU1869" s="3"/>
      <c r="BV1869" s="3"/>
      <c r="BW1869" s="3"/>
      <c r="BX1869" s="3"/>
      <c r="BY1869" s="3"/>
      <c r="BZ1869" s="3"/>
      <c r="CA1869" s="3"/>
      <c r="CB1869" s="3"/>
      <c r="CC1869" s="3"/>
      <c r="CD1869" s="3"/>
      <c r="CE1869" s="3"/>
      <c r="CF1869" s="3"/>
      <c r="CG1869" s="3"/>
      <c r="CH1869" s="3"/>
      <c r="CI1869" s="3"/>
      <c r="CJ1869" s="3"/>
      <c r="CK1869" s="3"/>
      <c r="CL1869" s="3"/>
      <c r="CM1869" s="3"/>
      <c r="CN1869" s="3"/>
      <c r="CO1869" s="3"/>
      <c r="CP1869" s="3"/>
      <c r="CQ1869" s="3"/>
      <c r="CR1869" s="3"/>
      <c r="CS1869" s="3"/>
      <c r="CT1869" s="3"/>
      <c r="CU1869" s="3"/>
      <c r="CV1869" s="3"/>
      <c r="CW1869" s="3"/>
      <c r="CX1869" s="3"/>
      <c r="CY1869" s="3"/>
      <c r="CZ1869" s="3"/>
      <c r="DA1869" s="3"/>
      <c r="DB1869" s="3"/>
      <c r="DC1869" s="3"/>
      <c r="DD1869" s="3"/>
      <c r="DE1869" s="3"/>
      <c r="DF1869" s="3"/>
      <c r="DG1869" s="3"/>
      <c r="DH1869" s="3"/>
      <c r="DI1869" s="3"/>
      <c r="DJ1869" s="3"/>
      <c r="DK1869" s="3"/>
      <c r="DL1869" s="3"/>
      <c r="DM1869" s="3"/>
      <c r="DN1869" s="3"/>
      <c r="DO1869" s="3"/>
      <c r="DP1869" s="3"/>
      <c r="DQ1869" s="3"/>
      <c r="DR1869" s="3"/>
      <c r="DS1869" s="3"/>
      <c r="DT1869" s="3"/>
      <c r="DU1869" s="3"/>
      <c r="DV1869" s="3"/>
      <c r="DW1869" s="3"/>
      <c r="DX1869" s="3"/>
      <c r="DY1869" s="3"/>
      <c r="DZ1869" s="3"/>
      <c r="EA1869" s="3"/>
      <c r="EB1869" s="3"/>
      <c r="EC1869" s="3"/>
      <c r="ED1869" s="3"/>
      <c r="EE1869" s="3"/>
      <c r="EF1869" s="3"/>
      <c r="EG1869" s="3"/>
      <c r="EH1869" s="3"/>
      <c r="EI1869" s="3"/>
      <c r="EJ1869" s="3"/>
      <c r="EK1869" s="3"/>
      <c r="EL1869" s="3"/>
      <c r="EM1869" s="3"/>
      <c r="EN1869" s="3"/>
      <c r="EO1869" s="3"/>
      <c r="EP1869" s="3"/>
      <c r="EQ1869" s="3"/>
      <c r="ER1869" s="3"/>
      <c r="ES1869" s="3"/>
      <c r="ET1869" s="3"/>
      <c r="EU1869" s="3"/>
      <c r="EV1869" s="3"/>
      <c r="EW1869" s="3"/>
      <c r="EX1869" s="3"/>
      <c r="EY1869" s="3"/>
      <c r="EZ1869" s="3"/>
      <c r="FA1869" s="3"/>
      <c r="FB1869" s="3"/>
      <c r="FC1869" s="3"/>
      <c r="FD1869" s="3"/>
      <c r="FE1869" s="3"/>
      <c r="FF1869" s="3"/>
      <c r="FG1869" s="3"/>
      <c r="FH1869" s="3"/>
      <c r="FI1869" s="3"/>
      <c r="FJ1869" s="3"/>
      <c r="FK1869" s="3"/>
      <c r="FL1869" s="3"/>
      <c r="FM1869" s="3"/>
      <c r="FN1869" s="3"/>
      <c r="FO1869" s="3"/>
      <c r="FP1869" s="3"/>
      <c r="FQ1869" s="3"/>
      <c r="FR1869" s="3"/>
      <c r="FS1869" s="3"/>
      <c r="FT1869" s="3"/>
      <c r="FU1869" s="3"/>
      <c r="FV1869" s="3"/>
      <c r="FW1869" s="3"/>
      <c r="FX1869" s="3"/>
      <c r="FY1869" s="3"/>
      <c r="FZ1869" s="3"/>
      <c r="GA1869" s="3"/>
      <c r="GB1869" s="3"/>
      <c r="GC1869" s="3"/>
      <c r="GD1869" s="3"/>
      <c r="GE1869" s="3"/>
      <c r="GF1869" s="3"/>
      <c r="GG1869" s="3"/>
      <c r="GH1869" s="3"/>
    </row>
    <row r="1870" spans="1:190" s="800" customFormat="1" x14ac:dyDescent="0.2">
      <c r="A1870" s="9"/>
      <c r="B1870" s="1"/>
      <c r="C1870" s="1"/>
      <c r="D1870" s="1"/>
      <c r="E1870" s="55"/>
      <c r="F1870" s="8"/>
      <c r="G1870" s="8"/>
      <c r="I1870" s="2"/>
      <c r="J1870" s="2"/>
      <c r="K1870" s="4"/>
      <c r="L1870" s="9"/>
      <c r="M1870" s="802"/>
      <c r="N1870" s="9"/>
      <c r="O1870" s="802"/>
      <c r="P1870" s="170"/>
      <c r="Q1870" s="9"/>
      <c r="R1870" s="9"/>
      <c r="T1870" s="9"/>
      <c r="U1870" s="9"/>
      <c r="V1870" s="2"/>
      <c r="W1870" s="2"/>
      <c r="X1870" s="3"/>
      <c r="Y1870" s="80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  <c r="AY1870" s="3"/>
      <c r="AZ1870" s="3"/>
      <c r="BA1870" s="3"/>
      <c r="BB1870" s="3"/>
      <c r="BC1870" s="3"/>
      <c r="BD1870" s="3"/>
      <c r="BE1870" s="3"/>
      <c r="BF1870" s="3"/>
      <c r="BG1870" s="3"/>
      <c r="BH1870" s="3"/>
      <c r="BI1870" s="3"/>
      <c r="BJ1870" s="3"/>
      <c r="BK1870" s="3"/>
      <c r="BL1870" s="3"/>
      <c r="BM1870" s="3"/>
      <c r="BN1870" s="3"/>
      <c r="BO1870" s="3"/>
      <c r="BP1870" s="3"/>
      <c r="BQ1870" s="3"/>
      <c r="BR1870" s="3"/>
      <c r="BS1870" s="3"/>
      <c r="BT1870" s="3"/>
      <c r="BU1870" s="3"/>
      <c r="BV1870" s="3"/>
      <c r="BW1870" s="3"/>
      <c r="BX1870" s="3"/>
      <c r="BY1870" s="3"/>
      <c r="BZ1870" s="3"/>
      <c r="CA1870" s="3"/>
      <c r="CB1870" s="3"/>
      <c r="CC1870" s="3"/>
      <c r="CD1870" s="3"/>
      <c r="CE1870" s="3"/>
      <c r="CF1870" s="3"/>
      <c r="CG1870" s="3"/>
      <c r="CH1870" s="3"/>
      <c r="CI1870" s="3"/>
      <c r="CJ1870" s="3"/>
      <c r="CK1870" s="3"/>
      <c r="CL1870" s="3"/>
      <c r="CM1870" s="3"/>
      <c r="CN1870" s="3"/>
      <c r="CO1870" s="3"/>
      <c r="CP1870" s="3"/>
      <c r="CQ1870" s="3"/>
      <c r="CR1870" s="3"/>
      <c r="CS1870" s="3"/>
      <c r="CT1870" s="3"/>
      <c r="CU1870" s="3"/>
      <c r="CV1870" s="3"/>
      <c r="CW1870" s="3"/>
      <c r="CX1870" s="3"/>
      <c r="CY1870" s="3"/>
      <c r="CZ1870" s="3"/>
      <c r="DA1870" s="3"/>
      <c r="DB1870" s="3"/>
      <c r="DC1870" s="3"/>
      <c r="DD1870" s="3"/>
      <c r="DE1870" s="3"/>
      <c r="DF1870" s="3"/>
      <c r="DG1870" s="3"/>
      <c r="DH1870" s="3"/>
      <c r="DI1870" s="3"/>
      <c r="DJ1870" s="3"/>
      <c r="DK1870" s="3"/>
      <c r="DL1870" s="3"/>
      <c r="DM1870" s="3"/>
      <c r="DN1870" s="3"/>
      <c r="DO1870" s="3"/>
      <c r="DP1870" s="3"/>
      <c r="DQ1870" s="3"/>
      <c r="DR1870" s="3"/>
      <c r="DS1870" s="3"/>
      <c r="DT1870" s="3"/>
      <c r="DU1870" s="3"/>
      <c r="DV1870" s="3"/>
      <c r="DW1870" s="3"/>
      <c r="DX1870" s="3"/>
      <c r="DY1870" s="3"/>
      <c r="DZ1870" s="3"/>
      <c r="EA1870" s="3"/>
      <c r="EB1870" s="3"/>
      <c r="EC1870" s="3"/>
      <c r="ED1870" s="3"/>
      <c r="EE1870" s="3"/>
      <c r="EF1870" s="3"/>
      <c r="EG1870" s="3"/>
      <c r="EH1870" s="3"/>
      <c r="EI1870" s="3"/>
      <c r="EJ1870" s="3"/>
      <c r="EK1870" s="3"/>
      <c r="EL1870" s="3"/>
      <c r="EM1870" s="3"/>
      <c r="EN1870" s="3"/>
      <c r="EO1870" s="3"/>
      <c r="EP1870" s="3"/>
      <c r="EQ1870" s="3"/>
      <c r="ER1870" s="3"/>
      <c r="ES1870" s="3"/>
      <c r="ET1870" s="3"/>
      <c r="EU1870" s="3"/>
      <c r="EV1870" s="3"/>
      <c r="EW1870" s="3"/>
      <c r="EX1870" s="3"/>
      <c r="EY1870" s="3"/>
      <c r="EZ1870" s="3"/>
      <c r="FA1870" s="3"/>
      <c r="FB1870" s="3"/>
      <c r="FC1870" s="3"/>
      <c r="FD1870" s="3"/>
      <c r="FE1870" s="3"/>
      <c r="FF1870" s="3"/>
      <c r="FG1870" s="3"/>
      <c r="FH1870" s="3"/>
      <c r="FI1870" s="3"/>
      <c r="FJ1870" s="3"/>
      <c r="FK1870" s="3"/>
      <c r="FL1870" s="3"/>
      <c r="FM1870" s="3"/>
      <c r="FN1870" s="3"/>
      <c r="FO1870" s="3"/>
      <c r="FP1870" s="3"/>
      <c r="FQ1870" s="3"/>
      <c r="FR1870" s="3"/>
      <c r="FS1870" s="3"/>
      <c r="FT1870" s="3"/>
      <c r="FU1870" s="3"/>
      <c r="FV1870" s="3"/>
      <c r="FW1870" s="3"/>
      <c r="FX1870" s="3"/>
      <c r="FY1870" s="3"/>
      <c r="FZ1870" s="3"/>
      <c r="GA1870" s="3"/>
      <c r="GB1870" s="3"/>
      <c r="GC1870" s="3"/>
      <c r="GD1870" s="3"/>
      <c r="GE1870" s="3"/>
      <c r="GF1870" s="3"/>
      <c r="GG1870" s="3"/>
      <c r="GH1870" s="3"/>
    </row>
    <row r="1871" spans="1:190" s="800" customFormat="1" x14ac:dyDescent="0.2">
      <c r="A1871" s="9"/>
      <c r="B1871" s="1"/>
      <c r="C1871" s="1"/>
      <c r="D1871" s="1"/>
      <c r="E1871" s="55"/>
      <c r="F1871" s="8"/>
      <c r="G1871" s="8"/>
      <c r="I1871" s="2"/>
      <c r="J1871" s="2"/>
      <c r="K1871" s="4"/>
      <c r="L1871" s="9"/>
      <c r="M1871" s="802"/>
      <c r="N1871" s="9"/>
      <c r="O1871" s="802"/>
      <c r="P1871" s="170"/>
      <c r="Q1871" s="9"/>
      <c r="R1871" s="9"/>
      <c r="T1871" s="9"/>
      <c r="U1871" s="9"/>
      <c r="V1871" s="2"/>
      <c r="W1871" s="2"/>
      <c r="X1871" s="3"/>
      <c r="Y1871" s="80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  <c r="AY1871" s="3"/>
      <c r="AZ1871" s="3"/>
      <c r="BA1871" s="3"/>
      <c r="BB1871" s="3"/>
      <c r="BC1871" s="3"/>
      <c r="BD1871" s="3"/>
      <c r="BE1871" s="3"/>
      <c r="BF1871" s="3"/>
      <c r="BG1871" s="3"/>
      <c r="BH1871" s="3"/>
      <c r="BI1871" s="3"/>
      <c r="BJ1871" s="3"/>
      <c r="BK1871" s="3"/>
      <c r="BL1871" s="3"/>
      <c r="BM1871" s="3"/>
      <c r="BN1871" s="3"/>
      <c r="BO1871" s="3"/>
      <c r="BP1871" s="3"/>
      <c r="BQ1871" s="3"/>
      <c r="BR1871" s="3"/>
      <c r="BS1871" s="3"/>
      <c r="BT1871" s="3"/>
      <c r="BU1871" s="3"/>
      <c r="BV1871" s="3"/>
      <c r="BW1871" s="3"/>
      <c r="BX1871" s="3"/>
      <c r="BY1871" s="3"/>
      <c r="BZ1871" s="3"/>
      <c r="CA1871" s="3"/>
      <c r="CB1871" s="3"/>
      <c r="CC1871" s="3"/>
      <c r="CD1871" s="3"/>
      <c r="CE1871" s="3"/>
      <c r="CF1871" s="3"/>
      <c r="CG1871" s="3"/>
      <c r="CH1871" s="3"/>
      <c r="CI1871" s="3"/>
      <c r="CJ1871" s="3"/>
      <c r="CK1871" s="3"/>
      <c r="CL1871" s="3"/>
      <c r="CM1871" s="3"/>
      <c r="CN1871" s="3"/>
      <c r="CO1871" s="3"/>
      <c r="CP1871" s="3"/>
      <c r="CQ1871" s="3"/>
      <c r="CR1871" s="3"/>
      <c r="CS1871" s="3"/>
      <c r="CT1871" s="3"/>
      <c r="CU1871" s="3"/>
      <c r="CV1871" s="3"/>
      <c r="CW1871" s="3"/>
      <c r="CX1871" s="3"/>
      <c r="CY1871" s="3"/>
      <c r="CZ1871" s="3"/>
      <c r="DA1871" s="3"/>
      <c r="DB1871" s="3"/>
      <c r="DC1871" s="3"/>
      <c r="DD1871" s="3"/>
      <c r="DE1871" s="3"/>
      <c r="DF1871" s="3"/>
      <c r="DG1871" s="3"/>
      <c r="DH1871" s="3"/>
      <c r="DI1871" s="3"/>
      <c r="DJ1871" s="3"/>
      <c r="DK1871" s="3"/>
      <c r="DL1871" s="3"/>
      <c r="DM1871" s="3"/>
      <c r="DN1871" s="3"/>
      <c r="DO1871" s="3"/>
      <c r="DP1871" s="3"/>
      <c r="DQ1871" s="3"/>
      <c r="DR1871" s="3"/>
      <c r="DS1871" s="3"/>
      <c r="DT1871" s="3"/>
      <c r="DU1871" s="3"/>
      <c r="DV1871" s="3"/>
      <c r="DW1871" s="3"/>
      <c r="DX1871" s="3"/>
      <c r="DY1871" s="3"/>
      <c r="DZ1871" s="3"/>
      <c r="EA1871" s="3"/>
      <c r="EB1871" s="3"/>
      <c r="EC1871" s="3"/>
      <c r="ED1871" s="3"/>
      <c r="EE1871" s="3"/>
      <c r="EF1871" s="3"/>
      <c r="EG1871" s="3"/>
      <c r="EH1871" s="3"/>
      <c r="EI1871" s="3"/>
      <c r="EJ1871" s="3"/>
      <c r="EK1871" s="3"/>
      <c r="EL1871" s="3"/>
      <c r="EM1871" s="3"/>
      <c r="EN1871" s="3"/>
      <c r="EO1871" s="3"/>
      <c r="EP1871" s="3"/>
      <c r="EQ1871" s="3"/>
      <c r="ER1871" s="3"/>
      <c r="ES1871" s="3"/>
      <c r="ET1871" s="3"/>
      <c r="EU1871" s="3"/>
      <c r="EV1871" s="3"/>
      <c r="EW1871" s="3"/>
      <c r="EX1871" s="3"/>
      <c r="EY1871" s="3"/>
      <c r="EZ1871" s="3"/>
      <c r="FA1871" s="3"/>
      <c r="FB1871" s="3"/>
      <c r="FC1871" s="3"/>
      <c r="FD1871" s="3"/>
      <c r="FE1871" s="3"/>
      <c r="FF1871" s="3"/>
      <c r="FG1871" s="3"/>
      <c r="FH1871" s="3"/>
      <c r="FI1871" s="3"/>
      <c r="FJ1871" s="3"/>
      <c r="FK1871" s="3"/>
      <c r="FL1871" s="3"/>
      <c r="FM1871" s="3"/>
      <c r="FN1871" s="3"/>
      <c r="FO1871" s="3"/>
      <c r="FP1871" s="3"/>
      <c r="FQ1871" s="3"/>
      <c r="FR1871" s="3"/>
      <c r="FS1871" s="3"/>
      <c r="FT1871" s="3"/>
      <c r="FU1871" s="3"/>
      <c r="FV1871" s="3"/>
      <c r="FW1871" s="3"/>
      <c r="FX1871" s="3"/>
      <c r="FY1871" s="3"/>
      <c r="FZ1871" s="3"/>
      <c r="GA1871" s="3"/>
      <c r="GB1871" s="3"/>
      <c r="GC1871" s="3"/>
      <c r="GD1871" s="3"/>
      <c r="GE1871" s="3"/>
      <c r="GF1871" s="3"/>
      <c r="GG1871" s="3"/>
      <c r="GH1871" s="3"/>
    </row>
    <row r="1872" spans="1:190" s="800" customFormat="1" x14ac:dyDescent="0.2">
      <c r="A1872" s="9"/>
      <c r="B1872" s="1"/>
      <c r="C1872" s="1"/>
      <c r="D1872" s="1"/>
      <c r="E1872" s="55"/>
      <c r="F1872" s="8"/>
      <c r="G1872" s="8"/>
      <c r="I1872" s="2"/>
      <c r="J1872" s="2"/>
      <c r="K1872" s="4"/>
      <c r="L1872" s="9"/>
      <c r="M1872" s="802"/>
      <c r="N1872" s="9"/>
      <c r="O1872" s="802"/>
      <c r="P1872" s="170"/>
      <c r="Q1872" s="9"/>
      <c r="R1872" s="9"/>
      <c r="T1872" s="9"/>
      <c r="U1872" s="9"/>
      <c r="V1872" s="2"/>
      <c r="W1872" s="2"/>
      <c r="X1872" s="3"/>
      <c r="Y1872" s="80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  <c r="AY1872" s="3"/>
      <c r="AZ1872" s="3"/>
      <c r="BA1872" s="3"/>
      <c r="BB1872" s="3"/>
      <c r="BC1872" s="3"/>
      <c r="BD1872" s="3"/>
      <c r="BE1872" s="3"/>
      <c r="BF1872" s="3"/>
      <c r="BG1872" s="3"/>
      <c r="BH1872" s="3"/>
      <c r="BI1872" s="3"/>
      <c r="BJ1872" s="3"/>
      <c r="BK1872" s="3"/>
      <c r="BL1872" s="3"/>
      <c r="BM1872" s="3"/>
      <c r="BN1872" s="3"/>
      <c r="BO1872" s="3"/>
      <c r="BP1872" s="3"/>
      <c r="BQ1872" s="3"/>
      <c r="BR1872" s="3"/>
      <c r="BS1872" s="3"/>
      <c r="BT1872" s="3"/>
      <c r="BU1872" s="3"/>
      <c r="BV1872" s="3"/>
      <c r="BW1872" s="3"/>
      <c r="BX1872" s="3"/>
      <c r="BY1872" s="3"/>
      <c r="BZ1872" s="3"/>
      <c r="CA1872" s="3"/>
      <c r="CB1872" s="3"/>
      <c r="CC1872" s="3"/>
      <c r="CD1872" s="3"/>
      <c r="CE1872" s="3"/>
      <c r="CF1872" s="3"/>
      <c r="CG1872" s="3"/>
      <c r="CH1872" s="3"/>
      <c r="CI1872" s="3"/>
      <c r="CJ1872" s="3"/>
      <c r="CK1872" s="3"/>
      <c r="CL1872" s="3"/>
      <c r="CM1872" s="3"/>
      <c r="CN1872" s="3"/>
      <c r="CO1872" s="3"/>
      <c r="CP1872" s="3"/>
      <c r="CQ1872" s="3"/>
      <c r="CR1872" s="3"/>
      <c r="CS1872" s="3"/>
      <c r="CT1872" s="3"/>
      <c r="CU1872" s="3"/>
      <c r="CV1872" s="3"/>
      <c r="CW1872" s="3"/>
      <c r="CX1872" s="3"/>
      <c r="CY1872" s="3"/>
      <c r="CZ1872" s="3"/>
      <c r="DA1872" s="3"/>
      <c r="DB1872" s="3"/>
      <c r="DC1872" s="3"/>
      <c r="DD1872" s="3"/>
      <c r="DE1872" s="3"/>
      <c r="DF1872" s="3"/>
      <c r="DG1872" s="3"/>
      <c r="DH1872" s="3"/>
      <c r="DI1872" s="3"/>
      <c r="DJ1872" s="3"/>
      <c r="DK1872" s="3"/>
      <c r="DL1872" s="3"/>
      <c r="DM1872" s="3"/>
      <c r="DN1872" s="3"/>
      <c r="DO1872" s="3"/>
      <c r="DP1872" s="3"/>
      <c r="DQ1872" s="3"/>
      <c r="DR1872" s="3"/>
      <c r="DS1872" s="3"/>
      <c r="DT1872" s="3"/>
      <c r="DU1872" s="3"/>
      <c r="DV1872" s="3"/>
      <c r="DW1872" s="3"/>
      <c r="DX1872" s="3"/>
      <c r="DY1872" s="3"/>
      <c r="DZ1872" s="3"/>
      <c r="EA1872" s="3"/>
      <c r="EB1872" s="3"/>
      <c r="EC1872" s="3"/>
      <c r="ED1872" s="3"/>
      <c r="EE1872" s="3"/>
      <c r="EF1872" s="3"/>
      <c r="EG1872" s="3"/>
      <c r="EH1872" s="3"/>
      <c r="EI1872" s="3"/>
      <c r="EJ1872" s="3"/>
      <c r="EK1872" s="3"/>
      <c r="EL1872" s="3"/>
      <c r="EM1872" s="3"/>
      <c r="EN1872" s="3"/>
      <c r="EO1872" s="3"/>
      <c r="EP1872" s="3"/>
      <c r="EQ1872" s="3"/>
      <c r="ER1872" s="3"/>
      <c r="ES1872" s="3"/>
      <c r="ET1872" s="3"/>
      <c r="EU1872" s="3"/>
      <c r="EV1872" s="3"/>
      <c r="EW1872" s="3"/>
      <c r="EX1872" s="3"/>
      <c r="EY1872" s="3"/>
      <c r="EZ1872" s="3"/>
      <c r="FA1872" s="3"/>
      <c r="FB1872" s="3"/>
      <c r="FC1872" s="3"/>
      <c r="FD1872" s="3"/>
      <c r="FE1872" s="3"/>
      <c r="FF1872" s="3"/>
      <c r="FG1872" s="3"/>
      <c r="FH1872" s="3"/>
      <c r="FI1872" s="3"/>
      <c r="FJ1872" s="3"/>
      <c r="FK1872" s="3"/>
      <c r="FL1872" s="3"/>
      <c r="FM1872" s="3"/>
      <c r="FN1872" s="3"/>
      <c r="FO1872" s="3"/>
      <c r="FP1872" s="3"/>
      <c r="FQ1872" s="3"/>
      <c r="FR1872" s="3"/>
      <c r="FS1872" s="3"/>
      <c r="FT1872" s="3"/>
      <c r="FU1872" s="3"/>
      <c r="FV1872" s="3"/>
      <c r="FW1872" s="3"/>
      <c r="FX1872" s="3"/>
      <c r="FY1872" s="3"/>
      <c r="FZ1872" s="3"/>
      <c r="GA1872" s="3"/>
      <c r="GB1872" s="3"/>
      <c r="GC1872" s="3"/>
      <c r="GD1872" s="3"/>
      <c r="GE1872" s="3"/>
      <c r="GF1872" s="3"/>
      <c r="GG1872" s="3"/>
      <c r="GH1872" s="3"/>
    </row>
    <row r="1873" spans="1:190" s="800" customFormat="1" x14ac:dyDescent="0.2">
      <c r="A1873" s="9"/>
      <c r="B1873" s="1"/>
      <c r="C1873" s="1"/>
      <c r="D1873" s="1"/>
      <c r="E1873" s="55"/>
      <c r="F1873" s="8"/>
      <c r="G1873" s="8"/>
      <c r="I1873" s="2"/>
      <c r="J1873" s="2"/>
      <c r="K1873" s="4"/>
      <c r="L1873" s="9"/>
      <c r="M1873" s="802"/>
      <c r="N1873" s="9"/>
      <c r="O1873" s="802"/>
      <c r="P1873" s="170"/>
      <c r="Q1873" s="9"/>
      <c r="R1873" s="9"/>
      <c r="T1873" s="9"/>
      <c r="U1873" s="9"/>
      <c r="V1873" s="2"/>
      <c r="W1873" s="2"/>
      <c r="X1873" s="3"/>
      <c r="Y1873" s="80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  <c r="AY1873" s="3"/>
      <c r="AZ1873" s="3"/>
      <c r="BA1873" s="3"/>
      <c r="BB1873" s="3"/>
      <c r="BC1873" s="3"/>
      <c r="BD1873" s="3"/>
      <c r="BE1873" s="3"/>
      <c r="BF1873" s="3"/>
      <c r="BG1873" s="3"/>
      <c r="BH1873" s="3"/>
      <c r="BI1873" s="3"/>
      <c r="BJ1873" s="3"/>
      <c r="BK1873" s="3"/>
      <c r="BL1873" s="3"/>
      <c r="BM1873" s="3"/>
      <c r="BN1873" s="3"/>
      <c r="BO1873" s="3"/>
      <c r="BP1873" s="3"/>
      <c r="BQ1873" s="3"/>
      <c r="BR1873" s="3"/>
      <c r="BS1873" s="3"/>
      <c r="BT1873" s="3"/>
      <c r="BU1873" s="3"/>
      <c r="BV1873" s="3"/>
      <c r="BW1873" s="3"/>
      <c r="BX1873" s="3"/>
      <c r="BY1873" s="3"/>
      <c r="BZ1873" s="3"/>
      <c r="CA1873" s="3"/>
      <c r="CB1873" s="3"/>
      <c r="CC1873" s="3"/>
      <c r="CD1873" s="3"/>
      <c r="CE1873" s="3"/>
      <c r="CF1873" s="3"/>
      <c r="CG1873" s="3"/>
      <c r="CH1873" s="3"/>
      <c r="CI1873" s="3"/>
      <c r="CJ1873" s="3"/>
      <c r="CK1873" s="3"/>
      <c r="CL1873" s="3"/>
      <c r="CM1873" s="3"/>
      <c r="CN1873" s="3"/>
      <c r="CO1873" s="3"/>
      <c r="CP1873" s="3"/>
      <c r="CQ1873" s="3"/>
      <c r="CR1873" s="3"/>
      <c r="CS1873" s="3"/>
      <c r="CT1873" s="3"/>
      <c r="CU1873" s="3"/>
      <c r="CV1873" s="3"/>
      <c r="CW1873" s="3"/>
      <c r="CX1873" s="3"/>
      <c r="CY1873" s="3"/>
      <c r="CZ1873" s="3"/>
      <c r="DA1873" s="3"/>
      <c r="DB1873" s="3"/>
      <c r="DC1873" s="3"/>
      <c r="DD1873" s="3"/>
      <c r="DE1873" s="3"/>
      <c r="DF1873" s="3"/>
      <c r="DG1873" s="3"/>
      <c r="DH1873" s="3"/>
      <c r="DI1873" s="3"/>
      <c r="DJ1873" s="3"/>
      <c r="DK1873" s="3"/>
      <c r="DL1873" s="3"/>
      <c r="DM1873" s="3"/>
      <c r="DN1873" s="3"/>
      <c r="DO1873" s="3"/>
      <c r="DP1873" s="3"/>
      <c r="DQ1873" s="3"/>
      <c r="DR1873" s="3"/>
      <c r="DS1873" s="3"/>
      <c r="DT1873" s="3"/>
      <c r="DU1873" s="3"/>
      <c r="DV1873" s="3"/>
      <c r="DW1873" s="3"/>
      <c r="DX1873" s="3"/>
      <c r="DY1873" s="3"/>
      <c r="DZ1873" s="3"/>
      <c r="EA1873" s="3"/>
      <c r="EB1873" s="3"/>
      <c r="EC1873" s="3"/>
      <c r="ED1873" s="3"/>
      <c r="EE1873" s="3"/>
      <c r="EF1873" s="3"/>
      <c r="EG1873" s="3"/>
      <c r="EH1873" s="3"/>
      <c r="EI1873" s="3"/>
      <c r="EJ1873" s="3"/>
      <c r="EK1873" s="3"/>
      <c r="EL1873" s="3"/>
      <c r="EM1873" s="3"/>
      <c r="EN1873" s="3"/>
      <c r="EO1873" s="3"/>
      <c r="EP1873" s="3"/>
      <c r="EQ1873" s="3"/>
      <c r="ER1873" s="3"/>
      <c r="ES1873" s="3"/>
      <c r="ET1873" s="3"/>
      <c r="EU1873" s="3"/>
      <c r="EV1873" s="3"/>
      <c r="EW1873" s="3"/>
      <c r="EX1873" s="3"/>
      <c r="EY1873" s="3"/>
      <c r="EZ1873" s="3"/>
      <c r="FA1873" s="3"/>
      <c r="FB1873" s="3"/>
      <c r="FC1873" s="3"/>
      <c r="FD1873" s="3"/>
      <c r="FE1873" s="3"/>
      <c r="FF1873" s="3"/>
      <c r="FG1873" s="3"/>
      <c r="FH1873" s="3"/>
      <c r="FI1873" s="3"/>
      <c r="FJ1873" s="3"/>
      <c r="FK1873" s="3"/>
      <c r="FL1873" s="3"/>
      <c r="FM1873" s="3"/>
      <c r="FN1873" s="3"/>
      <c r="FO1873" s="3"/>
      <c r="FP1873" s="3"/>
      <c r="FQ1873" s="3"/>
      <c r="FR1873" s="3"/>
      <c r="FS1873" s="3"/>
      <c r="FT1873" s="3"/>
      <c r="FU1873" s="3"/>
      <c r="FV1873" s="3"/>
      <c r="FW1873" s="3"/>
      <c r="FX1873" s="3"/>
      <c r="FY1873" s="3"/>
      <c r="FZ1873" s="3"/>
      <c r="GA1873" s="3"/>
      <c r="GB1873" s="3"/>
      <c r="GC1873" s="3"/>
      <c r="GD1873" s="3"/>
      <c r="GE1873" s="3"/>
      <c r="GF1873" s="3"/>
      <c r="GG1873" s="3"/>
      <c r="GH1873" s="3"/>
    </row>
    <row r="1874" spans="1:190" s="800" customFormat="1" x14ac:dyDescent="0.2">
      <c r="A1874" s="9"/>
      <c r="B1874" s="1"/>
      <c r="C1874" s="1"/>
      <c r="D1874" s="1"/>
      <c r="E1874" s="55"/>
      <c r="F1874" s="8"/>
      <c r="G1874" s="8"/>
      <c r="I1874" s="2"/>
      <c r="J1874" s="2"/>
      <c r="K1874" s="4"/>
      <c r="L1874" s="9"/>
      <c r="M1874" s="802"/>
      <c r="N1874" s="9"/>
      <c r="O1874" s="802"/>
      <c r="P1874" s="170"/>
      <c r="Q1874" s="9"/>
      <c r="R1874" s="9"/>
      <c r="T1874" s="9"/>
      <c r="U1874" s="9"/>
      <c r="V1874" s="2"/>
      <c r="W1874" s="2"/>
      <c r="X1874" s="3"/>
      <c r="Y1874" s="80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  <c r="AY1874" s="3"/>
      <c r="AZ1874" s="3"/>
      <c r="BA1874" s="3"/>
      <c r="BB1874" s="3"/>
      <c r="BC1874" s="3"/>
      <c r="BD1874" s="3"/>
      <c r="BE1874" s="3"/>
      <c r="BF1874" s="3"/>
      <c r="BG1874" s="3"/>
      <c r="BH1874" s="3"/>
      <c r="BI1874" s="3"/>
      <c r="BJ1874" s="3"/>
      <c r="BK1874" s="3"/>
      <c r="BL1874" s="3"/>
      <c r="BM1874" s="3"/>
      <c r="BN1874" s="3"/>
      <c r="BO1874" s="3"/>
      <c r="BP1874" s="3"/>
      <c r="BQ1874" s="3"/>
      <c r="BR1874" s="3"/>
      <c r="BS1874" s="3"/>
      <c r="BT1874" s="3"/>
      <c r="BU1874" s="3"/>
      <c r="BV1874" s="3"/>
      <c r="BW1874" s="3"/>
      <c r="BX1874" s="3"/>
      <c r="BY1874" s="3"/>
      <c r="BZ1874" s="3"/>
      <c r="CA1874" s="3"/>
      <c r="CB1874" s="3"/>
      <c r="CC1874" s="3"/>
      <c r="CD1874" s="3"/>
      <c r="CE1874" s="3"/>
      <c r="CF1874" s="3"/>
      <c r="CG1874" s="3"/>
      <c r="CH1874" s="3"/>
      <c r="CI1874" s="3"/>
      <c r="CJ1874" s="3"/>
      <c r="CK1874" s="3"/>
      <c r="CL1874" s="3"/>
      <c r="CM1874" s="3"/>
      <c r="CN1874" s="3"/>
      <c r="CO1874" s="3"/>
      <c r="CP1874" s="3"/>
      <c r="CQ1874" s="3"/>
      <c r="CR1874" s="3"/>
      <c r="CS1874" s="3"/>
      <c r="CT1874" s="3"/>
      <c r="CU1874" s="3"/>
      <c r="CV1874" s="3"/>
      <c r="CW1874" s="3"/>
      <c r="CX1874" s="3"/>
      <c r="CY1874" s="3"/>
      <c r="CZ1874" s="3"/>
      <c r="DA1874" s="3"/>
      <c r="DB1874" s="3"/>
      <c r="DC1874" s="3"/>
      <c r="DD1874" s="3"/>
      <c r="DE1874" s="3"/>
      <c r="DF1874" s="3"/>
      <c r="DG1874" s="3"/>
      <c r="DH1874" s="3"/>
      <c r="DI1874" s="3"/>
      <c r="DJ1874" s="3"/>
      <c r="DK1874" s="3"/>
      <c r="DL1874" s="3"/>
      <c r="DM1874" s="3"/>
      <c r="DN1874" s="3"/>
      <c r="DO1874" s="3"/>
      <c r="DP1874" s="3"/>
      <c r="DQ1874" s="3"/>
      <c r="DR1874" s="3"/>
      <c r="DS1874" s="3"/>
      <c r="DT1874" s="3"/>
      <c r="DU1874" s="3"/>
      <c r="DV1874" s="3"/>
      <c r="DW1874" s="3"/>
      <c r="DX1874" s="3"/>
      <c r="DY1874" s="3"/>
      <c r="DZ1874" s="3"/>
      <c r="EA1874" s="3"/>
      <c r="EB1874" s="3"/>
      <c r="EC1874" s="3"/>
      <c r="ED1874" s="3"/>
      <c r="EE1874" s="3"/>
      <c r="EF1874" s="3"/>
      <c r="EG1874" s="3"/>
      <c r="EH1874" s="3"/>
      <c r="EI1874" s="3"/>
      <c r="EJ1874" s="3"/>
      <c r="EK1874" s="3"/>
      <c r="EL1874" s="3"/>
      <c r="EM1874" s="3"/>
      <c r="EN1874" s="3"/>
      <c r="EO1874" s="3"/>
      <c r="EP1874" s="3"/>
      <c r="EQ1874" s="3"/>
      <c r="ER1874" s="3"/>
      <c r="ES1874" s="3"/>
      <c r="ET1874" s="3"/>
      <c r="EU1874" s="3"/>
      <c r="EV1874" s="3"/>
      <c r="EW1874" s="3"/>
      <c r="EX1874" s="3"/>
      <c r="EY1874" s="3"/>
      <c r="EZ1874" s="3"/>
      <c r="FA1874" s="3"/>
      <c r="FB1874" s="3"/>
      <c r="FC1874" s="3"/>
      <c r="FD1874" s="3"/>
      <c r="FE1874" s="3"/>
      <c r="FF1874" s="3"/>
      <c r="FG1874" s="3"/>
      <c r="FH1874" s="3"/>
      <c r="FI1874" s="3"/>
      <c r="FJ1874" s="3"/>
      <c r="FK1874" s="3"/>
      <c r="FL1874" s="3"/>
      <c r="FM1874" s="3"/>
      <c r="FN1874" s="3"/>
      <c r="FO1874" s="3"/>
      <c r="FP1874" s="3"/>
      <c r="FQ1874" s="3"/>
      <c r="FR1874" s="3"/>
      <c r="FS1874" s="3"/>
      <c r="FT1874" s="3"/>
      <c r="FU1874" s="3"/>
      <c r="FV1874" s="3"/>
      <c r="FW1874" s="3"/>
      <c r="FX1874" s="3"/>
      <c r="FY1874" s="3"/>
      <c r="FZ1874" s="3"/>
      <c r="GA1874" s="3"/>
      <c r="GB1874" s="3"/>
      <c r="GC1874" s="3"/>
      <c r="GD1874" s="3"/>
      <c r="GE1874" s="3"/>
      <c r="GF1874" s="3"/>
      <c r="GG1874" s="3"/>
      <c r="GH1874" s="3"/>
    </row>
    <row r="1875" spans="1:190" s="800" customFormat="1" x14ac:dyDescent="0.2">
      <c r="A1875" s="9"/>
      <c r="B1875" s="1"/>
      <c r="C1875" s="1"/>
      <c r="D1875" s="1"/>
      <c r="E1875" s="55"/>
      <c r="F1875" s="8"/>
      <c r="G1875" s="8"/>
      <c r="I1875" s="2"/>
      <c r="J1875" s="2"/>
      <c r="K1875" s="4"/>
      <c r="L1875" s="9"/>
      <c r="M1875" s="802"/>
      <c r="N1875" s="9"/>
      <c r="O1875" s="802"/>
      <c r="P1875" s="170"/>
      <c r="Q1875" s="9"/>
      <c r="R1875" s="9"/>
      <c r="T1875" s="9"/>
      <c r="U1875" s="9"/>
      <c r="V1875" s="2"/>
      <c r="W1875" s="2"/>
      <c r="X1875" s="3"/>
      <c r="Y1875" s="80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  <c r="AY1875" s="3"/>
      <c r="AZ1875" s="3"/>
      <c r="BA1875" s="3"/>
      <c r="BB1875" s="3"/>
      <c r="BC1875" s="3"/>
      <c r="BD1875" s="3"/>
      <c r="BE1875" s="3"/>
      <c r="BF1875" s="3"/>
      <c r="BG1875" s="3"/>
      <c r="BH1875" s="3"/>
      <c r="BI1875" s="3"/>
      <c r="BJ1875" s="3"/>
      <c r="BK1875" s="3"/>
      <c r="BL1875" s="3"/>
      <c r="BM1875" s="3"/>
      <c r="BN1875" s="3"/>
      <c r="BO1875" s="3"/>
      <c r="BP1875" s="3"/>
      <c r="BQ1875" s="3"/>
      <c r="BR1875" s="3"/>
      <c r="BS1875" s="3"/>
      <c r="BT1875" s="3"/>
      <c r="BU1875" s="3"/>
      <c r="BV1875" s="3"/>
      <c r="BW1875" s="3"/>
      <c r="BX1875" s="3"/>
      <c r="BY1875" s="3"/>
      <c r="BZ1875" s="3"/>
      <c r="CA1875" s="3"/>
      <c r="CB1875" s="3"/>
      <c r="CC1875" s="3"/>
      <c r="CD1875" s="3"/>
      <c r="CE1875" s="3"/>
      <c r="CF1875" s="3"/>
      <c r="CG1875" s="3"/>
      <c r="CH1875" s="3"/>
      <c r="CI1875" s="3"/>
      <c r="CJ1875" s="3"/>
      <c r="CK1875" s="3"/>
      <c r="CL1875" s="3"/>
      <c r="CM1875" s="3"/>
      <c r="CN1875" s="3"/>
      <c r="CO1875" s="3"/>
      <c r="CP1875" s="3"/>
      <c r="CQ1875" s="3"/>
      <c r="CR1875" s="3"/>
      <c r="CS1875" s="3"/>
      <c r="CT1875" s="3"/>
      <c r="CU1875" s="3"/>
      <c r="CV1875" s="3"/>
      <c r="CW1875" s="3"/>
      <c r="CX1875" s="3"/>
      <c r="CY1875" s="3"/>
      <c r="CZ1875" s="3"/>
      <c r="DA1875" s="3"/>
      <c r="DB1875" s="3"/>
      <c r="DC1875" s="3"/>
      <c r="DD1875" s="3"/>
      <c r="DE1875" s="3"/>
      <c r="DF1875" s="3"/>
      <c r="DG1875" s="3"/>
      <c r="DH1875" s="3"/>
      <c r="DI1875" s="3"/>
      <c r="DJ1875" s="3"/>
      <c r="DK1875" s="3"/>
      <c r="DL1875" s="3"/>
      <c r="DM1875" s="3"/>
      <c r="DN1875" s="3"/>
      <c r="DO1875" s="3"/>
      <c r="DP1875" s="3"/>
      <c r="DQ1875" s="3"/>
      <c r="DR1875" s="3"/>
      <c r="DS1875" s="3"/>
      <c r="DT1875" s="3"/>
      <c r="DU1875" s="3"/>
      <c r="DV1875" s="3"/>
      <c r="DW1875" s="3"/>
      <c r="DX1875" s="3"/>
      <c r="DY1875" s="3"/>
      <c r="DZ1875" s="3"/>
      <c r="EA1875" s="3"/>
      <c r="EB1875" s="3"/>
      <c r="EC1875" s="3"/>
      <c r="ED1875" s="3"/>
      <c r="EE1875" s="3"/>
      <c r="EF1875" s="3"/>
      <c r="EG1875" s="3"/>
      <c r="EH1875" s="3"/>
      <c r="EI1875" s="3"/>
      <c r="EJ1875" s="3"/>
      <c r="EK1875" s="3"/>
      <c r="EL1875" s="3"/>
      <c r="EM1875" s="3"/>
      <c r="EN1875" s="3"/>
      <c r="EO1875" s="3"/>
      <c r="EP1875" s="3"/>
      <c r="EQ1875" s="3"/>
      <c r="ER1875" s="3"/>
      <c r="ES1875" s="3"/>
      <c r="ET1875" s="3"/>
      <c r="EU1875" s="3"/>
      <c r="EV1875" s="3"/>
      <c r="EW1875" s="3"/>
      <c r="EX1875" s="3"/>
      <c r="EY1875" s="3"/>
      <c r="EZ1875" s="3"/>
      <c r="FA1875" s="3"/>
      <c r="FB1875" s="3"/>
      <c r="FC1875" s="3"/>
      <c r="FD1875" s="3"/>
      <c r="FE1875" s="3"/>
      <c r="FF1875" s="3"/>
      <c r="FG1875" s="3"/>
      <c r="FH1875" s="3"/>
      <c r="FI1875" s="3"/>
      <c r="FJ1875" s="3"/>
      <c r="FK1875" s="3"/>
      <c r="FL1875" s="3"/>
      <c r="FM1875" s="3"/>
      <c r="FN1875" s="3"/>
      <c r="FO1875" s="3"/>
      <c r="FP1875" s="3"/>
      <c r="FQ1875" s="3"/>
      <c r="FR1875" s="3"/>
      <c r="FS1875" s="3"/>
      <c r="FT1875" s="3"/>
      <c r="FU1875" s="3"/>
      <c r="FV1875" s="3"/>
      <c r="FW1875" s="3"/>
      <c r="FX1875" s="3"/>
      <c r="FY1875" s="3"/>
      <c r="FZ1875" s="3"/>
      <c r="GA1875" s="3"/>
      <c r="GB1875" s="3"/>
      <c r="GC1875" s="3"/>
      <c r="GD1875" s="3"/>
      <c r="GE1875" s="3"/>
      <c r="GF1875" s="3"/>
      <c r="GG1875" s="3"/>
      <c r="GH1875" s="3"/>
    </row>
    <row r="1876" spans="1:190" s="800" customFormat="1" x14ac:dyDescent="0.2">
      <c r="A1876" s="9"/>
      <c r="B1876" s="1"/>
      <c r="C1876" s="1"/>
      <c r="D1876" s="1"/>
      <c r="E1876" s="55"/>
      <c r="F1876" s="8"/>
      <c r="G1876" s="8"/>
      <c r="I1876" s="2"/>
      <c r="J1876" s="2"/>
      <c r="K1876" s="4"/>
      <c r="L1876" s="9"/>
      <c r="M1876" s="802"/>
      <c r="N1876" s="9"/>
      <c r="O1876" s="802"/>
      <c r="P1876" s="170"/>
      <c r="Q1876" s="9"/>
      <c r="R1876" s="9"/>
      <c r="T1876" s="9"/>
      <c r="U1876" s="9"/>
      <c r="V1876" s="2"/>
      <c r="W1876" s="2"/>
      <c r="X1876" s="3"/>
      <c r="Y1876" s="80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  <c r="AY1876" s="3"/>
      <c r="AZ1876" s="3"/>
      <c r="BA1876" s="3"/>
      <c r="BB1876" s="3"/>
      <c r="BC1876" s="3"/>
      <c r="BD1876" s="3"/>
      <c r="BE1876" s="3"/>
      <c r="BF1876" s="3"/>
      <c r="BG1876" s="3"/>
      <c r="BH1876" s="3"/>
      <c r="BI1876" s="3"/>
      <c r="BJ1876" s="3"/>
      <c r="BK1876" s="3"/>
      <c r="BL1876" s="3"/>
      <c r="BM1876" s="3"/>
      <c r="BN1876" s="3"/>
      <c r="BO1876" s="3"/>
      <c r="BP1876" s="3"/>
      <c r="BQ1876" s="3"/>
      <c r="BR1876" s="3"/>
      <c r="BS1876" s="3"/>
      <c r="BT1876" s="3"/>
      <c r="BU1876" s="3"/>
      <c r="BV1876" s="3"/>
      <c r="BW1876" s="3"/>
      <c r="BX1876" s="3"/>
      <c r="BY1876" s="3"/>
      <c r="BZ1876" s="3"/>
      <c r="CA1876" s="3"/>
      <c r="CB1876" s="3"/>
      <c r="CC1876" s="3"/>
      <c r="CD1876" s="3"/>
      <c r="CE1876" s="3"/>
      <c r="CF1876" s="3"/>
      <c r="CG1876" s="3"/>
      <c r="CH1876" s="3"/>
      <c r="CI1876" s="3"/>
      <c r="CJ1876" s="3"/>
      <c r="CK1876" s="3"/>
      <c r="CL1876" s="3"/>
      <c r="CM1876" s="3"/>
      <c r="CN1876" s="3"/>
      <c r="CO1876" s="3"/>
      <c r="CP1876" s="3"/>
      <c r="CQ1876" s="3"/>
      <c r="CR1876" s="3"/>
      <c r="CS1876" s="3"/>
      <c r="CT1876" s="3"/>
      <c r="CU1876" s="3"/>
      <c r="CV1876" s="3"/>
      <c r="CW1876" s="3"/>
      <c r="CX1876" s="3"/>
      <c r="CY1876" s="3"/>
      <c r="CZ1876" s="3"/>
      <c r="DA1876" s="3"/>
      <c r="DB1876" s="3"/>
      <c r="DC1876" s="3"/>
      <c r="DD1876" s="3"/>
      <c r="DE1876" s="3"/>
      <c r="DF1876" s="3"/>
      <c r="DG1876" s="3"/>
      <c r="DH1876" s="3"/>
      <c r="DI1876" s="3"/>
      <c r="DJ1876" s="3"/>
      <c r="DK1876" s="3"/>
      <c r="DL1876" s="3"/>
      <c r="DM1876" s="3"/>
      <c r="DN1876" s="3"/>
      <c r="DO1876" s="3"/>
      <c r="DP1876" s="3"/>
      <c r="DQ1876" s="3"/>
      <c r="DR1876" s="3"/>
      <c r="DS1876" s="3"/>
      <c r="DT1876" s="3"/>
      <c r="DU1876" s="3"/>
      <c r="DV1876" s="3"/>
      <c r="DW1876" s="3"/>
      <c r="DX1876" s="3"/>
      <c r="DY1876" s="3"/>
      <c r="DZ1876" s="3"/>
      <c r="EA1876" s="3"/>
      <c r="EB1876" s="3"/>
      <c r="EC1876" s="3"/>
      <c r="ED1876" s="3"/>
      <c r="EE1876" s="3"/>
      <c r="EF1876" s="3"/>
      <c r="EG1876" s="3"/>
      <c r="EH1876" s="3"/>
      <c r="EI1876" s="3"/>
      <c r="EJ1876" s="3"/>
      <c r="EK1876" s="3"/>
      <c r="EL1876" s="3"/>
      <c r="EM1876" s="3"/>
      <c r="EN1876" s="3"/>
      <c r="EO1876" s="3"/>
      <c r="EP1876" s="3"/>
      <c r="EQ1876" s="3"/>
      <c r="ER1876" s="3"/>
      <c r="ES1876" s="3"/>
      <c r="ET1876" s="3"/>
      <c r="EU1876" s="3"/>
      <c r="EV1876" s="3"/>
      <c r="EW1876" s="3"/>
      <c r="EX1876" s="3"/>
      <c r="EY1876" s="3"/>
      <c r="EZ1876" s="3"/>
      <c r="FA1876" s="3"/>
      <c r="FB1876" s="3"/>
      <c r="FC1876" s="3"/>
      <c r="FD1876" s="3"/>
      <c r="FE1876" s="3"/>
      <c r="FF1876" s="3"/>
      <c r="FG1876" s="3"/>
      <c r="FH1876" s="3"/>
      <c r="FI1876" s="3"/>
      <c r="FJ1876" s="3"/>
      <c r="FK1876" s="3"/>
      <c r="FL1876" s="3"/>
      <c r="FM1876" s="3"/>
      <c r="FN1876" s="3"/>
      <c r="FO1876" s="3"/>
      <c r="FP1876" s="3"/>
      <c r="FQ1876" s="3"/>
      <c r="FR1876" s="3"/>
      <c r="FS1876" s="3"/>
      <c r="FT1876" s="3"/>
      <c r="FU1876" s="3"/>
      <c r="FV1876" s="3"/>
      <c r="FW1876" s="3"/>
      <c r="FX1876" s="3"/>
      <c r="FY1876" s="3"/>
      <c r="FZ1876" s="3"/>
      <c r="GA1876" s="3"/>
      <c r="GB1876" s="3"/>
      <c r="GC1876" s="3"/>
      <c r="GD1876" s="3"/>
      <c r="GE1876" s="3"/>
      <c r="GF1876" s="3"/>
      <c r="GG1876" s="3"/>
      <c r="GH1876" s="3"/>
    </row>
    <row r="1877" spans="1:190" s="800" customFormat="1" x14ac:dyDescent="0.2">
      <c r="A1877" s="9"/>
      <c r="B1877" s="1"/>
      <c r="C1877" s="1"/>
      <c r="D1877" s="1"/>
      <c r="E1877" s="55"/>
      <c r="F1877" s="8"/>
      <c r="G1877" s="8"/>
      <c r="I1877" s="2"/>
      <c r="J1877" s="2"/>
      <c r="K1877" s="4"/>
      <c r="L1877" s="9"/>
      <c r="M1877" s="802"/>
      <c r="N1877" s="9"/>
      <c r="O1877" s="802"/>
      <c r="P1877" s="170"/>
      <c r="Q1877" s="9"/>
      <c r="R1877" s="9"/>
      <c r="T1877" s="9"/>
      <c r="U1877" s="9"/>
      <c r="V1877" s="2"/>
      <c r="W1877" s="2"/>
      <c r="X1877" s="3"/>
      <c r="Y1877" s="80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  <c r="AY1877" s="3"/>
      <c r="AZ1877" s="3"/>
      <c r="BA1877" s="3"/>
      <c r="BB1877" s="3"/>
      <c r="BC1877" s="3"/>
      <c r="BD1877" s="3"/>
      <c r="BE1877" s="3"/>
      <c r="BF1877" s="3"/>
      <c r="BG1877" s="3"/>
      <c r="BH1877" s="3"/>
      <c r="BI1877" s="3"/>
      <c r="BJ1877" s="3"/>
      <c r="BK1877" s="3"/>
      <c r="BL1877" s="3"/>
      <c r="BM1877" s="3"/>
      <c r="BN1877" s="3"/>
      <c r="BO1877" s="3"/>
      <c r="BP1877" s="3"/>
      <c r="BQ1877" s="3"/>
      <c r="BR1877" s="3"/>
      <c r="BS1877" s="3"/>
      <c r="BT1877" s="3"/>
      <c r="BU1877" s="3"/>
      <c r="BV1877" s="3"/>
      <c r="BW1877" s="3"/>
      <c r="BX1877" s="3"/>
      <c r="BY1877" s="3"/>
      <c r="BZ1877" s="3"/>
      <c r="CA1877" s="3"/>
      <c r="CB1877" s="3"/>
      <c r="CC1877" s="3"/>
      <c r="CD1877" s="3"/>
      <c r="CE1877" s="3"/>
      <c r="CF1877" s="3"/>
      <c r="CG1877" s="3"/>
      <c r="CH1877" s="3"/>
      <c r="CI1877" s="3"/>
      <c r="CJ1877" s="3"/>
      <c r="CK1877" s="3"/>
      <c r="CL1877" s="3"/>
      <c r="CM1877" s="3"/>
      <c r="CN1877" s="3"/>
      <c r="CO1877" s="3"/>
      <c r="CP1877" s="3"/>
      <c r="CQ1877" s="3"/>
      <c r="CR1877" s="3"/>
      <c r="CS1877" s="3"/>
      <c r="CT1877" s="3"/>
      <c r="CU1877" s="3"/>
      <c r="CV1877" s="3"/>
      <c r="CW1877" s="3"/>
      <c r="CX1877" s="3"/>
      <c r="CY1877" s="3"/>
      <c r="CZ1877" s="3"/>
      <c r="DA1877" s="3"/>
      <c r="DB1877" s="3"/>
      <c r="DC1877" s="3"/>
      <c r="DD1877" s="3"/>
      <c r="DE1877" s="3"/>
      <c r="DF1877" s="3"/>
      <c r="DG1877" s="3"/>
      <c r="DH1877" s="3"/>
      <c r="DI1877" s="3"/>
      <c r="DJ1877" s="3"/>
      <c r="DK1877" s="3"/>
      <c r="DL1877" s="3"/>
      <c r="DM1877" s="3"/>
      <c r="DN1877" s="3"/>
      <c r="DO1877" s="3"/>
      <c r="DP1877" s="3"/>
      <c r="DQ1877" s="3"/>
      <c r="DR1877" s="3"/>
      <c r="DS1877" s="3"/>
      <c r="DT1877" s="3"/>
      <c r="DU1877" s="3"/>
      <c r="DV1877" s="3"/>
      <c r="DW1877" s="3"/>
      <c r="DX1877" s="3"/>
      <c r="DY1877" s="3"/>
      <c r="DZ1877" s="3"/>
      <c r="EA1877" s="3"/>
      <c r="EB1877" s="3"/>
      <c r="EC1877" s="3"/>
      <c r="ED1877" s="3"/>
      <c r="EE1877" s="3"/>
      <c r="EF1877" s="3"/>
      <c r="EG1877" s="3"/>
      <c r="EH1877" s="3"/>
      <c r="EI1877" s="3"/>
      <c r="EJ1877" s="3"/>
      <c r="EK1877" s="3"/>
      <c r="EL1877" s="3"/>
      <c r="EM1877" s="3"/>
      <c r="EN1877" s="3"/>
      <c r="EO1877" s="3"/>
      <c r="EP1877" s="3"/>
      <c r="EQ1877" s="3"/>
      <c r="ER1877" s="3"/>
      <c r="ES1877" s="3"/>
      <c r="ET1877" s="3"/>
      <c r="EU1877" s="3"/>
      <c r="EV1877" s="3"/>
      <c r="EW1877" s="3"/>
      <c r="EX1877" s="3"/>
      <c r="EY1877" s="3"/>
      <c r="EZ1877" s="3"/>
      <c r="FA1877" s="3"/>
      <c r="FB1877" s="3"/>
      <c r="FC1877" s="3"/>
      <c r="FD1877" s="3"/>
      <c r="FE1877" s="3"/>
      <c r="FF1877" s="3"/>
      <c r="FG1877" s="3"/>
      <c r="FH1877" s="3"/>
      <c r="FI1877" s="3"/>
      <c r="FJ1877" s="3"/>
      <c r="FK1877" s="3"/>
      <c r="FL1877" s="3"/>
      <c r="FM1877" s="3"/>
      <c r="FN1877" s="3"/>
      <c r="FO1877" s="3"/>
      <c r="FP1877" s="3"/>
      <c r="FQ1877" s="3"/>
      <c r="FR1877" s="3"/>
      <c r="FS1877" s="3"/>
      <c r="FT1877" s="3"/>
      <c r="FU1877" s="3"/>
      <c r="FV1877" s="3"/>
      <c r="FW1877" s="3"/>
      <c r="FX1877" s="3"/>
      <c r="FY1877" s="3"/>
      <c r="FZ1877" s="3"/>
      <c r="GA1877" s="3"/>
      <c r="GB1877" s="3"/>
      <c r="GC1877" s="3"/>
      <c r="GD1877" s="3"/>
      <c r="GE1877" s="3"/>
      <c r="GF1877" s="3"/>
      <c r="GG1877" s="3"/>
      <c r="GH1877" s="3"/>
    </row>
    <row r="1878" spans="1:190" s="800" customFormat="1" x14ac:dyDescent="0.2">
      <c r="A1878" s="9"/>
      <c r="B1878" s="1"/>
      <c r="C1878" s="1"/>
      <c r="D1878" s="1"/>
      <c r="E1878" s="55"/>
      <c r="F1878" s="8"/>
      <c r="G1878" s="8"/>
      <c r="I1878" s="2"/>
      <c r="J1878" s="2"/>
      <c r="K1878" s="4"/>
      <c r="L1878" s="9"/>
      <c r="M1878" s="802"/>
      <c r="N1878" s="9"/>
      <c r="O1878" s="802"/>
      <c r="P1878" s="170"/>
      <c r="Q1878" s="9"/>
      <c r="R1878" s="9"/>
      <c r="T1878" s="9"/>
      <c r="U1878" s="9"/>
      <c r="V1878" s="2"/>
      <c r="W1878" s="2"/>
      <c r="X1878" s="3"/>
      <c r="Y1878" s="80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  <c r="AY1878" s="3"/>
      <c r="AZ1878" s="3"/>
      <c r="BA1878" s="3"/>
      <c r="BB1878" s="3"/>
      <c r="BC1878" s="3"/>
      <c r="BD1878" s="3"/>
      <c r="BE1878" s="3"/>
      <c r="BF1878" s="3"/>
      <c r="BG1878" s="3"/>
      <c r="BH1878" s="3"/>
      <c r="BI1878" s="3"/>
      <c r="BJ1878" s="3"/>
      <c r="BK1878" s="3"/>
      <c r="BL1878" s="3"/>
      <c r="BM1878" s="3"/>
      <c r="BN1878" s="3"/>
      <c r="BO1878" s="3"/>
      <c r="BP1878" s="3"/>
      <c r="BQ1878" s="3"/>
      <c r="BR1878" s="3"/>
      <c r="BS1878" s="3"/>
      <c r="BT1878" s="3"/>
      <c r="BU1878" s="3"/>
      <c r="BV1878" s="3"/>
      <c r="BW1878" s="3"/>
      <c r="BX1878" s="3"/>
      <c r="BY1878" s="3"/>
      <c r="BZ1878" s="3"/>
      <c r="CA1878" s="3"/>
      <c r="CB1878" s="3"/>
      <c r="CC1878" s="3"/>
      <c r="CD1878" s="3"/>
      <c r="CE1878" s="3"/>
      <c r="CF1878" s="3"/>
      <c r="CG1878" s="3"/>
      <c r="CH1878" s="3"/>
      <c r="CI1878" s="3"/>
      <c r="CJ1878" s="3"/>
      <c r="CK1878" s="3"/>
      <c r="CL1878" s="3"/>
      <c r="CM1878" s="3"/>
      <c r="CN1878" s="3"/>
      <c r="CO1878" s="3"/>
      <c r="CP1878" s="3"/>
      <c r="CQ1878" s="3"/>
      <c r="CR1878" s="3"/>
      <c r="CS1878" s="3"/>
      <c r="CT1878" s="3"/>
      <c r="CU1878" s="3"/>
      <c r="CV1878" s="3"/>
      <c r="CW1878" s="3"/>
      <c r="CX1878" s="3"/>
      <c r="CY1878" s="3"/>
      <c r="CZ1878" s="3"/>
      <c r="DA1878" s="3"/>
      <c r="DB1878" s="3"/>
      <c r="DC1878" s="3"/>
      <c r="DD1878" s="3"/>
      <c r="DE1878" s="3"/>
      <c r="DF1878" s="3"/>
      <c r="DG1878" s="3"/>
      <c r="DH1878" s="3"/>
      <c r="DI1878" s="3"/>
      <c r="DJ1878" s="3"/>
      <c r="DK1878" s="3"/>
      <c r="DL1878" s="3"/>
      <c r="DM1878" s="3"/>
      <c r="DN1878" s="3"/>
      <c r="DO1878" s="3"/>
      <c r="DP1878" s="3"/>
      <c r="DQ1878" s="3"/>
      <c r="DR1878" s="3"/>
      <c r="DS1878" s="3"/>
      <c r="DT1878" s="3"/>
      <c r="DU1878" s="3"/>
      <c r="DV1878" s="3"/>
      <c r="DW1878" s="3"/>
      <c r="DX1878" s="3"/>
      <c r="DY1878" s="3"/>
      <c r="DZ1878" s="3"/>
      <c r="EA1878" s="3"/>
      <c r="EB1878" s="3"/>
      <c r="EC1878" s="3"/>
      <c r="ED1878" s="3"/>
      <c r="EE1878" s="3"/>
      <c r="EF1878" s="3"/>
      <c r="EG1878" s="3"/>
      <c r="EH1878" s="3"/>
      <c r="EI1878" s="3"/>
      <c r="EJ1878" s="3"/>
      <c r="EK1878" s="3"/>
      <c r="EL1878" s="3"/>
      <c r="EM1878" s="3"/>
      <c r="EN1878" s="3"/>
      <c r="EO1878" s="3"/>
      <c r="EP1878" s="3"/>
      <c r="EQ1878" s="3"/>
      <c r="ER1878" s="3"/>
      <c r="ES1878" s="3"/>
      <c r="ET1878" s="3"/>
      <c r="EU1878" s="3"/>
      <c r="EV1878" s="3"/>
      <c r="EW1878" s="3"/>
      <c r="EX1878" s="3"/>
      <c r="EY1878" s="3"/>
      <c r="EZ1878" s="3"/>
      <c r="FA1878" s="3"/>
      <c r="FB1878" s="3"/>
      <c r="FC1878" s="3"/>
      <c r="FD1878" s="3"/>
      <c r="FE1878" s="3"/>
      <c r="FF1878" s="3"/>
      <c r="FG1878" s="3"/>
      <c r="FH1878" s="3"/>
      <c r="FI1878" s="3"/>
      <c r="FJ1878" s="3"/>
      <c r="FK1878" s="3"/>
      <c r="FL1878" s="3"/>
      <c r="FM1878" s="3"/>
      <c r="FN1878" s="3"/>
      <c r="FO1878" s="3"/>
      <c r="FP1878" s="3"/>
      <c r="FQ1878" s="3"/>
      <c r="FR1878" s="3"/>
      <c r="FS1878" s="3"/>
      <c r="FT1878" s="3"/>
      <c r="FU1878" s="3"/>
      <c r="FV1878" s="3"/>
      <c r="FW1878" s="3"/>
      <c r="FX1878" s="3"/>
      <c r="FY1878" s="3"/>
      <c r="FZ1878" s="3"/>
      <c r="GA1878" s="3"/>
      <c r="GB1878" s="3"/>
      <c r="GC1878" s="3"/>
      <c r="GD1878" s="3"/>
      <c r="GE1878" s="3"/>
      <c r="GF1878" s="3"/>
      <c r="GG1878" s="3"/>
      <c r="GH1878" s="3"/>
    </row>
    <row r="1879" spans="1:190" s="800" customFormat="1" x14ac:dyDescent="0.2">
      <c r="A1879" s="9"/>
      <c r="B1879" s="1"/>
      <c r="C1879" s="1"/>
      <c r="D1879" s="1"/>
      <c r="E1879" s="55"/>
      <c r="F1879" s="8"/>
      <c r="G1879" s="8"/>
      <c r="I1879" s="2"/>
      <c r="J1879" s="2"/>
      <c r="K1879" s="4"/>
      <c r="L1879" s="9"/>
      <c r="M1879" s="802"/>
      <c r="N1879" s="9"/>
      <c r="O1879" s="802"/>
      <c r="P1879" s="170"/>
      <c r="Q1879" s="9"/>
      <c r="R1879" s="9"/>
      <c r="T1879" s="9"/>
      <c r="U1879" s="9"/>
      <c r="V1879" s="2"/>
      <c r="W1879" s="2"/>
      <c r="X1879" s="3"/>
      <c r="Y1879" s="80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  <c r="AY1879" s="3"/>
      <c r="AZ1879" s="3"/>
      <c r="BA1879" s="3"/>
      <c r="BB1879" s="3"/>
      <c r="BC1879" s="3"/>
      <c r="BD1879" s="3"/>
      <c r="BE1879" s="3"/>
      <c r="BF1879" s="3"/>
      <c r="BG1879" s="3"/>
      <c r="BH1879" s="3"/>
      <c r="BI1879" s="3"/>
      <c r="BJ1879" s="3"/>
      <c r="BK1879" s="3"/>
      <c r="BL1879" s="3"/>
      <c r="BM1879" s="3"/>
      <c r="BN1879" s="3"/>
      <c r="BO1879" s="3"/>
      <c r="BP1879" s="3"/>
      <c r="BQ1879" s="3"/>
      <c r="BR1879" s="3"/>
      <c r="BS1879" s="3"/>
      <c r="BT1879" s="3"/>
      <c r="BU1879" s="3"/>
      <c r="BV1879" s="3"/>
      <c r="BW1879" s="3"/>
      <c r="BX1879" s="3"/>
      <c r="BY1879" s="3"/>
      <c r="BZ1879" s="3"/>
      <c r="CA1879" s="3"/>
      <c r="CB1879" s="3"/>
      <c r="CC1879" s="3"/>
      <c r="CD1879" s="3"/>
      <c r="CE1879" s="3"/>
      <c r="CF1879" s="3"/>
      <c r="CG1879" s="3"/>
      <c r="CH1879" s="3"/>
      <c r="CI1879" s="3"/>
      <c r="CJ1879" s="3"/>
      <c r="CK1879" s="3"/>
      <c r="CL1879" s="3"/>
      <c r="CM1879" s="3"/>
      <c r="CN1879" s="3"/>
      <c r="CO1879" s="3"/>
      <c r="CP1879" s="3"/>
      <c r="CQ1879" s="3"/>
      <c r="CR1879" s="3"/>
      <c r="CS1879" s="3"/>
      <c r="CT1879" s="3"/>
      <c r="CU1879" s="3"/>
      <c r="CV1879" s="3"/>
      <c r="CW1879" s="3"/>
      <c r="CX1879" s="3"/>
      <c r="CY1879" s="3"/>
      <c r="CZ1879" s="3"/>
      <c r="DA1879" s="3"/>
      <c r="DB1879" s="3"/>
      <c r="DC1879" s="3"/>
      <c r="DD1879" s="3"/>
      <c r="DE1879" s="3"/>
      <c r="DF1879" s="3"/>
      <c r="DG1879" s="3"/>
      <c r="DH1879" s="3"/>
      <c r="DI1879" s="3"/>
      <c r="DJ1879" s="3"/>
      <c r="DK1879" s="3"/>
      <c r="DL1879" s="3"/>
      <c r="DM1879" s="3"/>
      <c r="DN1879" s="3"/>
      <c r="DO1879" s="3"/>
      <c r="DP1879" s="3"/>
      <c r="DQ1879" s="3"/>
      <c r="DR1879" s="3"/>
      <c r="DS1879" s="3"/>
      <c r="DT1879" s="3"/>
      <c r="DU1879" s="3"/>
      <c r="DV1879" s="3"/>
      <c r="DW1879" s="3"/>
      <c r="DX1879" s="3"/>
      <c r="DY1879" s="3"/>
      <c r="DZ1879" s="3"/>
      <c r="EA1879" s="3"/>
      <c r="EB1879" s="3"/>
      <c r="EC1879" s="3"/>
      <c r="ED1879" s="3"/>
      <c r="EE1879" s="3"/>
      <c r="EF1879" s="3"/>
      <c r="EG1879" s="3"/>
      <c r="EH1879" s="3"/>
      <c r="EI1879" s="3"/>
      <c r="EJ1879" s="3"/>
      <c r="EK1879" s="3"/>
      <c r="EL1879" s="3"/>
      <c r="EM1879" s="3"/>
      <c r="EN1879" s="3"/>
      <c r="EO1879" s="3"/>
      <c r="EP1879" s="3"/>
      <c r="EQ1879" s="3"/>
      <c r="ER1879" s="3"/>
      <c r="ES1879" s="3"/>
      <c r="ET1879" s="3"/>
      <c r="EU1879" s="3"/>
      <c r="EV1879" s="3"/>
      <c r="EW1879" s="3"/>
      <c r="EX1879" s="3"/>
      <c r="EY1879" s="3"/>
      <c r="EZ1879" s="3"/>
      <c r="FA1879" s="3"/>
      <c r="FB1879" s="3"/>
      <c r="FC1879" s="3"/>
      <c r="FD1879" s="3"/>
      <c r="FE1879" s="3"/>
      <c r="FF1879" s="3"/>
      <c r="FG1879" s="3"/>
      <c r="FH1879" s="3"/>
      <c r="FI1879" s="3"/>
      <c r="FJ1879" s="3"/>
      <c r="FK1879" s="3"/>
      <c r="FL1879" s="3"/>
      <c r="FM1879" s="3"/>
      <c r="FN1879" s="3"/>
      <c r="FO1879" s="3"/>
      <c r="FP1879" s="3"/>
      <c r="FQ1879" s="3"/>
      <c r="FR1879" s="3"/>
      <c r="FS1879" s="3"/>
      <c r="FT1879" s="3"/>
      <c r="FU1879" s="3"/>
      <c r="FV1879" s="3"/>
      <c r="FW1879" s="3"/>
      <c r="FX1879" s="3"/>
      <c r="FY1879" s="3"/>
      <c r="FZ1879" s="3"/>
      <c r="GA1879" s="3"/>
      <c r="GB1879" s="3"/>
      <c r="GC1879" s="3"/>
      <c r="GD1879" s="3"/>
      <c r="GE1879" s="3"/>
      <c r="GF1879" s="3"/>
      <c r="GG1879" s="3"/>
      <c r="GH1879" s="3"/>
    </row>
    <row r="1880" spans="1:190" s="800" customFormat="1" x14ac:dyDescent="0.2">
      <c r="A1880" s="9"/>
      <c r="B1880" s="1"/>
      <c r="C1880" s="1"/>
      <c r="D1880" s="1"/>
      <c r="E1880" s="55"/>
      <c r="F1880" s="8"/>
      <c r="G1880" s="8"/>
      <c r="I1880" s="2"/>
      <c r="J1880" s="2"/>
      <c r="K1880" s="4"/>
      <c r="L1880" s="9"/>
      <c r="M1880" s="802"/>
      <c r="N1880" s="9"/>
      <c r="O1880" s="802"/>
      <c r="P1880" s="170"/>
      <c r="Q1880" s="9"/>
      <c r="R1880" s="9"/>
      <c r="T1880" s="9"/>
      <c r="U1880" s="9"/>
      <c r="V1880" s="2"/>
      <c r="W1880" s="2"/>
      <c r="X1880" s="3"/>
      <c r="Y1880" s="80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  <c r="AY1880" s="3"/>
      <c r="AZ1880" s="3"/>
      <c r="BA1880" s="3"/>
      <c r="BB1880" s="3"/>
      <c r="BC1880" s="3"/>
      <c r="BD1880" s="3"/>
      <c r="BE1880" s="3"/>
      <c r="BF1880" s="3"/>
      <c r="BG1880" s="3"/>
      <c r="BH1880" s="3"/>
      <c r="BI1880" s="3"/>
      <c r="BJ1880" s="3"/>
      <c r="BK1880" s="3"/>
      <c r="BL1880" s="3"/>
      <c r="BM1880" s="3"/>
      <c r="BN1880" s="3"/>
      <c r="BO1880" s="3"/>
      <c r="BP1880" s="3"/>
      <c r="BQ1880" s="3"/>
      <c r="BR1880" s="3"/>
      <c r="BS1880" s="3"/>
      <c r="BT1880" s="3"/>
      <c r="BU1880" s="3"/>
      <c r="BV1880" s="3"/>
      <c r="BW1880" s="3"/>
      <c r="BX1880" s="3"/>
      <c r="BY1880" s="3"/>
      <c r="BZ1880" s="3"/>
      <c r="CA1880" s="3"/>
      <c r="CB1880" s="3"/>
      <c r="CC1880" s="3"/>
      <c r="CD1880" s="3"/>
      <c r="CE1880" s="3"/>
      <c r="CF1880" s="3"/>
      <c r="CG1880" s="3"/>
      <c r="CH1880" s="3"/>
      <c r="CI1880" s="3"/>
      <c r="CJ1880" s="3"/>
      <c r="CK1880" s="3"/>
      <c r="CL1880" s="3"/>
      <c r="CM1880" s="3"/>
      <c r="CN1880" s="3"/>
      <c r="CO1880" s="3"/>
      <c r="CP1880" s="3"/>
      <c r="CQ1880" s="3"/>
      <c r="CR1880" s="3"/>
      <c r="CS1880" s="3"/>
      <c r="CT1880" s="3"/>
      <c r="CU1880" s="3"/>
      <c r="CV1880" s="3"/>
      <c r="CW1880" s="3"/>
      <c r="CX1880" s="3"/>
      <c r="CY1880" s="3"/>
      <c r="CZ1880" s="3"/>
      <c r="DA1880" s="3"/>
      <c r="DB1880" s="3"/>
      <c r="DC1880" s="3"/>
      <c r="DD1880" s="3"/>
      <c r="DE1880" s="3"/>
      <c r="DF1880" s="3"/>
      <c r="DG1880" s="3"/>
      <c r="DH1880" s="3"/>
      <c r="DI1880" s="3"/>
      <c r="DJ1880" s="3"/>
      <c r="DK1880" s="3"/>
      <c r="DL1880" s="3"/>
      <c r="DM1880" s="3"/>
      <c r="DN1880" s="3"/>
      <c r="DO1880" s="3"/>
      <c r="DP1880" s="3"/>
      <c r="DQ1880" s="3"/>
      <c r="DR1880" s="3"/>
      <c r="DS1880" s="3"/>
      <c r="DT1880" s="3"/>
      <c r="DU1880" s="3"/>
      <c r="DV1880" s="3"/>
      <c r="DW1880" s="3"/>
      <c r="DX1880" s="3"/>
      <c r="DY1880" s="3"/>
      <c r="DZ1880" s="3"/>
      <c r="EA1880" s="3"/>
      <c r="EB1880" s="3"/>
      <c r="EC1880" s="3"/>
      <c r="ED1880" s="3"/>
      <c r="EE1880" s="3"/>
      <c r="EF1880" s="3"/>
      <c r="EG1880" s="3"/>
      <c r="EH1880" s="3"/>
      <c r="EI1880" s="3"/>
      <c r="EJ1880" s="3"/>
      <c r="EK1880" s="3"/>
      <c r="EL1880" s="3"/>
      <c r="EM1880" s="3"/>
      <c r="EN1880" s="3"/>
      <c r="EO1880" s="3"/>
      <c r="EP1880" s="3"/>
      <c r="EQ1880" s="3"/>
      <c r="ER1880" s="3"/>
      <c r="ES1880" s="3"/>
      <c r="ET1880" s="3"/>
      <c r="EU1880" s="3"/>
      <c r="EV1880" s="3"/>
      <c r="EW1880" s="3"/>
      <c r="EX1880" s="3"/>
      <c r="EY1880" s="3"/>
      <c r="EZ1880" s="3"/>
      <c r="FA1880" s="3"/>
      <c r="FB1880" s="3"/>
      <c r="FC1880" s="3"/>
      <c r="FD1880" s="3"/>
      <c r="FE1880" s="3"/>
      <c r="FF1880" s="3"/>
      <c r="FG1880" s="3"/>
      <c r="FH1880" s="3"/>
      <c r="FI1880" s="3"/>
      <c r="FJ1880" s="3"/>
      <c r="FK1880" s="3"/>
      <c r="FL1880" s="3"/>
      <c r="FM1880" s="3"/>
      <c r="FN1880" s="3"/>
      <c r="FO1880" s="3"/>
      <c r="FP1880" s="3"/>
      <c r="FQ1880" s="3"/>
      <c r="FR1880" s="3"/>
      <c r="FS1880" s="3"/>
      <c r="FT1880" s="3"/>
      <c r="FU1880" s="3"/>
      <c r="FV1880" s="3"/>
      <c r="FW1880" s="3"/>
      <c r="FX1880" s="3"/>
      <c r="FY1880" s="3"/>
      <c r="FZ1880" s="3"/>
      <c r="GA1880" s="3"/>
      <c r="GB1880" s="3"/>
      <c r="GC1880" s="3"/>
      <c r="GD1880" s="3"/>
      <c r="GE1880" s="3"/>
      <c r="GF1880" s="3"/>
      <c r="GG1880" s="3"/>
      <c r="GH1880" s="3"/>
    </row>
    <row r="1881" spans="1:190" s="800" customFormat="1" x14ac:dyDescent="0.2">
      <c r="A1881" s="9"/>
      <c r="B1881" s="1"/>
      <c r="C1881" s="1"/>
      <c r="D1881" s="1"/>
      <c r="E1881" s="55"/>
      <c r="F1881" s="8"/>
      <c r="G1881" s="8"/>
      <c r="I1881" s="2"/>
      <c r="J1881" s="2"/>
      <c r="K1881" s="4"/>
      <c r="L1881" s="9"/>
      <c r="M1881" s="802"/>
      <c r="N1881" s="9"/>
      <c r="O1881" s="802"/>
      <c r="P1881" s="170"/>
      <c r="Q1881" s="9"/>
      <c r="R1881" s="9"/>
      <c r="T1881" s="9"/>
      <c r="U1881" s="9"/>
      <c r="V1881" s="2"/>
      <c r="W1881" s="2"/>
      <c r="X1881" s="3"/>
      <c r="Y1881" s="80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  <c r="AY1881" s="3"/>
      <c r="AZ1881" s="3"/>
      <c r="BA1881" s="3"/>
      <c r="BB1881" s="3"/>
      <c r="BC1881" s="3"/>
      <c r="BD1881" s="3"/>
      <c r="BE1881" s="3"/>
      <c r="BF1881" s="3"/>
      <c r="BG1881" s="3"/>
      <c r="BH1881" s="3"/>
      <c r="BI1881" s="3"/>
      <c r="BJ1881" s="3"/>
      <c r="BK1881" s="3"/>
      <c r="BL1881" s="3"/>
      <c r="BM1881" s="3"/>
      <c r="BN1881" s="3"/>
      <c r="BO1881" s="3"/>
      <c r="BP1881" s="3"/>
      <c r="BQ1881" s="3"/>
      <c r="BR1881" s="3"/>
      <c r="BS1881" s="3"/>
      <c r="BT1881" s="3"/>
      <c r="BU1881" s="3"/>
      <c r="BV1881" s="3"/>
      <c r="BW1881" s="3"/>
      <c r="BX1881" s="3"/>
      <c r="BY1881" s="3"/>
      <c r="BZ1881" s="3"/>
      <c r="CA1881" s="3"/>
      <c r="CB1881" s="3"/>
      <c r="CC1881" s="3"/>
      <c r="CD1881" s="3"/>
      <c r="CE1881" s="3"/>
      <c r="CF1881" s="3"/>
      <c r="CG1881" s="3"/>
      <c r="CH1881" s="3"/>
      <c r="CI1881" s="3"/>
      <c r="CJ1881" s="3"/>
      <c r="CK1881" s="3"/>
      <c r="CL1881" s="3"/>
      <c r="CM1881" s="3"/>
      <c r="CN1881" s="3"/>
      <c r="CO1881" s="3"/>
      <c r="CP1881" s="3"/>
      <c r="CQ1881" s="3"/>
      <c r="CR1881" s="3"/>
      <c r="CS1881" s="3"/>
      <c r="CT1881" s="3"/>
      <c r="CU1881" s="3"/>
      <c r="CV1881" s="3"/>
      <c r="CW1881" s="3"/>
      <c r="CX1881" s="3"/>
      <c r="CY1881" s="3"/>
      <c r="CZ1881" s="3"/>
      <c r="DA1881" s="3"/>
      <c r="DB1881" s="3"/>
      <c r="DC1881" s="3"/>
      <c r="DD1881" s="3"/>
      <c r="DE1881" s="3"/>
      <c r="DF1881" s="3"/>
      <c r="DG1881" s="3"/>
      <c r="DH1881" s="3"/>
      <c r="DI1881" s="3"/>
      <c r="DJ1881" s="3"/>
      <c r="DK1881" s="3"/>
      <c r="DL1881" s="3"/>
      <c r="DM1881" s="3"/>
      <c r="DN1881" s="3"/>
      <c r="DO1881" s="3"/>
      <c r="DP1881" s="3"/>
      <c r="DQ1881" s="3"/>
      <c r="DR1881" s="3"/>
      <c r="DS1881" s="3"/>
      <c r="DT1881" s="3"/>
      <c r="DU1881" s="3"/>
      <c r="DV1881" s="3"/>
      <c r="DW1881" s="3"/>
      <c r="DX1881" s="3"/>
      <c r="DY1881" s="3"/>
      <c r="DZ1881" s="3"/>
      <c r="EA1881" s="3"/>
      <c r="EB1881" s="3"/>
      <c r="EC1881" s="3"/>
      <c r="ED1881" s="3"/>
      <c r="EE1881" s="3"/>
      <c r="EF1881" s="3"/>
      <c r="EG1881" s="3"/>
      <c r="EH1881" s="3"/>
      <c r="EI1881" s="3"/>
      <c r="EJ1881" s="3"/>
      <c r="EK1881" s="3"/>
      <c r="EL1881" s="3"/>
      <c r="EM1881" s="3"/>
      <c r="EN1881" s="3"/>
      <c r="EO1881" s="3"/>
      <c r="EP1881" s="3"/>
      <c r="EQ1881" s="3"/>
      <c r="ER1881" s="3"/>
      <c r="ES1881" s="3"/>
      <c r="ET1881" s="3"/>
      <c r="EU1881" s="3"/>
      <c r="EV1881" s="3"/>
      <c r="EW1881" s="3"/>
      <c r="EX1881" s="3"/>
      <c r="EY1881" s="3"/>
      <c r="EZ1881" s="3"/>
      <c r="FA1881" s="3"/>
      <c r="FB1881" s="3"/>
      <c r="FC1881" s="3"/>
      <c r="FD1881" s="3"/>
      <c r="FE1881" s="3"/>
      <c r="FF1881" s="3"/>
      <c r="FG1881" s="3"/>
      <c r="FH1881" s="3"/>
      <c r="FI1881" s="3"/>
      <c r="FJ1881" s="3"/>
      <c r="FK1881" s="3"/>
      <c r="FL1881" s="3"/>
      <c r="FM1881" s="3"/>
      <c r="FN1881" s="3"/>
      <c r="FO1881" s="3"/>
      <c r="FP1881" s="3"/>
      <c r="FQ1881" s="3"/>
      <c r="FR1881" s="3"/>
      <c r="FS1881" s="3"/>
      <c r="FT1881" s="3"/>
      <c r="FU1881" s="3"/>
      <c r="FV1881" s="3"/>
      <c r="FW1881" s="3"/>
      <c r="FX1881" s="3"/>
      <c r="FY1881" s="3"/>
      <c r="FZ1881" s="3"/>
      <c r="GA1881" s="3"/>
      <c r="GB1881" s="3"/>
      <c r="GC1881" s="3"/>
      <c r="GD1881" s="3"/>
      <c r="GE1881" s="3"/>
      <c r="GF1881" s="3"/>
      <c r="GG1881" s="3"/>
      <c r="GH1881" s="3"/>
    </row>
    <row r="1882" spans="1:190" s="800" customFormat="1" x14ac:dyDescent="0.2">
      <c r="A1882" s="9"/>
      <c r="B1882" s="1"/>
      <c r="C1882" s="1"/>
      <c r="D1882" s="1"/>
      <c r="E1882" s="55"/>
      <c r="F1882" s="8"/>
      <c r="G1882" s="8"/>
      <c r="I1882" s="2"/>
      <c r="J1882" s="2"/>
      <c r="K1882" s="4"/>
      <c r="L1882" s="9"/>
      <c r="M1882" s="802"/>
      <c r="N1882" s="9"/>
      <c r="O1882" s="802"/>
      <c r="P1882" s="170"/>
      <c r="Q1882" s="9"/>
      <c r="R1882" s="9"/>
      <c r="T1882" s="9"/>
      <c r="U1882" s="9"/>
      <c r="V1882" s="2"/>
      <c r="W1882" s="2"/>
      <c r="X1882" s="3"/>
      <c r="Y1882" s="80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  <c r="AY1882" s="3"/>
      <c r="AZ1882" s="3"/>
      <c r="BA1882" s="3"/>
      <c r="BB1882" s="3"/>
      <c r="BC1882" s="3"/>
      <c r="BD1882" s="3"/>
      <c r="BE1882" s="3"/>
      <c r="BF1882" s="3"/>
      <c r="BG1882" s="3"/>
      <c r="BH1882" s="3"/>
      <c r="BI1882" s="3"/>
      <c r="BJ1882" s="3"/>
      <c r="BK1882" s="3"/>
      <c r="BL1882" s="3"/>
      <c r="BM1882" s="3"/>
      <c r="BN1882" s="3"/>
      <c r="BO1882" s="3"/>
      <c r="BP1882" s="3"/>
      <c r="BQ1882" s="3"/>
      <c r="BR1882" s="3"/>
      <c r="BS1882" s="3"/>
      <c r="BT1882" s="3"/>
      <c r="BU1882" s="3"/>
      <c r="BV1882" s="3"/>
      <c r="BW1882" s="3"/>
      <c r="BX1882" s="3"/>
      <c r="BY1882" s="3"/>
      <c r="BZ1882" s="3"/>
      <c r="CA1882" s="3"/>
      <c r="CB1882" s="3"/>
      <c r="CC1882" s="3"/>
      <c r="CD1882" s="3"/>
      <c r="CE1882" s="3"/>
      <c r="CF1882" s="3"/>
      <c r="CG1882" s="3"/>
      <c r="CH1882" s="3"/>
      <c r="CI1882" s="3"/>
      <c r="CJ1882" s="3"/>
      <c r="CK1882" s="3"/>
      <c r="CL1882" s="3"/>
      <c r="CM1882" s="3"/>
      <c r="CN1882" s="3"/>
      <c r="CO1882" s="3"/>
      <c r="CP1882" s="3"/>
      <c r="CQ1882" s="3"/>
      <c r="CR1882" s="3"/>
      <c r="CS1882" s="3"/>
      <c r="CT1882" s="3"/>
      <c r="CU1882" s="3"/>
      <c r="CV1882" s="3"/>
      <c r="CW1882" s="3"/>
      <c r="CX1882" s="3"/>
      <c r="CY1882" s="3"/>
      <c r="CZ1882" s="3"/>
      <c r="DA1882" s="3"/>
      <c r="DB1882" s="3"/>
      <c r="DC1882" s="3"/>
      <c r="DD1882" s="3"/>
      <c r="DE1882" s="3"/>
      <c r="DF1882" s="3"/>
      <c r="DG1882" s="3"/>
      <c r="DH1882" s="3"/>
      <c r="DI1882" s="3"/>
      <c r="DJ1882" s="3"/>
      <c r="DK1882" s="3"/>
      <c r="DL1882" s="3"/>
      <c r="DM1882" s="3"/>
      <c r="DN1882" s="3"/>
      <c r="DO1882" s="3"/>
      <c r="DP1882" s="3"/>
      <c r="DQ1882" s="3"/>
      <c r="DR1882" s="3"/>
      <c r="DS1882" s="3"/>
      <c r="DT1882" s="3"/>
      <c r="DU1882" s="3"/>
      <c r="DV1882" s="3"/>
      <c r="DW1882" s="3"/>
      <c r="DX1882" s="3"/>
      <c r="DY1882" s="3"/>
      <c r="DZ1882" s="3"/>
      <c r="EA1882" s="3"/>
      <c r="EB1882" s="3"/>
      <c r="EC1882" s="3"/>
      <c r="ED1882" s="3"/>
      <c r="EE1882" s="3"/>
      <c r="EF1882" s="3"/>
      <c r="EG1882" s="3"/>
      <c r="EH1882" s="3"/>
      <c r="EI1882" s="3"/>
      <c r="EJ1882" s="3"/>
      <c r="EK1882" s="3"/>
      <c r="EL1882" s="3"/>
      <c r="EM1882" s="3"/>
      <c r="EN1882" s="3"/>
      <c r="EO1882" s="3"/>
      <c r="EP1882" s="3"/>
      <c r="EQ1882" s="3"/>
      <c r="ER1882" s="3"/>
      <c r="ES1882" s="3"/>
      <c r="ET1882" s="3"/>
      <c r="EU1882" s="3"/>
      <c r="EV1882" s="3"/>
      <c r="EW1882" s="3"/>
      <c r="EX1882" s="3"/>
      <c r="EY1882" s="3"/>
      <c r="EZ1882" s="3"/>
      <c r="FA1882" s="3"/>
      <c r="FB1882" s="3"/>
      <c r="FC1882" s="3"/>
      <c r="FD1882" s="3"/>
      <c r="FE1882" s="3"/>
      <c r="FF1882" s="3"/>
      <c r="FG1882" s="3"/>
      <c r="FH1882" s="3"/>
      <c r="FI1882" s="3"/>
      <c r="FJ1882" s="3"/>
      <c r="FK1882" s="3"/>
      <c r="FL1882" s="3"/>
      <c r="FM1882" s="3"/>
      <c r="FN1882" s="3"/>
      <c r="FO1882" s="3"/>
      <c r="FP1882" s="3"/>
      <c r="FQ1882" s="3"/>
      <c r="FR1882" s="3"/>
      <c r="FS1882" s="3"/>
      <c r="FT1882" s="3"/>
      <c r="FU1882" s="3"/>
      <c r="FV1882" s="3"/>
      <c r="FW1882" s="3"/>
      <c r="FX1882" s="3"/>
      <c r="FY1882" s="3"/>
      <c r="FZ1882" s="3"/>
      <c r="GA1882" s="3"/>
      <c r="GB1882" s="3"/>
      <c r="GC1882" s="3"/>
      <c r="GD1882" s="3"/>
      <c r="GE1882" s="3"/>
      <c r="GF1882" s="3"/>
      <c r="GG1882" s="3"/>
      <c r="GH1882" s="3"/>
    </row>
    <row r="1883" spans="1:190" s="800" customFormat="1" x14ac:dyDescent="0.2">
      <c r="A1883" s="9"/>
      <c r="B1883" s="1"/>
      <c r="C1883" s="1"/>
      <c r="D1883" s="1"/>
      <c r="E1883" s="55"/>
      <c r="F1883" s="8"/>
      <c r="G1883" s="8"/>
      <c r="I1883" s="2"/>
      <c r="J1883" s="2"/>
      <c r="K1883" s="4"/>
      <c r="L1883" s="9"/>
      <c r="M1883" s="802"/>
      <c r="N1883" s="9"/>
      <c r="O1883" s="802"/>
      <c r="P1883" s="170"/>
      <c r="Q1883" s="9"/>
      <c r="R1883" s="9"/>
      <c r="T1883" s="9"/>
      <c r="U1883" s="9"/>
      <c r="V1883" s="2"/>
      <c r="W1883" s="2"/>
      <c r="X1883" s="3"/>
      <c r="Y1883" s="80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  <c r="AY1883" s="3"/>
      <c r="AZ1883" s="3"/>
      <c r="BA1883" s="3"/>
      <c r="BB1883" s="3"/>
      <c r="BC1883" s="3"/>
      <c r="BD1883" s="3"/>
      <c r="BE1883" s="3"/>
      <c r="BF1883" s="3"/>
      <c r="BG1883" s="3"/>
      <c r="BH1883" s="3"/>
      <c r="BI1883" s="3"/>
      <c r="BJ1883" s="3"/>
      <c r="BK1883" s="3"/>
      <c r="BL1883" s="3"/>
      <c r="BM1883" s="3"/>
      <c r="BN1883" s="3"/>
      <c r="BO1883" s="3"/>
      <c r="BP1883" s="3"/>
      <c r="BQ1883" s="3"/>
      <c r="BR1883" s="3"/>
      <c r="BS1883" s="3"/>
      <c r="BT1883" s="3"/>
      <c r="BU1883" s="3"/>
      <c r="BV1883" s="3"/>
      <c r="BW1883" s="3"/>
      <c r="BX1883" s="3"/>
      <c r="BY1883" s="3"/>
      <c r="BZ1883" s="3"/>
      <c r="CA1883" s="3"/>
      <c r="CB1883" s="3"/>
      <c r="CC1883" s="3"/>
      <c r="CD1883" s="3"/>
      <c r="CE1883" s="3"/>
      <c r="CF1883" s="3"/>
      <c r="CG1883" s="3"/>
      <c r="CH1883" s="3"/>
      <c r="CI1883" s="3"/>
      <c r="CJ1883" s="3"/>
      <c r="CK1883" s="3"/>
      <c r="CL1883" s="3"/>
      <c r="CM1883" s="3"/>
      <c r="CN1883" s="3"/>
      <c r="CO1883" s="3"/>
      <c r="CP1883" s="3"/>
      <c r="CQ1883" s="3"/>
      <c r="CR1883" s="3"/>
      <c r="CS1883" s="3"/>
      <c r="CT1883" s="3"/>
      <c r="CU1883" s="3"/>
      <c r="CV1883" s="3"/>
      <c r="CW1883" s="3"/>
      <c r="CX1883" s="3"/>
      <c r="CY1883" s="3"/>
      <c r="CZ1883" s="3"/>
      <c r="DA1883" s="3"/>
      <c r="DB1883" s="3"/>
      <c r="DC1883" s="3"/>
      <c r="DD1883" s="3"/>
      <c r="DE1883" s="3"/>
      <c r="DF1883" s="3"/>
      <c r="DG1883" s="3"/>
      <c r="DH1883" s="3"/>
      <c r="DI1883" s="3"/>
      <c r="DJ1883" s="3"/>
      <c r="DK1883" s="3"/>
      <c r="DL1883" s="3"/>
      <c r="DM1883" s="3"/>
      <c r="DN1883" s="3"/>
      <c r="DO1883" s="3"/>
      <c r="DP1883" s="3"/>
      <c r="DQ1883" s="3"/>
      <c r="DR1883" s="3"/>
      <c r="DS1883" s="3"/>
      <c r="DT1883" s="3"/>
      <c r="DU1883" s="3"/>
      <c r="DV1883" s="3"/>
      <c r="DW1883" s="3"/>
      <c r="DX1883" s="3"/>
      <c r="DY1883" s="3"/>
      <c r="DZ1883" s="3"/>
      <c r="EA1883" s="3"/>
      <c r="EB1883" s="3"/>
      <c r="EC1883" s="3"/>
      <c r="ED1883" s="3"/>
      <c r="EE1883" s="3"/>
      <c r="EF1883" s="3"/>
      <c r="EG1883" s="3"/>
      <c r="EH1883" s="3"/>
      <c r="EI1883" s="3"/>
      <c r="EJ1883" s="3"/>
      <c r="EK1883" s="3"/>
      <c r="EL1883" s="3"/>
      <c r="EM1883" s="3"/>
      <c r="EN1883" s="3"/>
      <c r="EO1883" s="3"/>
      <c r="EP1883" s="3"/>
      <c r="EQ1883" s="3"/>
      <c r="ER1883" s="3"/>
      <c r="ES1883" s="3"/>
      <c r="ET1883" s="3"/>
      <c r="EU1883" s="3"/>
      <c r="EV1883" s="3"/>
      <c r="EW1883" s="3"/>
      <c r="EX1883" s="3"/>
      <c r="EY1883" s="3"/>
      <c r="EZ1883" s="3"/>
      <c r="FA1883" s="3"/>
      <c r="FB1883" s="3"/>
      <c r="FC1883" s="3"/>
      <c r="FD1883" s="3"/>
      <c r="FE1883" s="3"/>
      <c r="FF1883" s="3"/>
      <c r="FG1883" s="3"/>
      <c r="FH1883" s="3"/>
      <c r="FI1883" s="3"/>
      <c r="FJ1883" s="3"/>
      <c r="FK1883" s="3"/>
      <c r="FL1883" s="3"/>
      <c r="FM1883" s="3"/>
      <c r="FN1883" s="3"/>
      <c r="FO1883" s="3"/>
      <c r="FP1883" s="3"/>
      <c r="FQ1883" s="3"/>
      <c r="FR1883" s="3"/>
      <c r="FS1883" s="3"/>
      <c r="FT1883" s="3"/>
      <c r="FU1883" s="3"/>
      <c r="FV1883" s="3"/>
      <c r="FW1883" s="3"/>
      <c r="FX1883" s="3"/>
      <c r="FY1883" s="3"/>
      <c r="FZ1883" s="3"/>
      <c r="GA1883" s="3"/>
      <c r="GB1883" s="3"/>
      <c r="GC1883" s="3"/>
      <c r="GD1883" s="3"/>
      <c r="GE1883" s="3"/>
      <c r="GF1883" s="3"/>
      <c r="GG1883" s="3"/>
      <c r="GH1883" s="3"/>
    </row>
    <row r="1884" spans="1:190" s="800" customFormat="1" x14ac:dyDescent="0.2">
      <c r="A1884" s="9"/>
      <c r="B1884" s="1"/>
      <c r="C1884" s="1"/>
      <c r="D1884" s="1"/>
      <c r="E1884" s="55"/>
      <c r="F1884" s="8"/>
      <c r="G1884" s="8"/>
      <c r="I1884" s="2"/>
      <c r="J1884" s="2"/>
      <c r="K1884" s="4"/>
      <c r="L1884" s="9"/>
      <c r="M1884" s="802"/>
      <c r="N1884" s="9"/>
      <c r="O1884" s="802"/>
      <c r="P1884" s="170"/>
      <c r="Q1884" s="9"/>
      <c r="R1884" s="9"/>
      <c r="T1884" s="9"/>
      <c r="U1884" s="9"/>
      <c r="V1884" s="2"/>
      <c r="W1884" s="2"/>
      <c r="X1884" s="3"/>
      <c r="Y1884" s="80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  <c r="AY1884" s="3"/>
      <c r="AZ1884" s="3"/>
      <c r="BA1884" s="3"/>
      <c r="BB1884" s="3"/>
      <c r="BC1884" s="3"/>
      <c r="BD1884" s="3"/>
      <c r="BE1884" s="3"/>
      <c r="BF1884" s="3"/>
      <c r="BG1884" s="3"/>
      <c r="BH1884" s="3"/>
      <c r="BI1884" s="3"/>
      <c r="BJ1884" s="3"/>
      <c r="BK1884" s="3"/>
      <c r="BL1884" s="3"/>
      <c r="BM1884" s="3"/>
      <c r="BN1884" s="3"/>
      <c r="BO1884" s="3"/>
      <c r="BP1884" s="3"/>
      <c r="BQ1884" s="3"/>
      <c r="BR1884" s="3"/>
      <c r="BS1884" s="3"/>
      <c r="BT1884" s="3"/>
      <c r="BU1884" s="3"/>
      <c r="BV1884" s="3"/>
      <c r="BW1884" s="3"/>
      <c r="BX1884" s="3"/>
      <c r="BY1884" s="3"/>
      <c r="BZ1884" s="3"/>
      <c r="CA1884" s="3"/>
      <c r="CB1884" s="3"/>
      <c r="CC1884" s="3"/>
      <c r="CD1884" s="3"/>
      <c r="CE1884" s="3"/>
      <c r="CF1884" s="3"/>
      <c r="CG1884" s="3"/>
      <c r="CH1884" s="3"/>
      <c r="CI1884" s="3"/>
      <c r="CJ1884" s="3"/>
      <c r="CK1884" s="3"/>
      <c r="CL1884" s="3"/>
      <c r="CM1884" s="3"/>
      <c r="CN1884" s="3"/>
      <c r="CO1884" s="3"/>
      <c r="CP1884" s="3"/>
      <c r="CQ1884" s="3"/>
      <c r="CR1884" s="3"/>
      <c r="CS1884" s="3"/>
      <c r="CT1884" s="3"/>
      <c r="CU1884" s="3"/>
      <c r="CV1884" s="3"/>
      <c r="CW1884" s="3"/>
      <c r="CX1884" s="3"/>
      <c r="CY1884" s="3"/>
      <c r="CZ1884" s="3"/>
      <c r="DA1884" s="3"/>
      <c r="DB1884" s="3"/>
      <c r="DC1884" s="3"/>
      <c r="DD1884" s="3"/>
      <c r="DE1884" s="3"/>
      <c r="DF1884" s="3"/>
      <c r="DG1884" s="3"/>
      <c r="DH1884" s="3"/>
      <c r="DI1884" s="3"/>
      <c r="DJ1884" s="3"/>
      <c r="DK1884" s="3"/>
      <c r="DL1884" s="3"/>
      <c r="DM1884" s="3"/>
      <c r="DN1884" s="3"/>
      <c r="DO1884" s="3"/>
      <c r="DP1884" s="3"/>
      <c r="DQ1884" s="3"/>
      <c r="DR1884" s="3"/>
      <c r="DS1884" s="3"/>
      <c r="DT1884" s="3"/>
      <c r="DU1884" s="3"/>
      <c r="DV1884" s="3"/>
      <c r="DW1884" s="3"/>
      <c r="DX1884" s="3"/>
      <c r="DY1884" s="3"/>
      <c r="DZ1884" s="3"/>
      <c r="EA1884" s="3"/>
      <c r="EB1884" s="3"/>
      <c r="EC1884" s="3"/>
      <c r="ED1884" s="3"/>
      <c r="EE1884" s="3"/>
      <c r="EF1884" s="3"/>
      <c r="EG1884" s="3"/>
      <c r="EH1884" s="3"/>
      <c r="EI1884" s="3"/>
      <c r="EJ1884" s="3"/>
      <c r="EK1884" s="3"/>
      <c r="EL1884" s="3"/>
      <c r="EM1884" s="3"/>
      <c r="EN1884" s="3"/>
      <c r="EO1884" s="3"/>
      <c r="EP1884" s="3"/>
      <c r="EQ1884" s="3"/>
      <c r="ER1884" s="3"/>
      <c r="ES1884" s="3"/>
      <c r="ET1884" s="3"/>
      <c r="EU1884" s="3"/>
      <c r="EV1884" s="3"/>
      <c r="EW1884" s="3"/>
      <c r="EX1884" s="3"/>
      <c r="EY1884" s="3"/>
      <c r="EZ1884" s="3"/>
      <c r="FA1884" s="3"/>
      <c r="FB1884" s="3"/>
      <c r="FC1884" s="3"/>
      <c r="FD1884" s="3"/>
      <c r="FE1884" s="3"/>
      <c r="FF1884" s="3"/>
      <c r="FG1884" s="3"/>
      <c r="FH1884" s="3"/>
      <c r="FI1884" s="3"/>
      <c r="FJ1884" s="3"/>
      <c r="FK1884" s="3"/>
      <c r="FL1884" s="3"/>
      <c r="FM1884" s="3"/>
      <c r="FN1884" s="3"/>
      <c r="FO1884" s="3"/>
      <c r="FP1884" s="3"/>
      <c r="FQ1884" s="3"/>
      <c r="FR1884" s="3"/>
      <c r="FS1884" s="3"/>
      <c r="FT1884" s="3"/>
      <c r="FU1884" s="3"/>
      <c r="FV1884" s="3"/>
      <c r="FW1884" s="3"/>
      <c r="FX1884" s="3"/>
      <c r="FY1884" s="3"/>
      <c r="FZ1884" s="3"/>
      <c r="GA1884" s="3"/>
      <c r="GB1884" s="3"/>
      <c r="GC1884" s="3"/>
      <c r="GD1884" s="3"/>
      <c r="GE1884" s="3"/>
      <c r="GF1884" s="3"/>
      <c r="GG1884" s="3"/>
      <c r="GH1884" s="3"/>
    </row>
    <row r="1885" spans="1:190" s="800" customFormat="1" x14ac:dyDescent="0.2">
      <c r="A1885" s="9"/>
      <c r="B1885" s="1"/>
      <c r="C1885" s="1"/>
      <c r="D1885" s="1"/>
      <c r="E1885" s="55"/>
      <c r="F1885" s="8"/>
      <c r="G1885" s="8"/>
      <c r="I1885" s="2"/>
      <c r="J1885" s="2"/>
      <c r="K1885" s="4"/>
      <c r="L1885" s="9"/>
      <c r="M1885" s="802"/>
      <c r="N1885" s="9"/>
      <c r="O1885" s="802"/>
      <c r="P1885" s="170"/>
      <c r="Q1885" s="9"/>
      <c r="R1885" s="9"/>
      <c r="T1885" s="9"/>
      <c r="U1885" s="9"/>
      <c r="V1885" s="2"/>
      <c r="W1885" s="2"/>
      <c r="X1885" s="3"/>
      <c r="Y1885" s="80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  <c r="AY1885" s="3"/>
      <c r="AZ1885" s="3"/>
      <c r="BA1885" s="3"/>
      <c r="BB1885" s="3"/>
      <c r="BC1885" s="3"/>
      <c r="BD1885" s="3"/>
      <c r="BE1885" s="3"/>
      <c r="BF1885" s="3"/>
      <c r="BG1885" s="3"/>
      <c r="BH1885" s="3"/>
      <c r="BI1885" s="3"/>
      <c r="BJ1885" s="3"/>
      <c r="BK1885" s="3"/>
      <c r="BL1885" s="3"/>
      <c r="BM1885" s="3"/>
      <c r="BN1885" s="3"/>
      <c r="BO1885" s="3"/>
      <c r="BP1885" s="3"/>
      <c r="BQ1885" s="3"/>
      <c r="BR1885" s="3"/>
      <c r="BS1885" s="3"/>
      <c r="BT1885" s="3"/>
      <c r="BU1885" s="3"/>
      <c r="BV1885" s="3"/>
      <c r="BW1885" s="3"/>
      <c r="BX1885" s="3"/>
      <c r="BY1885" s="3"/>
      <c r="BZ1885" s="3"/>
      <c r="CA1885" s="3"/>
      <c r="CB1885" s="3"/>
      <c r="CC1885" s="3"/>
      <c r="CD1885" s="3"/>
      <c r="CE1885" s="3"/>
      <c r="CF1885" s="3"/>
      <c r="CG1885" s="3"/>
      <c r="CH1885" s="3"/>
      <c r="CI1885" s="3"/>
      <c r="CJ1885" s="3"/>
      <c r="CK1885" s="3"/>
      <c r="CL1885" s="3"/>
      <c r="CM1885" s="3"/>
      <c r="CN1885" s="3"/>
      <c r="CO1885" s="3"/>
      <c r="CP1885" s="3"/>
      <c r="CQ1885" s="3"/>
      <c r="CR1885" s="3"/>
      <c r="CS1885" s="3"/>
      <c r="CT1885" s="3"/>
      <c r="CU1885" s="3"/>
      <c r="CV1885" s="3"/>
      <c r="CW1885" s="3"/>
      <c r="CX1885" s="3"/>
      <c r="CY1885" s="3"/>
      <c r="CZ1885" s="3"/>
      <c r="DA1885" s="3"/>
      <c r="DB1885" s="3"/>
      <c r="DC1885" s="3"/>
      <c r="DD1885" s="3"/>
      <c r="DE1885" s="3"/>
      <c r="DF1885" s="3"/>
      <c r="DG1885" s="3"/>
      <c r="DH1885" s="3"/>
      <c r="DI1885" s="3"/>
      <c r="DJ1885" s="3"/>
      <c r="DK1885" s="3"/>
      <c r="DL1885" s="3"/>
      <c r="DM1885" s="3"/>
      <c r="DN1885" s="3"/>
      <c r="DO1885" s="3"/>
      <c r="DP1885" s="3"/>
      <c r="DQ1885" s="3"/>
      <c r="DR1885" s="3"/>
      <c r="DS1885" s="3"/>
      <c r="DT1885" s="3"/>
      <c r="DU1885" s="3"/>
      <c r="DV1885" s="3"/>
      <c r="DW1885" s="3"/>
      <c r="DX1885" s="3"/>
      <c r="DY1885" s="3"/>
      <c r="DZ1885" s="3"/>
      <c r="EA1885" s="3"/>
      <c r="EB1885" s="3"/>
      <c r="EC1885" s="3"/>
      <c r="ED1885" s="3"/>
      <c r="EE1885" s="3"/>
      <c r="EF1885" s="3"/>
      <c r="EG1885" s="3"/>
      <c r="EH1885" s="3"/>
      <c r="EI1885" s="3"/>
      <c r="EJ1885" s="3"/>
      <c r="EK1885" s="3"/>
      <c r="EL1885" s="3"/>
      <c r="EM1885" s="3"/>
      <c r="EN1885" s="3"/>
      <c r="EO1885" s="3"/>
      <c r="EP1885" s="3"/>
      <c r="EQ1885" s="3"/>
      <c r="ER1885" s="3"/>
      <c r="ES1885" s="3"/>
      <c r="ET1885" s="3"/>
      <c r="EU1885" s="3"/>
      <c r="EV1885" s="3"/>
      <c r="EW1885" s="3"/>
      <c r="EX1885" s="3"/>
      <c r="EY1885" s="3"/>
      <c r="EZ1885" s="3"/>
      <c r="FA1885" s="3"/>
      <c r="FB1885" s="3"/>
      <c r="FC1885" s="3"/>
      <c r="FD1885" s="3"/>
      <c r="FE1885" s="3"/>
      <c r="FF1885" s="3"/>
      <c r="FG1885" s="3"/>
      <c r="FH1885" s="3"/>
      <c r="FI1885" s="3"/>
      <c r="FJ1885" s="3"/>
      <c r="FK1885" s="3"/>
      <c r="FL1885" s="3"/>
      <c r="FM1885" s="3"/>
      <c r="FN1885" s="3"/>
      <c r="FO1885" s="3"/>
      <c r="FP1885" s="3"/>
      <c r="FQ1885" s="3"/>
      <c r="FR1885" s="3"/>
      <c r="FS1885" s="3"/>
      <c r="FT1885" s="3"/>
      <c r="FU1885" s="3"/>
      <c r="FV1885" s="3"/>
      <c r="FW1885" s="3"/>
      <c r="FX1885" s="3"/>
      <c r="FY1885" s="3"/>
      <c r="FZ1885" s="3"/>
      <c r="GA1885" s="3"/>
      <c r="GB1885" s="3"/>
      <c r="GC1885" s="3"/>
      <c r="GD1885" s="3"/>
      <c r="GE1885" s="3"/>
      <c r="GF1885" s="3"/>
      <c r="GG1885" s="3"/>
      <c r="GH1885" s="3"/>
    </row>
    <row r="1886" spans="1:190" s="800" customFormat="1" x14ac:dyDescent="0.2">
      <c r="A1886" s="9"/>
      <c r="B1886" s="1"/>
      <c r="C1886" s="1"/>
      <c r="D1886" s="1"/>
      <c r="E1886" s="55"/>
      <c r="F1886" s="8"/>
      <c r="G1886" s="8"/>
      <c r="I1886" s="2"/>
      <c r="J1886" s="2"/>
      <c r="K1886" s="4"/>
      <c r="L1886" s="9"/>
      <c r="M1886" s="802"/>
      <c r="N1886" s="9"/>
      <c r="O1886" s="802"/>
      <c r="P1886" s="170"/>
      <c r="Q1886" s="9"/>
      <c r="R1886" s="9"/>
      <c r="T1886" s="9"/>
      <c r="U1886" s="9"/>
      <c r="V1886" s="2"/>
      <c r="W1886" s="2"/>
      <c r="X1886" s="3"/>
      <c r="Y1886" s="80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  <c r="AY1886" s="3"/>
      <c r="AZ1886" s="3"/>
      <c r="BA1886" s="3"/>
      <c r="BB1886" s="3"/>
      <c r="BC1886" s="3"/>
      <c r="BD1886" s="3"/>
      <c r="BE1886" s="3"/>
      <c r="BF1886" s="3"/>
      <c r="BG1886" s="3"/>
      <c r="BH1886" s="3"/>
      <c r="BI1886" s="3"/>
      <c r="BJ1886" s="3"/>
      <c r="BK1886" s="3"/>
      <c r="BL1886" s="3"/>
      <c r="BM1886" s="3"/>
      <c r="BN1886" s="3"/>
      <c r="BO1886" s="3"/>
      <c r="BP1886" s="3"/>
      <c r="BQ1886" s="3"/>
      <c r="BR1886" s="3"/>
      <c r="BS1886" s="3"/>
      <c r="BT1886" s="3"/>
      <c r="BU1886" s="3"/>
      <c r="BV1886" s="3"/>
      <c r="BW1886" s="3"/>
      <c r="BX1886" s="3"/>
      <c r="BY1886" s="3"/>
      <c r="BZ1886" s="3"/>
      <c r="CA1886" s="3"/>
      <c r="CB1886" s="3"/>
      <c r="CC1886" s="3"/>
      <c r="CD1886" s="3"/>
      <c r="CE1886" s="3"/>
      <c r="CF1886" s="3"/>
      <c r="CG1886" s="3"/>
      <c r="CH1886" s="3"/>
      <c r="CI1886" s="3"/>
      <c r="CJ1886" s="3"/>
      <c r="CK1886" s="3"/>
      <c r="CL1886" s="3"/>
      <c r="CM1886" s="3"/>
      <c r="CN1886" s="3"/>
      <c r="CO1886" s="3"/>
      <c r="CP1886" s="3"/>
      <c r="CQ1886" s="3"/>
      <c r="CR1886" s="3"/>
      <c r="CS1886" s="3"/>
      <c r="CT1886" s="3"/>
      <c r="CU1886" s="3"/>
      <c r="CV1886" s="3"/>
      <c r="CW1886" s="3"/>
      <c r="CX1886" s="3"/>
      <c r="CY1886" s="3"/>
      <c r="CZ1886" s="3"/>
      <c r="DA1886" s="3"/>
      <c r="DB1886" s="3"/>
      <c r="DC1886" s="3"/>
      <c r="DD1886" s="3"/>
      <c r="DE1886" s="3"/>
      <c r="DF1886" s="3"/>
      <c r="DG1886" s="3"/>
      <c r="DH1886" s="3"/>
      <c r="DI1886" s="3"/>
      <c r="DJ1886" s="3"/>
      <c r="DK1886" s="3"/>
      <c r="DL1886" s="3"/>
      <c r="DM1886" s="3"/>
      <c r="DN1886" s="3"/>
      <c r="DO1886" s="3"/>
      <c r="DP1886" s="3"/>
      <c r="DQ1886" s="3"/>
      <c r="DR1886" s="3"/>
      <c r="DS1886" s="3"/>
      <c r="DT1886" s="3"/>
      <c r="DU1886" s="3"/>
      <c r="DV1886" s="3"/>
      <c r="DW1886" s="3"/>
      <c r="DX1886" s="3"/>
      <c r="DY1886" s="3"/>
      <c r="DZ1886" s="3"/>
      <c r="EA1886" s="3"/>
      <c r="EB1886" s="3"/>
      <c r="EC1886" s="3"/>
      <c r="ED1886" s="3"/>
      <c r="EE1886" s="3"/>
      <c r="EF1886" s="3"/>
      <c r="EG1886" s="3"/>
      <c r="EH1886" s="3"/>
      <c r="EI1886" s="3"/>
      <c r="EJ1886" s="3"/>
      <c r="EK1886" s="3"/>
      <c r="EL1886" s="3"/>
      <c r="EM1886" s="3"/>
      <c r="EN1886" s="3"/>
      <c r="EO1886" s="3"/>
      <c r="EP1886" s="3"/>
      <c r="EQ1886" s="3"/>
      <c r="ER1886" s="3"/>
      <c r="ES1886" s="3"/>
      <c r="ET1886" s="3"/>
      <c r="EU1886" s="3"/>
      <c r="EV1886" s="3"/>
      <c r="EW1886" s="3"/>
      <c r="EX1886" s="3"/>
      <c r="EY1886" s="3"/>
      <c r="EZ1886" s="3"/>
      <c r="FA1886" s="3"/>
      <c r="FB1886" s="3"/>
      <c r="FC1886" s="3"/>
      <c r="FD1886" s="3"/>
      <c r="FE1886" s="3"/>
      <c r="FF1886" s="3"/>
      <c r="FG1886" s="3"/>
      <c r="FH1886" s="3"/>
      <c r="FI1886" s="3"/>
      <c r="FJ1886" s="3"/>
      <c r="FK1886" s="3"/>
      <c r="FL1886" s="3"/>
      <c r="FM1886" s="3"/>
      <c r="FN1886" s="3"/>
      <c r="FO1886" s="3"/>
      <c r="FP1886" s="3"/>
      <c r="FQ1886" s="3"/>
      <c r="FR1886" s="3"/>
      <c r="FS1886" s="3"/>
      <c r="FT1886" s="3"/>
      <c r="FU1886" s="3"/>
      <c r="FV1886" s="3"/>
      <c r="FW1886" s="3"/>
      <c r="FX1886" s="3"/>
      <c r="FY1886" s="3"/>
      <c r="FZ1886" s="3"/>
      <c r="GA1886" s="3"/>
      <c r="GB1886" s="3"/>
      <c r="GC1886" s="3"/>
      <c r="GD1886" s="3"/>
      <c r="GE1886" s="3"/>
      <c r="GF1886" s="3"/>
      <c r="GG1886" s="3"/>
      <c r="GH1886" s="3"/>
    </row>
    <row r="1887" spans="1:190" s="800" customFormat="1" x14ac:dyDescent="0.2">
      <c r="A1887" s="9"/>
      <c r="B1887" s="1"/>
      <c r="C1887" s="1"/>
      <c r="D1887" s="1"/>
      <c r="E1887" s="55"/>
      <c r="F1887" s="8"/>
      <c r="G1887" s="8"/>
      <c r="I1887" s="2"/>
      <c r="J1887" s="2"/>
      <c r="K1887" s="4"/>
      <c r="L1887" s="9"/>
      <c r="M1887" s="802"/>
      <c r="N1887" s="9"/>
      <c r="O1887" s="802"/>
      <c r="P1887" s="170"/>
      <c r="Q1887" s="9"/>
      <c r="R1887" s="9"/>
      <c r="T1887" s="9"/>
      <c r="U1887" s="9"/>
      <c r="V1887" s="2"/>
      <c r="W1887" s="2"/>
      <c r="X1887" s="3"/>
      <c r="Y1887" s="80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  <c r="AY1887" s="3"/>
      <c r="AZ1887" s="3"/>
      <c r="BA1887" s="3"/>
      <c r="BB1887" s="3"/>
      <c r="BC1887" s="3"/>
      <c r="BD1887" s="3"/>
      <c r="BE1887" s="3"/>
      <c r="BF1887" s="3"/>
      <c r="BG1887" s="3"/>
      <c r="BH1887" s="3"/>
      <c r="BI1887" s="3"/>
      <c r="BJ1887" s="3"/>
      <c r="BK1887" s="3"/>
      <c r="BL1887" s="3"/>
      <c r="BM1887" s="3"/>
      <c r="BN1887" s="3"/>
      <c r="BO1887" s="3"/>
      <c r="BP1887" s="3"/>
      <c r="BQ1887" s="3"/>
      <c r="BR1887" s="3"/>
      <c r="BS1887" s="3"/>
      <c r="BT1887" s="3"/>
      <c r="BU1887" s="3"/>
      <c r="BV1887" s="3"/>
      <c r="BW1887" s="3"/>
      <c r="BX1887" s="3"/>
      <c r="BY1887" s="3"/>
      <c r="BZ1887" s="3"/>
      <c r="CA1887" s="3"/>
      <c r="CB1887" s="3"/>
      <c r="CC1887" s="3"/>
      <c r="CD1887" s="3"/>
      <c r="CE1887" s="3"/>
      <c r="CF1887" s="3"/>
      <c r="CG1887" s="3"/>
      <c r="CH1887" s="3"/>
      <c r="CI1887" s="3"/>
      <c r="CJ1887" s="3"/>
      <c r="CK1887" s="3"/>
      <c r="CL1887" s="3"/>
      <c r="CM1887" s="3"/>
      <c r="CN1887" s="3"/>
      <c r="CO1887" s="3"/>
      <c r="CP1887" s="3"/>
      <c r="CQ1887" s="3"/>
      <c r="CR1887" s="3"/>
      <c r="CS1887" s="3"/>
      <c r="CT1887" s="3"/>
      <c r="CU1887" s="3"/>
      <c r="CV1887" s="3"/>
      <c r="CW1887" s="3"/>
      <c r="CX1887" s="3"/>
      <c r="CY1887" s="3"/>
      <c r="CZ1887" s="3"/>
      <c r="DA1887" s="3"/>
      <c r="DB1887" s="3"/>
      <c r="DC1887" s="3"/>
      <c r="DD1887" s="3"/>
      <c r="DE1887" s="3"/>
      <c r="DF1887" s="3"/>
      <c r="DG1887" s="3"/>
      <c r="DH1887" s="3"/>
      <c r="DI1887" s="3"/>
      <c r="DJ1887" s="3"/>
      <c r="DK1887" s="3"/>
      <c r="DL1887" s="3"/>
      <c r="DM1887" s="3"/>
      <c r="DN1887" s="3"/>
      <c r="DO1887" s="3"/>
      <c r="DP1887" s="3"/>
      <c r="DQ1887" s="3"/>
      <c r="DR1887" s="3"/>
      <c r="DS1887" s="3"/>
      <c r="DT1887" s="3"/>
      <c r="DU1887" s="3"/>
      <c r="DV1887" s="3"/>
      <c r="DW1887" s="3"/>
      <c r="DX1887" s="3"/>
      <c r="DY1887" s="3"/>
      <c r="DZ1887" s="3"/>
      <c r="EA1887" s="3"/>
      <c r="EB1887" s="3"/>
      <c r="EC1887" s="3"/>
      <c r="ED1887" s="3"/>
      <c r="EE1887" s="3"/>
      <c r="EF1887" s="3"/>
      <c r="EG1887" s="3"/>
      <c r="EH1887" s="3"/>
      <c r="EI1887" s="3"/>
      <c r="EJ1887" s="3"/>
      <c r="EK1887" s="3"/>
      <c r="EL1887" s="3"/>
      <c r="EM1887" s="3"/>
      <c r="EN1887" s="3"/>
      <c r="EO1887" s="3"/>
      <c r="EP1887" s="3"/>
      <c r="EQ1887" s="3"/>
      <c r="ER1887" s="3"/>
      <c r="ES1887" s="3"/>
      <c r="ET1887" s="3"/>
      <c r="EU1887" s="3"/>
      <c r="EV1887" s="3"/>
      <c r="EW1887" s="3"/>
      <c r="EX1887" s="3"/>
      <c r="EY1887" s="3"/>
      <c r="EZ1887" s="3"/>
      <c r="FA1887" s="3"/>
      <c r="FB1887" s="3"/>
      <c r="FC1887" s="3"/>
      <c r="FD1887" s="3"/>
      <c r="FE1887" s="3"/>
      <c r="FF1887" s="3"/>
      <c r="FG1887" s="3"/>
      <c r="FH1887" s="3"/>
      <c r="FI1887" s="3"/>
      <c r="FJ1887" s="3"/>
      <c r="FK1887" s="3"/>
      <c r="FL1887" s="3"/>
      <c r="FM1887" s="3"/>
      <c r="FN1887" s="3"/>
      <c r="FO1887" s="3"/>
      <c r="FP1887" s="3"/>
      <c r="FQ1887" s="3"/>
      <c r="FR1887" s="3"/>
      <c r="FS1887" s="3"/>
      <c r="FT1887" s="3"/>
      <c r="FU1887" s="3"/>
      <c r="FV1887" s="3"/>
      <c r="FW1887" s="3"/>
      <c r="FX1887" s="3"/>
      <c r="FY1887" s="3"/>
      <c r="FZ1887" s="3"/>
      <c r="GA1887" s="3"/>
      <c r="GB1887" s="3"/>
      <c r="GC1887" s="3"/>
      <c r="GD1887" s="3"/>
      <c r="GE1887" s="3"/>
      <c r="GF1887" s="3"/>
      <c r="GG1887" s="3"/>
      <c r="GH1887" s="3"/>
    </row>
    <row r="1888" spans="1:190" s="800" customFormat="1" x14ac:dyDescent="0.2">
      <c r="A1888" s="9"/>
      <c r="B1888" s="1"/>
      <c r="C1888" s="1"/>
      <c r="D1888" s="1"/>
      <c r="E1888" s="55"/>
      <c r="F1888" s="8"/>
      <c r="G1888" s="8"/>
      <c r="I1888" s="2"/>
      <c r="J1888" s="2"/>
      <c r="K1888" s="4"/>
      <c r="L1888" s="9"/>
      <c r="M1888" s="802"/>
      <c r="N1888" s="9"/>
      <c r="O1888" s="802"/>
      <c r="P1888" s="170"/>
      <c r="Q1888" s="9"/>
      <c r="R1888" s="9"/>
      <c r="T1888" s="9"/>
      <c r="U1888" s="9"/>
      <c r="V1888" s="2"/>
      <c r="W1888" s="2"/>
      <c r="X1888" s="3"/>
      <c r="Y1888" s="80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  <c r="AY1888" s="3"/>
      <c r="AZ1888" s="3"/>
      <c r="BA1888" s="3"/>
      <c r="BB1888" s="3"/>
      <c r="BC1888" s="3"/>
      <c r="BD1888" s="3"/>
      <c r="BE1888" s="3"/>
      <c r="BF1888" s="3"/>
      <c r="BG1888" s="3"/>
      <c r="BH1888" s="3"/>
      <c r="BI1888" s="3"/>
      <c r="BJ1888" s="3"/>
      <c r="BK1888" s="3"/>
      <c r="BL1888" s="3"/>
      <c r="BM1888" s="3"/>
      <c r="BN1888" s="3"/>
      <c r="BO1888" s="3"/>
      <c r="BP1888" s="3"/>
      <c r="BQ1888" s="3"/>
      <c r="BR1888" s="3"/>
      <c r="BS1888" s="3"/>
      <c r="BT1888" s="3"/>
      <c r="BU1888" s="3"/>
      <c r="BV1888" s="3"/>
      <c r="BW1888" s="3"/>
      <c r="BX1888" s="3"/>
      <c r="BY1888" s="3"/>
      <c r="BZ1888" s="3"/>
      <c r="CA1888" s="3"/>
      <c r="CB1888" s="3"/>
      <c r="CC1888" s="3"/>
      <c r="CD1888" s="3"/>
      <c r="CE1888" s="3"/>
      <c r="CF1888" s="3"/>
      <c r="CG1888" s="3"/>
      <c r="CH1888" s="3"/>
      <c r="CI1888" s="3"/>
      <c r="CJ1888" s="3"/>
      <c r="CK1888" s="3"/>
      <c r="CL1888" s="3"/>
      <c r="CM1888" s="3"/>
      <c r="CN1888" s="3"/>
      <c r="CO1888" s="3"/>
      <c r="CP1888" s="3"/>
      <c r="CQ1888" s="3"/>
      <c r="CR1888" s="3"/>
      <c r="CS1888" s="3"/>
      <c r="CT1888" s="3"/>
      <c r="CU1888" s="3"/>
      <c r="CV1888" s="3"/>
      <c r="CW1888" s="3"/>
      <c r="CX1888" s="3"/>
      <c r="CY1888" s="3"/>
      <c r="CZ1888" s="3"/>
      <c r="DA1888" s="3"/>
      <c r="DB1888" s="3"/>
      <c r="DC1888" s="3"/>
      <c r="DD1888" s="3"/>
      <c r="DE1888" s="3"/>
      <c r="DF1888" s="3"/>
      <c r="DG1888" s="3"/>
      <c r="DH1888" s="3"/>
      <c r="DI1888" s="3"/>
      <c r="DJ1888" s="3"/>
      <c r="DK1888" s="3"/>
      <c r="DL1888" s="3"/>
      <c r="DM1888" s="3"/>
      <c r="DN1888" s="3"/>
      <c r="DO1888" s="3"/>
      <c r="DP1888" s="3"/>
      <c r="DQ1888" s="3"/>
      <c r="DR1888" s="3"/>
      <c r="DS1888" s="3"/>
      <c r="DT1888" s="3"/>
      <c r="DU1888" s="3"/>
      <c r="DV1888" s="3"/>
      <c r="DW1888" s="3"/>
      <c r="DX1888" s="3"/>
      <c r="DY1888" s="3"/>
      <c r="DZ1888" s="3"/>
      <c r="EA1888" s="3"/>
      <c r="EB1888" s="3"/>
      <c r="EC1888" s="3"/>
      <c r="ED1888" s="3"/>
      <c r="EE1888" s="3"/>
      <c r="EF1888" s="3"/>
      <c r="EG1888" s="3"/>
      <c r="EH1888" s="3"/>
      <c r="EI1888" s="3"/>
      <c r="EJ1888" s="3"/>
      <c r="EK1888" s="3"/>
      <c r="EL1888" s="3"/>
      <c r="EM1888" s="3"/>
      <c r="EN1888" s="3"/>
      <c r="EO1888" s="3"/>
      <c r="EP1888" s="3"/>
      <c r="EQ1888" s="3"/>
      <c r="ER1888" s="3"/>
      <c r="ES1888" s="3"/>
      <c r="ET1888" s="3"/>
      <c r="EU1888" s="3"/>
      <c r="EV1888" s="3"/>
      <c r="EW1888" s="3"/>
      <c r="EX1888" s="3"/>
      <c r="EY1888" s="3"/>
      <c r="EZ1888" s="3"/>
      <c r="FA1888" s="3"/>
      <c r="FB1888" s="3"/>
      <c r="FC1888" s="3"/>
      <c r="FD1888" s="3"/>
      <c r="FE1888" s="3"/>
      <c r="FF1888" s="3"/>
      <c r="FG1888" s="3"/>
      <c r="FH1888" s="3"/>
      <c r="FI1888" s="3"/>
      <c r="FJ1888" s="3"/>
      <c r="FK1888" s="3"/>
      <c r="FL1888" s="3"/>
      <c r="FM1888" s="3"/>
      <c r="FN1888" s="3"/>
      <c r="FO1888" s="3"/>
      <c r="FP1888" s="3"/>
      <c r="FQ1888" s="3"/>
      <c r="FR1888" s="3"/>
      <c r="FS1888" s="3"/>
      <c r="FT1888" s="3"/>
      <c r="FU1888" s="3"/>
      <c r="FV1888" s="3"/>
      <c r="FW1888" s="3"/>
      <c r="FX1888" s="3"/>
      <c r="FY1888" s="3"/>
      <c r="FZ1888" s="3"/>
      <c r="GA1888" s="3"/>
      <c r="GB1888" s="3"/>
      <c r="GC1888" s="3"/>
      <c r="GD1888" s="3"/>
      <c r="GE1888" s="3"/>
      <c r="GF1888" s="3"/>
      <c r="GG1888" s="3"/>
      <c r="GH1888" s="3"/>
    </row>
    <row r="1889" spans="1:190" s="800" customFormat="1" x14ac:dyDescent="0.2">
      <c r="A1889" s="9"/>
      <c r="B1889" s="1"/>
      <c r="C1889" s="1"/>
      <c r="D1889" s="1"/>
      <c r="E1889" s="55"/>
      <c r="F1889" s="8"/>
      <c r="G1889" s="8"/>
      <c r="I1889" s="2"/>
      <c r="J1889" s="2"/>
      <c r="K1889" s="4"/>
      <c r="L1889" s="9"/>
      <c r="M1889" s="802"/>
      <c r="N1889" s="9"/>
      <c r="O1889" s="802"/>
      <c r="P1889" s="170"/>
      <c r="Q1889" s="9"/>
      <c r="R1889" s="9"/>
      <c r="T1889" s="9"/>
      <c r="U1889" s="9"/>
      <c r="V1889" s="2"/>
      <c r="W1889" s="2"/>
      <c r="X1889" s="3"/>
      <c r="Y1889" s="80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  <c r="AY1889" s="3"/>
      <c r="AZ1889" s="3"/>
      <c r="BA1889" s="3"/>
      <c r="BB1889" s="3"/>
      <c r="BC1889" s="3"/>
      <c r="BD1889" s="3"/>
      <c r="BE1889" s="3"/>
      <c r="BF1889" s="3"/>
      <c r="BG1889" s="3"/>
      <c r="BH1889" s="3"/>
      <c r="BI1889" s="3"/>
      <c r="BJ1889" s="3"/>
      <c r="BK1889" s="3"/>
      <c r="BL1889" s="3"/>
      <c r="BM1889" s="3"/>
      <c r="BN1889" s="3"/>
      <c r="BO1889" s="3"/>
      <c r="BP1889" s="3"/>
      <c r="BQ1889" s="3"/>
      <c r="BR1889" s="3"/>
      <c r="BS1889" s="3"/>
      <c r="BT1889" s="3"/>
      <c r="BU1889" s="3"/>
      <c r="BV1889" s="3"/>
      <c r="BW1889" s="3"/>
      <c r="BX1889" s="3"/>
      <c r="BY1889" s="3"/>
      <c r="BZ1889" s="3"/>
      <c r="CA1889" s="3"/>
      <c r="CB1889" s="3"/>
      <c r="CC1889" s="3"/>
      <c r="CD1889" s="3"/>
      <c r="CE1889" s="3"/>
      <c r="CF1889" s="3"/>
      <c r="CG1889" s="3"/>
      <c r="CH1889" s="3"/>
      <c r="CI1889" s="3"/>
      <c r="CJ1889" s="3"/>
      <c r="CK1889" s="3"/>
      <c r="CL1889" s="3"/>
      <c r="CM1889" s="3"/>
      <c r="CN1889" s="3"/>
      <c r="CO1889" s="3"/>
      <c r="CP1889" s="3"/>
      <c r="CQ1889" s="3"/>
      <c r="CR1889" s="3"/>
      <c r="CS1889" s="3"/>
      <c r="CT1889" s="3"/>
      <c r="CU1889" s="3"/>
      <c r="CV1889" s="3"/>
      <c r="CW1889" s="3"/>
      <c r="CX1889" s="3"/>
      <c r="CY1889" s="3"/>
      <c r="CZ1889" s="3"/>
      <c r="DA1889" s="3"/>
      <c r="DB1889" s="3"/>
      <c r="DC1889" s="3"/>
      <c r="DD1889" s="3"/>
      <c r="DE1889" s="3"/>
      <c r="DF1889" s="3"/>
      <c r="DG1889" s="3"/>
      <c r="DH1889" s="3"/>
      <c r="DI1889" s="3"/>
      <c r="DJ1889" s="3"/>
      <c r="DK1889" s="3"/>
      <c r="DL1889" s="3"/>
      <c r="DM1889" s="3"/>
      <c r="DN1889" s="3"/>
      <c r="DO1889" s="3"/>
      <c r="DP1889" s="3"/>
      <c r="DQ1889" s="3"/>
      <c r="DR1889" s="3"/>
      <c r="DS1889" s="3"/>
      <c r="DT1889" s="3"/>
      <c r="DU1889" s="3"/>
      <c r="DV1889" s="3"/>
      <c r="DW1889" s="3"/>
      <c r="DX1889" s="3"/>
      <c r="DY1889" s="3"/>
      <c r="DZ1889" s="3"/>
      <c r="EA1889" s="3"/>
      <c r="EB1889" s="3"/>
      <c r="EC1889" s="3"/>
      <c r="ED1889" s="3"/>
      <c r="EE1889" s="3"/>
      <c r="EF1889" s="3"/>
      <c r="EG1889" s="3"/>
      <c r="EH1889" s="3"/>
      <c r="EI1889" s="3"/>
      <c r="EJ1889" s="3"/>
      <c r="EK1889" s="3"/>
      <c r="EL1889" s="3"/>
      <c r="EM1889" s="3"/>
      <c r="EN1889" s="3"/>
      <c r="EO1889" s="3"/>
      <c r="EP1889" s="3"/>
      <c r="EQ1889" s="3"/>
      <c r="ER1889" s="3"/>
      <c r="ES1889" s="3"/>
      <c r="ET1889" s="3"/>
      <c r="EU1889" s="3"/>
      <c r="EV1889" s="3"/>
      <c r="EW1889" s="3"/>
      <c r="EX1889" s="3"/>
      <c r="EY1889" s="3"/>
      <c r="EZ1889" s="3"/>
      <c r="FA1889" s="3"/>
      <c r="FB1889" s="3"/>
      <c r="FC1889" s="3"/>
      <c r="FD1889" s="3"/>
      <c r="FE1889" s="3"/>
      <c r="FF1889" s="3"/>
      <c r="FG1889" s="3"/>
      <c r="FH1889" s="3"/>
      <c r="FI1889" s="3"/>
      <c r="FJ1889" s="3"/>
      <c r="FK1889" s="3"/>
      <c r="FL1889" s="3"/>
      <c r="FM1889" s="3"/>
      <c r="FN1889" s="3"/>
      <c r="FO1889" s="3"/>
      <c r="FP1889" s="3"/>
      <c r="FQ1889" s="3"/>
      <c r="FR1889" s="3"/>
      <c r="FS1889" s="3"/>
      <c r="FT1889" s="3"/>
      <c r="FU1889" s="3"/>
      <c r="FV1889" s="3"/>
      <c r="FW1889" s="3"/>
      <c r="FX1889" s="3"/>
      <c r="FY1889" s="3"/>
      <c r="FZ1889" s="3"/>
      <c r="GA1889" s="3"/>
      <c r="GB1889" s="3"/>
      <c r="GC1889" s="3"/>
      <c r="GD1889" s="3"/>
      <c r="GE1889" s="3"/>
      <c r="GF1889" s="3"/>
      <c r="GG1889" s="3"/>
      <c r="GH1889" s="3"/>
    </row>
    <row r="1890" spans="1:190" s="800" customFormat="1" x14ac:dyDescent="0.2">
      <c r="A1890" s="9"/>
      <c r="B1890" s="1"/>
      <c r="C1890" s="1"/>
      <c r="D1890" s="1"/>
      <c r="E1890" s="55"/>
      <c r="F1890" s="8"/>
      <c r="G1890" s="8"/>
      <c r="I1890" s="2"/>
      <c r="J1890" s="2"/>
      <c r="K1890" s="4"/>
      <c r="L1890" s="9"/>
      <c r="M1890" s="802"/>
      <c r="N1890" s="9"/>
      <c r="O1890" s="802"/>
      <c r="P1890" s="170"/>
      <c r="Q1890" s="9"/>
      <c r="R1890" s="9"/>
      <c r="T1890" s="9"/>
      <c r="U1890" s="9"/>
      <c r="V1890" s="2"/>
      <c r="W1890" s="2"/>
      <c r="X1890" s="3"/>
      <c r="Y1890" s="80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  <c r="AY1890" s="3"/>
      <c r="AZ1890" s="3"/>
      <c r="BA1890" s="3"/>
      <c r="BB1890" s="3"/>
      <c r="BC1890" s="3"/>
      <c r="BD1890" s="3"/>
      <c r="BE1890" s="3"/>
      <c r="BF1890" s="3"/>
      <c r="BG1890" s="3"/>
      <c r="BH1890" s="3"/>
      <c r="BI1890" s="3"/>
      <c r="BJ1890" s="3"/>
      <c r="BK1890" s="3"/>
      <c r="BL1890" s="3"/>
      <c r="BM1890" s="3"/>
      <c r="BN1890" s="3"/>
      <c r="BO1890" s="3"/>
      <c r="BP1890" s="3"/>
      <c r="BQ1890" s="3"/>
      <c r="BR1890" s="3"/>
      <c r="BS1890" s="3"/>
      <c r="BT1890" s="3"/>
      <c r="BU1890" s="3"/>
      <c r="BV1890" s="3"/>
      <c r="BW1890" s="3"/>
      <c r="BX1890" s="3"/>
      <c r="BY1890" s="3"/>
      <c r="BZ1890" s="3"/>
      <c r="CA1890" s="3"/>
      <c r="CB1890" s="3"/>
      <c r="CC1890" s="3"/>
      <c r="CD1890" s="3"/>
      <c r="CE1890" s="3"/>
      <c r="CF1890" s="3"/>
      <c r="CG1890" s="3"/>
      <c r="CH1890" s="3"/>
      <c r="CI1890" s="3"/>
      <c r="CJ1890" s="3"/>
      <c r="CK1890" s="3"/>
      <c r="CL1890" s="3"/>
      <c r="CM1890" s="3"/>
      <c r="CN1890" s="3"/>
      <c r="CO1890" s="3"/>
      <c r="CP1890" s="3"/>
      <c r="CQ1890" s="3"/>
      <c r="CR1890" s="3"/>
      <c r="CS1890" s="3"/>
      <c r="CT1890" s="3"/>
      <c r="CU1890" s="3"/>
      <c r="CV1890" s="3"/>
      <c r="CW1890" s="3"/>
      <c r="CX1890" s="3"/>
      <c r="CY1890" s="3"/>
      <c r="CZ1890" s="3"/>
      <c r="DA1890" s="3"/>
      <c r="DB1890" s="3"/>
      <c r="DC1890" s="3"/>
      <c r="DD1890" s="3"/>
      <c r="DE1890" s="3"/>
      <c r="DF1890" s="3"/>
      <c r="DG1890" s="3"/>
      <c r="DH1890" s="3"/>
      <c r="DI1890" s="3"/>
      <c r="DJ1890" s="3"/>
      <c r="DK1890" s="3"/>
      <c r="DL1890" s="3"/>
      <c r="DM1890" s="3"/>
      <c r="DN1890" s="3"/>
      <c r="DO1890" s="3"/>
      <c r="DP1890" s="3"/>
      <c r="DQ1890" s="3"/>
      <c r="DR1890" s="3"/>
      <c r="DS1890" s="3"/>
      <c r="DT1890" s="3"/>
      <c r="DU1890" s="3"/>
      <c r="DV1890" s="3"/>
      <c r="DW1890" s="3"/>
      <c r="DX1890" s="3"/>
      <c r="DY1890" s="3"/>
      <c r="DZ1890" s="3"/>
      <c r="EA1890" s="3"/>
      <c r="EB1890" s="3"/>
      <c r="EC1890" s="3"/>
      <c r="ED1890" s="3"/>
      <c r="EE1890" s="3"/>
      <c r="EF1890" s="3"/>
      <c r="EG1890" s="3"/>
      <c r="EH1890" s="3"/>
      <c r="EI1890" s="3"/>
      <c r="EJ1890" s="3"/>
      <c r="EK1890" s="3"/>
      <c r="EL1890" s="3"/>
      <c r="EM1890" s="3"/>
      <c r="EN1890" s="3"/>
      <c r="EO1890" s="3"/>
      <c r="EP1890" s="3"/>
      <c r="EQ1890" s="3"/>
      <c r="ER1890" s="3"/>
      <c r="ES1890" s="3"/>
      <c r="ET1890" s="3"/>
      <c r="EU1890" s="3"/>
      <c r="EV1890" s="3"/>
      <c r="EW1890" s="3"/>
      <c r="EX1890" s="3"/>
      <c r="EY1890" s="3"/>
      <c r="EZ1890" s="3"/>
      <c r="FA1890" s="3"/>
      <c r="FB1890" s="3"/>
      <c r="FC1890" s="3"/>
      <c r="FD1890" s="3"/>
      <c r="FE1890" s="3"/>
      <c r="FF1890" s="3"/>
      <c r="FG1890" s="3"/>
      <c r="FH1890" s="3"/>
      <c r="FI1890" s="3"/>
      <c r="FJ1890" s="3"/>
      <c r="FK1890" s="3"/>
      <c r="FL1890" s="3"/>
      <c r="FM1890" s="3"/>
      <c r="FN1890" s="3"/>
      <c r="FO1890" s="3"/>
      <c r="FP1890" s="3"/>
      <c r="FQ1890" s="3"/>
      <c r="FR1890" s="3"/>
      <c r="FS1890" s="3"/>
      <c r="FT1890" s="3"/>
      <c r="FU1890" s="3"/>
      <c r="FV1890" s="3"/>
      <c r="FW1890" s="3"/>
      <c r="FX1890" s="3"/>
      <c r="FY1890" s="3"/>
      <c r="FZ1890" s="3"/>
      <c r="GA1890" s="3"/>
      <c r="GB1890" s="3"/>
      <c r="GC1890" s="3"/>
      <c r="GD1890" s="3"/>
      <c r="GE1890" s="3"/>
      <c r="GF1890" s="3"/>
      <c r="GG1890" s="3"/>
      <c r="GH1890" s="3"/>
    </row>
    <row r="1891" spans="1:190" s="800" customFormat="1" x14ac:dyDescent="0.2">
      <c r="A1891" s="9"/>
      <c r="B1891" s="1"/>
      <c r="C1891" s="1"/>
      <c r="D1891" s="1"/>
      <c r="E1891" s="55"/>
      <c r="F1891" s="8"/>
      <c r="G1891" s="8"/>
      <c r="I1891" s="2"/>
      <c r="J1891" s="2"/>
      <c r="K1891" s="4"/>
      <c r="L1891" s="9"/>
      <c r="M1891" s="802"/>
      <c r="N1891" s="9"/>
      <c r="O1891" s="802"/>
      <c r="P1891" s="170"/>
      <c r="Q1891" s="9"/>
      <c r="R1891" s="9"/>
      <c r="T1891" s="9"/>
      <c r="U1891" s="9"/>
      <c r="V1891" s="2"/>
      <c r="W1891" s="2"/>
      <c r="X1891" s="3"/>
      <c r="Y1891" s="80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  <c r="AY1891" s="3"/>
      <c r="AZ1891" s="3"/>
      <c r="BA1891" s="3"/>
      <c r="BB1891" s="3"/>
      <c r="BC1891" s="3"/>
      <c r="BD1891" s="3"/>
      <c r="BE1891" s="3"/>
      <c r="BF1891" s="3"/>
      <c r="BG1891" s="3"/>
      <c r="BH1891" s="3"/>
      <c r="BI1891" s="3"/>
      <c r="BJ1891" s="3"/>
      <c r="BK1891" s="3"/>
      <c r="BL1891" s="3"/>
      <c r="BM1891" s="3"/>
      <c r="BN1891" s="3"/>
      <c r="BO1891" s="3"/>
      <c r="BP1891" s="3"/>
      <c r="BQ1891" s="3"/>
      <c r="BR1891" s="3"/>
      <c r="BS1891" s="3"/>
      <c r="BT1891" s="3"/>
      <c r="BU1891" s="3"/>
      <c r="BV1891" s="3"/>
      <c r="BW1891" s="3"/>
      <c r="BX1891" s="3"/>
      <c r="BY1891" s="3"/>
      <c r="BZ1891" s="3"/>
      <c r="CA1891" s="3"/>
      <c r="CB1891" s="3"/>
      <c r="CC1891" s="3"/>
      <c r="CD1891" s="3"/>
      <c r="CE1891" s="3"/>
      <c r="CF1891" s="3"/>
      <c r="CG1891" s="3"/>
      <c r="CH1891" s="3"/>
      <c r="CI1891" s="3"/>
      <c r="CJ1891" s="3"/>
      <c r="CK1891" s="3"/>
      <c r="CL1891" s="3"/>
      <c r="CM1891" s="3"/>
      <c r="CN1891" s="3"/>
      <c r="CO1891" s="3"/>
      <c r="CP1891" s="3"/>
      <c r="CQ1891" s="3"/>
      <c r="CR1891" s="3"/>
      <c r="CS1891" s="3"/>
      <c r="CT1891" s="3"/>
      <c r="CU1891" s="3"/>
      <c r="CV1891" s="3"/>
      <c r="CW1891" s="3"/>
      <c r="CX1891" s="3"/>
      <c r="CY1891" s="3"/>
      <c r="CZ1891" s="3"/>
      <c r="DA1891" s="3"/>
      <c r="DB1891" s="3"/>
      <c r="DC1891" s="3"/>
      <c r="DD1891" s="3"/>
      <c r="DE1891" s="3"/>
      <c r="DF1891" s="3"/>
      <c r="DG1891" s="3"/>
      <c r="DH1891" s="3"/>
      <c r="DI1891" s="3"/>
      <c r="DJ1891" s="3"/>
      <c r="DK1891" s="3"/>
      <c r="DL1891" s="3"/>
      <c r="DM1891" s="3"/>
      <c r="DN1891" s="3"/>
      <c r="DO1891" s="3"/>
      <c r="DP1891" s="3"/>
      <c r="DQ1891" s="3"/>
      <c r="DR1891" s="3"/>
      <c r="DS1891" s="3"/>
      <c r="DT1891" s="3"/>
      <c r="DU1891" s="3"/>
      <c r="DV1891" s="3"/>
      <c r="DW1891" s="3"/>
      <c r="DX1891" s="3"/>
      <c r="DY1891" s="3"/>
      <c r="DZ1891" s="3"/>
      <c r="EA1891" s="3"/>
      <c r="EB1891" s="3"/>
      <c r="EC1891" s="3"/>
      <c r="ED1891" s="3"/>
      <c r="EE1891" s="3"/>
      <c r="EF1891" s="3"/>
      <c r="EG1891" s="3"/>
      <c r="EH1891" s="3"/>
      <c r="EI1891" s="3"/>
      <c r="EJ1891" s="3"/>
      <c r="EK1891" s="3"/>
      <c r="EL1891" s="3"/>
      <c r="EM1891" s="3"/>
      <c r="EN1891" s="3"/>
      <c r="EO1891" s="3"/>
      <c r="EP1891" s="3"/>
      <c r="EQ1891" s="3"/>
      <c r="ER1891" s="3"/>
      <c r="ES1891" s="3"/>
      <c r="ET1891" s="3"/>
      <c r="EU1891" s="3"/>
      <c r="EV1891" s="3"/>
      <c r="EW1891" s="3"/>
      <c r="EX1891" s="3"/>
      <c r="EY1891" s="3"/>
      <c r="EZ1891" s="3"/>
      <c r="FA1891" s="3"/>
      <c r="FB1891" s="3"/>
      <c r="FC1891" s="3"/>
      <c r="FD1891" s="3"/>
      <c r="FE1891" s="3"/>
      <c r="FF1891" s="3"/>
      <c r="FG1891" s="3"/>
      <c r="FH1891" s="3"/>
      <c r="FI1891" s="3"/>
      <c r="FJ1891" s="3"/>
      <c r="FK1891" s="3"/>
      <c r="FL1891" s="3"/>
      <c r="FM1891" s="3"/>
      <c r="FN1891" s="3"/>
      <c r="FO1891" s="3"/>
      <c r="FP1891" s="3"/>
      <c r="FQ1891" s="3"/>
      <c r="FR1891" s="3"/>
      <c r="FS1891" s="3"/>
      <c r="FT1891" s="3"/>
      <c r="FU1891" s="3"/>
      <c r="FV1891" s="3"/>
      <c r="FW1891" s="3"/>
      <c r="FX1891" s="3"/>
      <c r="FY1891" s="3"/>
      <c r="FZ1891" s="3"/>
      <c r="GA1891" s="3"/>
      <c r="GB1891" s="3"/>
      <c r="GC1891" s="3"/>
      <c r="GD1891" s="3"/>
      <c r="GE1891" s="3"/>
      <c r="GF1891" s="3"/>
      <c r="GG1891" s="3"/>
      <c r="GH1891" s="3"/>
    </row>
    <row r="1892" spans="1:190" s="800" customFormat="1" x14ac:dyDescent="0.2">
      <c r="A1892" s="9"/>
      <c r="B1892" s="1"/>
      <c r="C1892" s="1"/>
      <c r="D1892" s="1"/>
      <c r="E1892" s="55"/>
      <c r="F1892" s="8"/>
      <c r="G1892" s="8"/>
      <c r="I1892" s="2"/>
      <c r="J1892" s="2"/>
      <c r="K1892" s="4"/>
      <c r="L1892" s="9"/>
      <c r="M1892" s="802"/>
      <c r="N1892" s="9"/>
      <c r="O1892" s="802"/>
      <c r="P1892" s="170"/>
      <c r="Q1892" s="9"/>
      <c r="R1892" s="9"/>
      <c r="T1892" s="9"/>
      <c r="U1892" s="9"/>
      <c r="V1892" s="2"/>
      <c r="W1892" s="2"/>
      <c r="X1892" s="3"/>
      <c r="Y1892" s="80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  <c r="AY1892" s="3"/>
      <c r="AZ1892" s="3"/>
      <c r="BA1892" s="3"/>
      <c r="BB1892" s="3"/>
      <c r="BC1892" s="3"/>
      <c r="BD1892" s="3"/>
      <c r="BE1892" s="3"/>
      <c r="BF1892" s="3"/>
      <c r="BG1892" s="3"/>
      <c r="BH1892" s="3"/>
      <c r="BI1892" s="3"/>
      <c r="BJ1892" s="3"/>
      <c r="BK1892" s="3"/>
      <c r="BL1892" s="3"/>
      <c r="BM1892" s="3"/>
      <c r="BN1892" s="3"/>
      <c r="BO1892" s="3"/>
      <c r="BP1892" s="3"/>
      <c r="BQ1892" s="3"/>
      <c r="BR1892" s="3"/>
      <c r="BS1892" s="3"/>
      <c r="BT1892" s="3"/>
      <c r="BU1892" s="3"/>
      <c r="BV1892" s="3"/>
      <c r="BW1892" s="3"/>
      <c r="BX1892" s="3"/>
      <c r="BY1892" s="3"/>
      <c r="BZ1892" s="3"/>
      <c r="CA1892" s="3"/>
      <c r="CB1892" s="3"/>
      <c r="CC1892" s="3"/>
      <c r="CD1892" s="3"/>
      <c r="CE1892" s="3"/>
      <c r="CF1892" s="3"/>
      <c r="CG1892" s="3"/>
      <c r="CH1892" s="3"/>
      <c r="CI1892" s="3"/>
      <c r="CJ1892" s="3"/>
      <c r="CK1892" s="3"/>
      <c r="CL1892" s="3"/>
      <c r="CM1892" s="3"/>
      <c r="CN1892" s="3"/>
      <c r="CO1892" s="3"/>
      <c r="CP1892" s="3"/>
      <c r="CQ1892" s="3"/>
      <c r="CR1892" s="3"/>
      <c r="CS1892" s="3"/>
      <c r="CT1892" s="3"/>
      <c r="CU1892" s="3"/>
      <c r="CV1892" s="3"/>
      <c r="CW1892" s="3"/>
      <c r="CX1892" s="3"/>
      <c r="CY1892" s="3"/>
      <c r="CZ1892" s="3"/>
      <c r="DA1892" s="3"/>
      <c r="DB1892" s="3"/>
      <c r="DC1892" s="3"/>
      <c r="DD1892" s="3"/>
      <c r="DE1892" s="3"/>
      <c r="DF1892" s="3"/>
      <c r="DG1892" s="3"/>
      <c r="DH1892" s="3"/>
      <c r="DI1892" s="3"/>
      <c r="DJ1892" s="3"/>
      <c r="DK1892" s="3"/>
      <c r="DL1892" s="3"/>
      <c r="DM1892" s="3"/>
      <c r="DN1892" s="3"/>
      <c r="DO1892" s="3"/>
      <c r="DP1892" s="3"/>
      <c r="DQ1892" s="3"/>
      <c r="DR1892" s="3"/>
      <c r="DS1892" s="3"/>
      <c r="DT1892" s="3"/>
      <c r="DU1892" s="3"/>
      <c r="DV1892" s="3"/>
      <c r="DW1892" s="3"/>
      <c r="DX1892" s="3"/>
      <c r="DY1892" s="3"/>
      <c r="DZ1892" s="3"/>
      <c r="EA1892" s="3"/>
      <c r="EB1892" s="3"/>
      <c r="EC1892" s="3"/>
      <c r="ED1892" s="3"/>
      <c r="EE1892" s="3"/>
      <c r="EF1892" s="3"/>
      <c r="EG1892" s="3"/>
      <c r="EH1892" s="3"/>
      <c r="EI1892" s="3"/>
      <c r="EJ1892" s="3"/>
      <c r="EK1892" s="3"/>
      <c r="EL1892" s="3"/>
      <c r="EM1892" s="3"/>
      <c r="EN1892" s="3"/>
      <c r="EO1892" s="3"/>
      <c r="EP1892" s="3"/>
      <c r="EQ1892" s="3"/>
      <c r="ER1892" s="3"/>
      <c r="ES1892" s="3"/>
      <c r="ET1892" s="3"/>
      <c r="EU1892" s="3"/>
      <c r="EV1892" s="3"/>
      <c r="EW1892" s="3"/>
      <c r="EX1892" s="3"/>
      <c r="EY1892" s="3"/>
      <c r="EZ1892" s="3"/>
      <c r="FA1892" s="3"/>
      <c r="FB1892" s="3"/>
      <c r="FC1892" s="3"/>
      <c r="FD1892" s="3"/>
      <c r="FE1892" s="3"/>
      <c r="FF1892" s="3"/>
      <c r="FG1892" s="3"/>
      <c r="FH1892" s="3"/>
      <c r="FI1892" s="3"/>
      <c r="FJ1892" s="3"/>
      <c r="FK1892" s="3"/>
      <c r="FL1892" s="3"/>
      <c r="FM1892" s="3"/>
      <c r="FN1892" s="3"/>
      <c r="FO1892" s="3"/>
      <c r="FP1892" s="3"/>
      <c r="FQ1892" s="3"/>
      <c r="FR1892" s="3"/>
      <c r="FS1892" s="3"/>
      <c r="FT1892" s="3"/>
      <c r="FU1892" s="3"/>
      <c r="FV1892" s="3"/>
      <c r="FW1892" s="3"/>
      <c r="FX1892" s="3"/>
      <c r="FY1892" s="3"/>
      <c r="FZ1892" s="3"/>
      <c r="GA1892" s="3"/>
      <c r="GB1892" s="3"/>
      <c r="GC1892" s="3"/>
      <c r="GD1892" s="3"/>
      <c r="GE1892" s="3"/>
      <c r="GF1892" s="3"/>
      <c r="GG1892" s="3"/>
      <c r="GH1892" s="3"/>
    </row>
    <row r="1893" spans="1:190" s="800" customFormat="1" x14ac:dyDescent="0.2">
      <c r="A1893" s="9"/>
      <c r="B1893" s="1"/>
      <c r="C1893" s="1"/>
      <c r="D1893" s="1"/>
      <c r="E1893" s="55"/>
      <c r="F1893" s="8"/>
      <c r="G1893" s="8"/>
      <c r="I1893" s="2"/>
      <c r="J1893" s="2"/>
      <c r="K1893" s="4"/>
      <c r="L1893" s="9"/>
      <c r="M1893" s="802"/>
      <c r="N1893" s="9"/>
      <c r="O1893" s="802"/>
      <c r="P1893" s="170"/>
      <c r="Q1893" s="9"/>
      <c r="R1893" s="9"/>
      <c r="T1893" s="9"/>
      <c r="U1893" s="9"/>
      <c r="V1893" s="2"/>
      <c r="W1893" s="2"/>
      <c r="X1893" s="3"/>
      <c r="Y1893" s="80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  <c r="AY1893" s="3"/>
      <c r="AZ1893" s="3"/>
      <c r="BA1893" s="3"/>
      <c r="BB1893" s="3"/>
      <c r="BC1893" s="3"/>
      <c r="BD1893" s="3"/>
      <c r="BE1893" s="3"/>
      <c r="BF1893" s="3"/>
      <c r="BG1893" s="3"/>
      <c r="BH1893" s="3"/>
      <c r="BI1893" s="3"/>
      <c r="BJ1893" s="3"/>
      <c r="BK1893" s="3"/>
      <c r="BL1893" s="3"/>
      <c r="BM1893" s="3"/>
      <c r="BN1893" s="3"/>
      <c r="BO1893" s="3"/>
      <c r="BP1893" s="3"/>
      <c r="BQ1893" s="3"/>
      <c r="BR1893" s="3"/>
      <c r="BS1893" s="3"/>
      <c r="BT1893" s="3"/>
      <c r="BU1893" s="3"/>
      <c r="BV1893" s="3"/>
      <c r="BW1893" s="3"/>
      <c r="BX1893" s="3"/>
      <c r="BY1893" s="3"/>
      <c r="BZ1893" s="3"/>
      <c r="CA1893" s="3"/>
      <c r="CB1893" s="3"/>
      <c r="CC1893" s="3"/>
      <c r="CD1893" s="3"/>
      <c r="CE1893" s="3"/>
      <c r="CF1893" s="3"/>
      <c r="CG1893" s="3"/>
      <c r="CH1893" s="3"/>
      <c r="CI1893" s="3"/>
      <c r="CJ1893" s="3"/>
      <c r="CK1893" s="3"/>
      <c r="CL1893" s="3"/>
      <c r="CM1893" s="3"/>
      <c r="CN1893" s="3"/>
      <c r="CO1893" s="3"/>
      <c r="CP1893" s="3"/>
      <c r="CQ1893" s="3"/>
      <c r="CR1893" s="3"/>
      <c r="CS1893" s="3"/>
      <c r="CT1893" s="3"/>
      <c r="CU1893" s="3"/>
      <c r="CV1893" s="3"/>
      <c r="CW1893" s="3"/>
      <c r="CX1893" s="3"/>
      <c r="CY1893" s="3"/>
      <c r="CZ1893" s="3"/>
      <c r="DA1893" s="3"/>
      <c r="DB1893" s="3"/>
      <c r="DC1893" s="3"/>
      <c r="DD1893" s="3"/>
      <c r="DE1893" s="3"/>
      <c r="DF1893" s="3"/>
      <c r="DG1893" s="3"/>
      <c r="DH1893" s="3"/>
      <c r="DI1893" s="3"/>
      <c r="DJ1893" s="3"/>
      <c r="DK1893" s="3"/>
      <c r="DL1893" s="3"/>
      <c r="DM1893" s="3"/>
      <c r="DN1893" s="3"/>
      <c r="DO1893" s="3"/>
      <c r="DP1893" s="3"/>
      <c r="DQ1893" s="3"/>
      <c r="DR1893" s="3"/>
      <c r="DS1893" s="3"/>
      <c r="DT1893" s="3"/>
      <c r="DU1893" s="3"/>
      <c r="DV1893" s="3"/>
      <c r="DW1893" s="3"/>
      <c r="DX1893" s="3"/>
      <c r="DY1893" s="3"/>
      <c r="DZ1893" s="3"/>
      <c r="EA1893" s="3"/>
      <c r="EB1893" s="3"/>
      <c r="EC1893" s="3"/>
      <c r="ED1893" s="3"/>
      <c r="EE1893" s="3"/>
      <c r="EF1893" s="3"/>
      <c r="EG1893" s="3"/>
      <c r="EH1893" s="3"/>
      <c r="EI1893" s="3"/>
      <c r="EJ1893" s="3"/>
      <c r="EK1893" s="3"/>
      <c r="EL1893" s="3"/>
      <c r="EM1893" s="3"/>
      <c r="EN1893" s="3"/>
      <c r="EO1893" s="3"/>
      <c r="EP1893" s="3"/>
      <c r="EQ1893" s="3"/>
      <c r="ER1893" s="3"/>
      <c r="ES1893" s="3"/>
      <c r="ET1893" s="3"/>
      <c r="EU1893" s="3"/>
      <c r="EV1893" s="3"/>
      <c r="EW1893" s="3"/>
      <c r="EX1893" s="3"/>
      <c r="EY1893" s="3"/>
      <c r="EZ1893" s="3"/>
      <c r="FA1893" s="3"/>
      <c r="FB1893" s="3"/>
      <c r="FC1893" s="3"/>
      <c r="FD1893" s="3"/>
      <c r="FE1893" s="3"/>
      <c r="FF1893" s="3"/>
      <c r="FG1893" s="3"/>
      <c r="FH1893" s="3"/>
      <c r="FI1893" s="3"/>
      <c r="FJ1893" s="3"/>
      <c r="FK1893" s="3"/>
      <c r="FL1893" s="3"/>
      <c r="FM1893" s="3"/>
      <c r="FN1893" s="3"/>
      <c r="FO1893" s="3"/>
      <c r="FP1893" s="3"/>
      <c r="FQ1893" s="3"/>
      <c r="FR1893" s="3"/>
      <c r="FS1893" s="3"/>
      <c r="FT1893" s="3"/>
      <c r="FU1893" s="3"/>
      <c r="FV1893" s="3"/>
      <c r="FW1893" s="3"/>
      <c r="FX1893" s="3"/>
      <c r="FY1893" s="3"/>
      <c r="FZ1893" s="3"/>
      <c r="GA1893" s="3"/>
      <c r="GB1893" s="3"/>
      <c r="GC1893" s="3"/>
      <c r="GD1893" s="3"/>
      <c r="GE1893" s="3"/>
      <c r="GF1893" s="3"/>
      <c r="GG1893" s="3"/>
      <c r="GH1893" s="3"/>
    </row>
    <row r="1894" spans="1:190" s="800" customFormat="1" x14ac:dyDescent="0.2">
      <c r="A1894" s="9"/>
      <c r="B1894" s="1"/>
      <c r="C1894" s="1"/>
      <c r="D1894" s="1"/>
      <c r="E1894" s="55"/>
      <c r="F1894" s="8"/>
      <c r="G1894" s="8"/>
      <c r="I1894" s="2"/>
      <c r="J1894" s="2"/>
      <c r="K1894" s="4"/>
      <c r="L1894" s="9"/>
      <c r="M1894" s="802"/>
      <c r="N1894" s="9"/>
      <c r="O1894" s="802"/>
      <c r="P1894" s="170"/>
      <c r="Q1894" s="9"/>
      <c r="R1894" s="9"/>
      <c r="T1894" s="9"/>
      <c r="U1894" s="9"/>
      <c r="V1894" s="2"/>
      <c r="W1894" s="2"/>
      <c r="X1894" s="3"/>
      <c r="Y1894" s="80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  <c r="AY1894" s="3"/>
      <c r="AZ1894" s="3"/>
      <c r="BA1894" s="3"/>
      <c r="BB1894" s="3"/>
      <c r="BC1894" s="3"/>
      <c r="BD1894" s="3"/>
      <c r="BE1894" s="3"/>
      <c r="BF1894" s="3"/>
      <c r="BG1894" s="3"/>
      <c r="BH1894" s="3"/>
      <c r="BI1894" s="3"/>
      <c r="BJ1894" s="3"/>
      <c r="BK1894" s="3"/>
      <c r="BL1894" s="3"/>
      <c r="BM1894" s="3"/>
      <c r="BN1894" s="3"/>
      <c r="BO1894" s="3"/>
      <c r="BP1894" s="3"/>
      <c r="BQ1894" s="3"/>
      <c r="BR1894" s="3"/>
      <c r="BS1894" s="3"/>
      <c r="BT1894" s="3"/>
      <c r="BU1894" s="3"/>
      <c r="BV1894" s="3"/>
      <c r="BW1894" s="3"/>
      <c r="BX1894" s="3"/>
      <c r="BY1894" s="3"/>
      <c r="BZ1894" s="3"/>
      <c r="CA1894" s="3"/>
      <c r="CB1894" s="3"/>
      <c r="CC1894" s="3"/>
      <c r="CD1894" s="3"/>
      <c r="CE1894" s="3"/>
      <c r="CF1894" s="3"/>
      <c r="CG1894" s="3"/>
      <c r="CH1894" s="3"/>
      <c r="CI1894" s="3"/>
      <c r="CJ1894" s="3"/>
      <c r="CK1894" s="3"/>
      <c r="CL1894" s="3"/>
      <c r="CM1894" s="3"/>
      <c r="CN1894" s="3"/>
      <c r="CO1894" s="3"/>
      <c r="CP1894" s="3"/>
      <c r="CQ1894" s="3"/>
      <c r="CR1894" s="3"/>
      <c r="CS1894" s="3"/>
      <c r="CT1894" s="3"/>
      <c r="CU1894" s="3"/>
      <c r="CV1894" s="3"/>
      <c r="CW1894" s="3"/>
      <c r="CX1894" s="3"/>
      <c r="CY1894" s="3"/>
      <c r="CZ1894" s="3"/>
      <c r="DA1894" s="3"/>
      <c r="DB1894" s="3"/>
      <c r="DC1894" s="3"/>
      <c r="DD1894" s="3"/>
      <c r="DE1894" s="3"/>
      <c r="DF1894" s="3"/>
      <c r="DG1894" s="3"/>
      <c r="DH1894" s="3"/>
      <c r="DI1894" s="3"/>
      <c r="DJ1894" s="3"/>
      <c r="DK1894" s="3"/>
      <c r="DL1894" s="3"/>
      <c r="DM1894" s="3"/>
      <c r="DN1894" s="3"/>
      <c r="DO1894" s="3"/>
      <c r="DP1894" s="3"/>
      <c r="DQ1894" s="3"/>
      <c r="DR1894" s="3"/>
      <c r="DS1894" s="3"/>
      <c r="DT1894" s="3"/>
      <c r="DU1894" s="3"/>
      <c r="DV1894" s="3"/>
      <c r="DW1894" s="3"/>
      <c r="DX1894" s="3"/>
      <c r="DY1894" s="3"/>
      <c r="DZ1894" s="3"/>
      <c r="EA1894" s="3"/>
      <c r="EB1894" s="3"/>
      <c r="EC1894" s="3"/>
      <c r="ED1894" s="3"/>
      <c r="EE1894" s="3"/>
      <c r="EF1894" s="3"/>
      <c r="EG1894" s="3"/>
      <c r="EH1894" s="3"/>
      <c r="EI1894" s="3"/>
      <c r="EJ1894" s="3"/>
      <c r="EK1894" s="3"/>
      <c r="EL1894" s="3"/>
      <c r="EM1894" s="3"/>
      <c r="EN1894" s="3"/>
      <c r="EO1894" s="3"/>
      <c r="EP1894" s="3"/>
      <c r="EQ1894" s="3"/>
      <c r="ER1894" s="3"/>
      <c r="ES1894" s="3"/>
      <c r="ET1894" s="3"/>
      <c r="EU1894" s="3"/>
      <c r="EV1894" s="3"/>
      <c r="EW1894" s="3"/>
      <c r="EX1894" s="3"/>
      <c r="EY1894" s="3"/>
      <c r="EZ1894" s="3"/>
      <c r="FA1894" s="3"/>
      <c r="FB1894" s="3"/>
      <c r="FC1894" s="3"/>
      <c r="FD1894" s="3"/>
      <c r="FE1894" s="3"/>
      <c r="FF1894" s="3"/>
      <c r="FG1894" s="3"/>
      <c r="FH1894" s="3"/>
      <c r="FI1894" s="3"/>
      <c r="FJ1894" s="3"/>
      <c r="FK1894" s="3"/>
      <c r="FL1894" s="3"/>
      <c r="FM1894" s="3"/>
      <c r="FN1894" s="3"/>
      <c r="FO1894" s="3"/>
      <c r="FP1894" s="3"/>
      <c r="FQ1894" s="3"/>
      <c r="FR1894" s="3"/>
      <c r="FS1894" s="3"/>
      <c r="FT1894" s="3"/>
      <c r="FU1894" s="3"/>
      <c r="FV1894" s="3"/>
      <c r="FW1894" s="3"/>
      <c r="FX1894" s="3"/>
      <c r="FY1894" s="3"/>
      <c r="FZ1894" s="3"/>
      <c r="GA1894" s="3"/>
      <c r="GB1894" s="3"/>
      <c r="GC1894" s="3"/>
      <c r="GD1894" s="3"/>
      <c r="GE1894" s="3"/>
      <c r="GF1894" s="3"/>
      <c r="GG1894" s="3"/>
      <c r="GH1894" s="3"/>
    </row>
    <row r="1895" spans="1:190" s="800" customFormat="1" x14ac:dyDescent="0.2">
      <c r="A1895" s="9"/>
      <c r="B1895" s="1"/>
      <c r="C1895" s="1"/>
      <c r="D1895" s="1"/>
      <c r="E1895" s="55"/>
      <c r="F1895" s="8"/>
      <c r="G1895" s="8"/>
      <c r="I1895" s="2"/>
      <c r="J1895" s="2"/>
      <c r="K1895" s="4"/>
      <c r="L1895" s="9"/>
      <c r="M1895" s="802"/>
      <c r="N1895" s="9"/>
      <c r="O1895" s="802"/>
      <c r="P1895" s="170"/>
      <c r="Q1895" s="9"/>
      <c r="R1895" s="9"/>
      <c r="T1895" s="9"/>
      <c r="U1895" s="9"/>
      <c r="V1895" s="2"/>
      <c r="W1895" s="2"/>
      <c r="X1895" s="3"/>
      <c r="Y1895" s="80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  <c r="AY1895" s="3"/>
      <c r="AZ1895" s="3"/>
      <c r="BA1895" s="3"/>
      <c r="BB1895" s="3"/>
      <c r="BC1895" s="3"/>
      <c r="BD1895" s="3"/>
      <c r="BE1895" s="3"/>
      <c r="BF1895" s="3"/>
      <c r="BG1895" s="3"/>
      <c r="BH1895" s="3"/>
      <c r="BI1895" s="3"/>
      <c r="BJ1895" s="3"/>
      <c r="BK1895" s="3"/>
      <c r="BL1895" s="3"/>
      <c r="BM1895" s="3"/>
      <c r="BN1895" s="3"/>
      <c r="BO1895" s="3"/>
      <c r="BP1895" s="3"/>
      <c r="BQ1895" s="3"/>
      <c r="BR1895" s="3"/>
      <c r="BS1895" s="3"/>
      <c r="BT1895" s="3"/>
      <c r="BU1895" s="3"/>
      <c r="BV1895" s="3"/>
      <c r="BW1895" s="3"/>
      <c r="BX1895" s="3"/>
      <c r="BY1895" s="3"/>
      <c r="BZ1895" s="3"/>
      <c r="CA1895" s="3"/>
      <c r="CB1895" s="3"/>
      <c r="CC1895" s="3"/>
      <c r="CD1895" s="3"/>
      <c r="CE1895" s="3"/>
      <c r="CF1895" s="3"/>
      <c r="CG1895" s="3"/>
      <c r="CH1895" s="3"/>
      <c r="CI1895" s="3"/>
      <c r="CJ1895" s="3"/>
      <c r="CK1895" s="3"/>
      <c r="CL1895" s="3"/>
      <c r="CM1895" s="3"/>
      <c r="CN1895" s="3"/>
      <c r="CO1895" s="3"/>
      <c r="CP1895" s="3"/>
      <c r="CQ1895" s="3"/>
      <c r="CR1895" s="3"/>
      <c r="CS1895" s="3"/>
      <c r="CT1895" s="3"/>
      <c r="CU1895" s="3"/>
      <c r="CV1895" s="3"/>
      <c r="CW1895" s="3"/>
      <c r="CX1895" s="3"/>
      <c r="CY1895" s="3"/>
      <c r="CZ1895" s="3"/>
      <c r="DA1895" s="3"/>
      <c r="DB1895" s="3"/>
      <c r="DC1895" s="3"/>
      <c r="DD1895" s="3"/>
      <c r="DE1895" s="3"/>
      <c r="DF1895" s="3"/>
      <c r="DG1895" s="3"/>
      <c r="DH1895" s="3"/>
      <c r="DI1895" s="3"/>
      <c r="DJ1895" s="3"/>
      <c r="DK1895" s="3"/>
      <c r="DL1895" s="3"/>
      <c r="DM1895" s="3"/>
      <c r="DN1895" s="3"/>
      <c r="DO1895" s="3"/>
      <c r="DP1895" s="3"/>
      <c r="DQ1895" s="3"/>
      <c r="DR1895" s="3"/>
      <c r="DS1895" s="3"/>
      <c r="DT1895" s="3"/>
      <c r="DU1895" s="3"/>
      <c r="DV1895" s="3"/>
      <c r="DW1895" s="3"/>
      <c r="DX1895" s="3"/>
      <c r="DY1895" s="3"/>
      <c r="DZ1895" s="3"/>
      <c r="EA1895" s="3"/>
      <c r="EB1895" s="3"/>
      <c r="EC1895" s="3"/>
      <c r="ED1895" s="3"/>
      <c r="EE1895" s="3"/>
      <c r="EF1895" s="3"/>
      <c r="EG1895" s="3"/>
      <c r="EH1895" s="3"/>
      <c r="EI1895" s="3"/>
      <c r="EJ1895" s="3"/>
      <c r="EK1895" s="3"/>
      <c r="EL1895" s="3"/>
      <c r="EM1895" s="3"/>
      <c r="EN1895" s="3"/>
      <c r="EO1895" s="3"/>
      <c r="EP1895" s="3"/>
      <c r="EQ1895" s="3"/>
      <c r="ER1895" s="3"/>
      <c r="ES1895" s="3"/>
      <c r="ET1895" s="3"/>
      <c r="EU1895" s="3"/>
      <c r="EV1895" s="3"/>
      <c r="EW1895" s="3"/>
      <c r="EX1895" s="3"/>
      <c r="EY1895" s="3"/>
      <c r="EZ1895" s="3"/>
      <c r="FA1895" s="3"/>
      <c r="FB1895" s="3"/>
      <c r="FC1895" s="3"/>
      <c r="FD1895" s="3"/>
      <c r="FE1895" s="3"/>
      <c r="FF1895" s="3"/>
      <c r="FG1895" s="3"/>
      <c r="FH1895" s="3"/>
      <c r="FI1895" s="3"/>
      <c r="FJ1895" s="3"/>
      <c r="FK1895" s="3"/>
      <c r="FL1895" s="3"/>
      <c r="FM1895" s="3"/>
      <c r="FN1895" s="3"/>
      <c r="FO1895" s="3"/>
      <c r="FP1895" s="3"/>
      <c r="FQ1895" s="3"/>
      <c r="FR1895" s="3"/>
      <c r="FS1895" s="3"/>
      <c r="FT1895" s="3"/>
      <c r="FU1895" s="3"/>
      <c r="FV1895" s="3"/>
      <c r="FW1895" s="3"/>
      <c r="FX1895" s="3"/>
      <c r="FY1895" s="3"/>
      <c r="FZ1895" s="3"/>
      <c r="GA1895" s="3"/>
      <c r="GB1895" s="3"/>
      <c r="GC1895" s="3"/>
      <c r="GD1895" s="3"/>
      <c r="GE1895" s="3"/>
      <c r="GF1895" s="3"/>
      <c r="GG1895" s="3"/>
      <c r="GH1895" s="3"/>
    </row>
    <row r="1896" spans="1:190" s="800" customFormat="1" x14ac:dyDescent="0.2">
      <c r="A1896" s="9"/>
      <c r="B1896" s="1"/>
      <c r="C1896" s="1"/>
      <c r="D1896" s="1"/>
      <c r="E1896" s="55"/>
      <c r="F1896" s="8"/>
      <c r="G1896" s="8"/>
      <c r="I1896" s="2"/>
      <c r="J1896" s="2"/>
      <c r="K1896" s="4"/>
      <c r="L1896" s="9"/>
      <c r="M1896" s="802"/>
      <c r="N1896" s="9"/>
      <c r="O1896" s="802"/>
      <c r="P1896" s="170"/>
      <c r="Q1896" s="9"/>
      <c r="R1896" s="9"/>
      <c r="T1896" s="9"/>
      <c r="U1896" s="9"/>
      <c r="V1896" s="2"/>
      <c r="W1896" s="2"/>
      <c r="X1896" s="3"/>
      <c r="Y1896" s="80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  <c r="AY1896" s="3"/>
      <c r="AZ1896" s="3"/>
      <c r="BA1896" s="3"/>
      <c r="BB1896" s="3"/>
      <c r="BC1896" s="3"/>
      <c r="BD1896" s="3"/>
      <c r="BE1896" s="3"/>
      <c r="BF1896" s="3"/>
      <c r="BG1896" s="3"/>
      <c r="BH1896" s="3"/>
      <c r="BI1896" s="3"/>
      <c r="BJ1896" s="3"/>
      <c r="BK1896" s="3"/>
      <c r="BL1896" s="3"/>
      <c r="BM1896" s="3"/>
      <c r="BN1896" s="3"/>
      <c r="BO1896" s="3"/>
      <c r="BP1896" s="3"/>
      <c r="BQ1896" s="3"/>
      <c r="BR1896" s="3"/>
      <c r="BS1896" s="3"/>
      <c r="BT1896" s="3"/>
      <c r="BU1896" s="3"/>
      <c r="BV1896" s="3"/>
      <c r="BW1896" s="3"/>
      <c r="BX1896" s="3"/>
      <c r="BY1896" s="3"/>
      <c r="BZ1896" s="3"/>
      <c r="CA1896" s="3"/>
      <c r="CB1896" s="3"/>
      <c r="CC1896" s="3"/>
      <c r="CD1896" s="3"/>
      <c r="CE1896" s="3"/>
      <c r="CF1896" s="3"/>
      <c r="CG1896" s="3"/>
      <c r="CH1896" s="3"/>
      <c r="CI1896" s="3"/>
      <c r="CJ1896" s="3"/>
      <c r="CK1896" s="3"/>
      <c r="CL1896" s="3"/>
      <c r="CM1896" s="3"/>
      <c r="CN1896" s="3"/>
      <c r="CO1896" s="3"/>
      <c r="CP1896" s="3"/>
      <c r="CQ1896" s="3"/>
      <c r="CR1896" s="3"/>
      <c r="CS1896" s="3"/>
      <c r="CT1896" s="3"/>
      <c r="CU1896" s="3"/>
      <c r="CV1896" s="3"/>
      <c r="CW1896" s="3"/>
      <c r="CX1896" s="3"/>
      <c r="CY1896" s="3"/>
      <c r="CZ1896" s="3"/>
      <c r="DA1896" s="3"/>
      <c r="DB1896" s="3"/>
      <c r="DC1896" s="3"/>
      <c r="DD1896" s="3"/>
      <c r="DE1896" s="3"/>
      <c r="DF1896" s="3"/>
      <c r="DG1896" s="3"/>
      <c r="DH1896" s="3"/>
      <c r="DI1896" s="3"/>
      <c r="DJ1896" s="3"/>
      <c r="DK1896" s="3"/>
      <c r="DL1896" s="3"/>
      <c r="DM1896" s="3"/>
      <c r="DN1896" s="3"/>
      <c r="DO1896" s="3"/>
      <c r="DP1896" s="3"/>
      <c r="DQ1896" s="3"/>
      <c r="DR1896" s="3"/>
      <c r="DS1896" s="3"/>
      <c r="DT1896" s="3"/>
      <c r="DU1896" s="3"/>
      <c r="DV1896" s="3"/>
      <c r="DW1896" s="3"/>
      <c r="DX1896" s="3"/>
      <c r="DY1896" s="3"/>
      <c r="DZ1896" s="3"/>
      <c r="EA1896" s="3"/>
      <c r="EB1896" s="3"/>
      <c r="EC1896" s="3"/>
      <c r="ED1896" s="3"/>
      <c r="EE1896" s="3"/>
      <c r="EF1896" s="3"/>
      <c r="EG1896" s="3"/>
      <c r="EH1896" s="3"/>
      <c r="EI1896" s="3"/>
      <c r="EJ1896" s="3"/>
      <c r="EK1896" s="3"/>
      <c r="EL1896" s="3"/>
      <c r="EM1896" s="3"/>
      <c r="EN1896" s="3"/>
      <c r="EO1896" s="3"/>
      <c r="EP1896" s="3"/>
      <c r="EQ1896" s="3"/>
      <c r="ER1896" s="3"/>
      <c r="ES1896" s="3"/>
      <c r="ET1896" s="3"/>
      <c r="EU1896" s="3"/>
      <c r="EV1896" s="3"/>
      <c r="EW1896" s="3"/>
      <c r="EX1896" s="3"/>
      <c r="EY1896" s="3"/>
      <c r="EZ1896" s="3"/>
      <c r="FA1896" s="3"/>
      <c r="FB1896" s="3"/>
      <c r="FC1896" s="3"/>
      <c r="FD1896" s="3"/>
      <c r="FE1896" s="3"/>
      <c r="FF1896" s="3"/>
      <c r="FG1896" s="3"/>
      <c r="FH1896" s="3"/>
      <c r="FI1896" s="3"/>
      <c r="FJ1896" s="3"/>
      <c r="FK1896" s="3"/>
      <c r="FL1896" s="3"/>
      <c r="FM1896" s="3"/>
      <c r="FN1896" s="3"/>
      <c r="FO1896" s="3"/>
      <c r="FP1896" s="3"/>
      <c r="FQ1896" s="3"/>
      <c r="FR1896" s="3"/>
      <c r="FS1896" s="3"/>
      <c r="FT1896" s="3"/>
      <c r="FU1896" s="3"/>
      <c r="FV1896" s="3"/>
      <c r="FW1896" s="3"/>
      <c r="FX1896" s="3"/>
      <c r="FY1896" s="3"/>
      <c r="FZ1896" s="3"/>
      <c r="GA1896" s="3"/>
      <c r="GB1896" s="3"/>
      <c r="GC1896" s="3"/>
      <c r="GD1896" s="3"/>
      <c r="GE1896" s="3"/>
      <c r="GF1896" s="3"/>
      <c r="GG1896" s="3"/>
      <c r="GH1896" s="3"/>
    </row>
    <row r="1897" spans="1:190" s="800" customFormat="1" x14ac:dyDescent="0.2">
      <c r="A1897" s="9"/>
      <c r="B1897" s="1"/>
      <c r="C1897" s="1"/>
      <c r="D1897" s="1"/>
      <c r="E1897" s="55"/>
      <c r="F1897" s="8"/>
      <c r="G1897" s="8"/>
      <c r="I1897" s="2"/>
      <c r="J1897" s="2"/>
      <c r="K1897" s="4"/>
      <c r="L1897" s="9"/>
      <c r="M1897" s="802"/>
      <c r="N1897" s="9"/>
      <c r="O1897" s="802"/>
      <c r="P1897" s="170"/>
      <c r="Q1897" s="9"/>
      <c r="R1897" s="9"/>
      <c r="T1897" s="9"/>
      <c r="U1897" s="9"/>
      <c r="V1897" s="2"/>
      <c r="W1897" s="2"/>
      <c r="X1897" s="3"/>
      <c r="Y1897" s="80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  <c r="AY1897" s="3"/>
      <c r="AZ1897" s="3"/>
      <c r="BA1897" s="3"/>
      <c r="BB1897" s="3"/>
      <c r="BC1897" s="3"/>
      <c r="BD1897" s="3"/>
      <c r="BE1897" s="3"/>
      <c r="BF1897" s="3"/>
      <c r="BG1897" s="3"/>
      <c r="BH1897" s="3"/>
      <c r="BI1897" s="3"/>
      <c r="BJ1897" s="3"/>
      <c r="BK1897" s="3"/>
      <c r="BL1897" s="3"/>
      <c r="BM1897" s="3"/>
      <c r="BN1897" s="3"/>
      <c r="BO1897" s="3"/>
      <c r="BP1897" s="3"/>
      <c r="BQ1897" s="3"/>
      <c r="BR1897" s="3"/>
      <c r="BS1897" s="3"/>
      <c r="BT1897" s="3"/>
      <c r="BU1897" s="3"/>
      <c r="BV1897" s="3"/>
      <c r="BW1897" s="3"/>
      <c r="BX1897" s="3"/>
      <c r="BY1897" s="3"/>
      <c r="BZ1897" s="3"/>
      <c r="CA1897" s="3"/>
      <c r="CB1897" s="3"/>
      <c r="CC1897" s="3"/>
      <c r="CD1897" s="3"/>
      <c r="CE1897" s="3"/>
      <c r="CF1897" s="3"/>
      <c r="CG1897" s="3"/>
      <c r="CH1897" s="3"/>
      <c r="CI1897" s="3"/>
      <c r="CJ1897" s="3"/>
      <c r="CK1897" s="3"/>
      <c r="CL1897" s="3"/>
      <c r="CM1897" s="3"/>
      <c r="CN1897" s="3"/>
      <c r="CO1897" s="3"/>
      <c r="CP1897" s="3"/>
      <c r="CQ1897" s="3"/>
      <c r="CR1897" s="3"/>
      <c r="CS1897" s="3"/>
      <c r="CT1897" s="3"/>
      <c r="CU1897" s="3"/>
      <c r="CV1897" s="3"/>
      <c r="CW1897" s="3"/>
      <c r="CX1897" s="3"/>
      <c r="CY1897" s="3"/>
      <c r="CZ1897" s="3"/>
      <c r="DA1897" s="3"/>
      <c r="DB1897" s="3"/>
      <c r="DC1897" s="3"/>
      <c r="DD1897" s="3"/>
      <c r="DE1897" s="3"/>
      <c r="DF1897" s="3"/>
      <c r="DG1897" s="3"/>
      <c r="DH1897" s="3"/>
      <c r="DI1897" s="3"/>
      <c r="DJ1897" s="3"/>
      <c r="DK1897" s="3"/>
      <c r="DL1897" s="3"/>
      <c r="DM1897" s="3"/>
      <c r="DN1897" s="3"/>
      <c r="DO1897" s="3"/>
      <c r="DP1897" s="3"/>
      <c r="DQ1897" s="3"/>
      <c r="DR1897" s="3"/>
      <c r="DS1897" s="3"/>
      <c r="DT1897" s="3"/>
      <c r="DU1897" s="3"/>
      <c r="DV1897" s="3"/>
      <c r="DW1897" s="3"/>
      <c r="DX1897" s="3"/>
      <c r="DY1897" s="3"/>
      <c r="DZ1897" s="3"/>
      <c r="EA1897" s="3"/>
      <c r="EB1897" s="3"/>
      <c r="EC1897" s="3"/>
      <c r="ED1897" s="3"/>
      <c r="EE1897" s="3"/>
      <c r="EF1897" s="3"/>
      <c r="EG1897" s="3"/>
      <c r="EH1897" s="3"/>
      <c r="EI1897" s="3"/>
      <c r="EJ1897" s="3"/>
      <c r="EK1897" s="3"/>
      <c r="EL1897" s="3"/>
      <c r="EM1897" s="3"/>
      <c r="EN1897" s="3"/>
      <c r="EO1897" s="3"/>
      <c r="EP1897" s="3"/>
      <c r="EQ1897" s="3"/>
      <c r="ER1897" s="3"/>
      <c r="ES1897" s="3"/>
      <c r="ET1897" s="3"/>
      <c r="EU1897" s="3"/>
      <c r="EV1897" s="3"/>
      <c r="EW1897" s="3"/>
      <c r="EX1897" s="3"/>
      <c r="EY1897" s="3"/>
      <c r="EZ1897" s="3"/>
      <c r="FA1897" s="3"/>
      <c r="FB1897" s="3"/>
      <c r="FC1897" s="3"/>
      <c r="FD1897" s="3"/>
      <c r="FE1897" s="3"/>
      <c r="FF1897" s="3"/>
      <c r="FG1897" s="3"/>
      <c r="FH1897" s="3"/>
      <c r="FI1897" s="3"/>
      <c r="FJ1897" s="3"/>
      <c r="FK1897" s="3"/>
      <c r="FL1897" s="3"/>
      <c r="FM1897" s="3"/>
      <c r="FN1897" s="3"/>
      <c r="FO1897" s="3"/>
      <c r="FP1897" s="3"/>
      <c r="FQ1897" s="3"/>
      <c r="FR1897" s="3"/>
      <c r="FS1897" s="3"/>
      <c r="FT1897" s="3"/>
      <c r="FU1897" s="3"/>
      <c r="FV1897" s="3"/>
      <c r="FW1897" s="3"/>
      <c r="FX1897" s="3"/>
      <c r="FY1897" s="3"/>
      <c r="FZ1897" s="3"/>
      <c r="GA1897" s="3"/>
      <c r="GB1897" s="3"/>
      <c r="GC1897" s="3"/>
      <c r="GD1897" s="3"/>
      <c r="GE1897" s="3"/>
      <c r="GF1897" s="3"/>
      <c r="GG1897" s="3"/>
      <c r="GH1897" s="3"/>
    </row>
    <row r="1898" spans="1:190" s="800" customFormat="1" x14ac:dyDescent="0.2">
      <c r="A1898" s="9"/>
      <c r="B1898" s="1"/>
      <c r="C1898" s="1"/>
      <c r="D1898" s="1"/>
      <c r="E1898" s="55"/>
      <c r="F1898" s="8"/>
      <c r="G1898" s="8"/>
      <c r="I1898" s="2"/>
      <c r="J1898" s="2"/>
      <c r="K1898" s="4"/>
      <c r="L1898" s="9"/>
      <c r="M1898" s="802"/>
      <c r="N1898" s="9"/>
      <c r="O1898" s="802"/>
      <c r="P1898" s="170"/>
      <c r="Q1898" s="9"/>
      <c r="R1898" s="9"/>
      <c r="T1898" s="9"/>
      <c r="U1898" s="9"/>
      <c r="V1898" s="2"/>
      <c r="W1898" s="2"/>
      <c r="X1898" s="3"/>
      <c r="Y1898" s="80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  <c r="AY1898" s="3"/>
      <c r="AZ1898" s="3"/>
      <c r="BA1898" s="3"/>
      <c r="BB1898" s="3"/>
      <c r="BC1898" s="3"/>
      <c r="BD1898" s="3"/>
      <c r="BE1898" s="3"/>
      <c r="BF1898" s="3"/>
      <c r="BG1898" s="3"/>
      <c r="BH1898" s="3"/>
      <c r="BI1898" s="3"/>
      <c r="BJ1898" s="3"/>
      <c r="BK1898" s="3"/>
      <c r="BL1898" s="3"/>
      <c r="BM1898" s="3"/>
      <c r="BN1898" s="3"/>
      <c r="BO1898" s="3"/>
      <c r="BP1898" s="3"/>
      <c r="BQ1898" s="3"/>
      <c r="BR1898" s="3"/>
      <c r="BS1898" s="3"/>
      <c r="BT1898" s="3"/>
      <c r="BU1898" s="3"/>
      <c r="BV1898" s="3"/>
      <c r="BW1898" s="3"/>
      <c r="BX1898" s="3"/>
      <c r="BY1898" s="3"/>
      <c r="BZ1898" s="3"/>
      <c r="CA1898" s="3"/>
      <c r="CB1898" s="3"/>
      <c r="CC1898" s="3"/>
      <c r="CD1898" s="3"/>
      <c r="CE1898" s="3"/>
      <c r="CF1898" s="3"/>
      <c r="CG1898" s="3"/>
      <c r="CH1898" s="3"/>
      <c r="CI1898" s="3"/>
      <c r="CJ1898" s="3"/>
      <c r="CK1898" s="3"/>
      <c r="CL1898" s="3"/>
      <c r="CM1898" s="3"/>
      <c r="CN1898" s="3"/>
      <c r="CO1898" s="3"/>
      <c r="CP1898" s="3"/>
      <c r="CQ1898" s="3"/>
      <c r="CR1898" s="3"/>
      <c r="CS1898" s="3"/>
      <c r="CT1898" s="3"/>
      <c r="CU1898" s="3"/>
      <c r="CV1898" s="3"/>
      <c r="CW1898" s="3"/>
      <c r="CX1898" s="3"/>
      <c r="CY1898" s="3"/>
      <c r="CZ1898" s="3"/>
      <c r="DA1898" s="3"/>
      <c r="DB1898" s="3"/>
      <c r="DC1898" s="3"/>
      <c r="DD1898" s="3"/>
      <c r="DE1898" s="3"/>
      <c r="DF1898" s="3"/>
      <c r="DG1898" s="3"/>
      <c r="DH1898" s="3"/>
      <c r="DI1898" s="3"/>
      <c r="DJ1898" s="3"/>
      <c r="DK1898" s="3"/>
      <c r="DL1898" s="3"/>
      <c r="DM1898" s="3"/>
      <c r="DN1898" s="3"/>
      <c r="DO1898" s="3"/>
      <c r="DP1898" s="3"/>
      <c r="DQ1898" s="3"/>
      <c r="DR1898" s="3"/>
      <c r="DS1898" s="3"/>
      <c r="DT1898" s="3"/>
      <c r="DU1898" s="3"/>
      <c r="DV1898" s="3"/>
      <c r="DW1898" s="3"/>
      <c r="DX1898" s="3"/>
      <c r="DY1898" s="3"/>
      <c r="DZ1898" s="3"/>
      <c r="EA1898" s="3"/>
      <c r="EB1898" s="3"/>
      <c r="EC1898" s="3"/>
      <c r="ED1898" s="3"/>
      <c r="EE1898" s="3"/>
      <c r="EF1898" s="3"/>
      <c r="EG1898" s="3"/>
      <c r="EH1898" s="3"/>
      <c r="EI1898" s="3"/>
      <c r="EJ1898" s="3"/>
      <c r="EK1898" s="3"/>
      <c r="EL1898" s="3"/>
      <c r="EM1898" s="3"/>
      <c r="EN1898" s="3"/>
      <c r="EO1898" s="3"/>
      <c r="EP1898" s="3"/>
      <c r="EQ1898" s="3"/>
      <c r="ER1898" s="3"/>
      <c r="ES1898" s="3"/>
      <c r="ET1898" s="3"/>
      <c r="EU1898" s="3"/>
      <c r="EV1898" s="3"/>
      <c r="EW1898" s="3"/>
      <c r="EX1898" s="3"/>
      <c r="EY1898" s="3"/>
      <c r="EZ1898" s="3"/>
      <c r="FA1898" s="3"/>
      <c r="FB1898" s="3"/>
      <c r="FC1898" s="3"/>
      <c r="FD1898" s="3"/>
      <c r="FE1898" s="3"/>
      <c r="FF1898" s="3"/>
      <c r="FG1898" s="3"/>
      <c r="FH1898" s="3"/>
      <c r="FI1898" s="3"/>
      <c r="FJ1898" s="3"/>
      <c r="FK1898" s="3"/>
      <c r="FL1898" s="3"/>
      <c r="FM1898" s="3"/>
      <c r="FN1898" s="3"/>
      <c r="FO1898" s="3"/>
      <c r="FP1898" s="3"/>
      <c r="FQ1898" s="3"/>
      <c r="FR1898" s="3"/>
      <c r="FS1898" s="3"/>
      <c r="FT1898" s="3"/>
      <c r="FU1898" s="3"/>
      <c r="FV1898" s="3"/>
      <c r="FW1898" s="3"/>
      <c r="FX1898" s="3"/>
      <c r="FY1898" s="3"/>
      <c r="FZ1898" s="3"/>
      <c r="GA1898" s="3"/>
      <c r="GB1898" s="3"/>
      <c r="GC1898" s="3"/>
      <c r="GD1898" s="3"/>
      <c r="GE1898" s="3"/>
      <c r="GF1898" s="3"/>
      <c r="GG1898" s="3"/>
      <c r="GH1898" s="3"/>
    </row>
    <row r="1899" spans="1:190" s="800" customFormat="1" x14ac:dyDescent="0.2">
      <c r="A1899" s="9"/>
      <c r="B1899" s="1"/>
      <c r="C1899" s="1"/>
      <c r="D1899" s="1"/>
      <c r="E1899" s="55"/>
      <c r="F1899" s="8"/>
      <c r="G1899" s="8"/>
      <c r="I1899" s="2"/>
      <c r="J1899" s="2"/>
      <c r="K1899" s="4"/>
      <c r="L1899" s="9"/>
      <c r="M1899" s="802"/>
      <c r="N1899" s="9"/>
      <c r="O1899" s="802"/>
      <c r="P1899" s="170"/>
      <c r="Q1899" s="9"/>
      <c r="R1899" s="9"/>
      <c r="T1899" s="9"/>
      <c r="U1899" s="9"/>
      <c r="V1899" s="2"/>
      <c r="W1899" s="2"/>
      <c r="X1899" s="3"/>
      <c r="Y1899" s="80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  <c r="AY1899" s="3"/>
      <c r="AZ1899" s="3"/>
      <c r="BA1899" s="3"/>
      <c r="BB1899" s="3"/>
      <c r="BC1899" s="3"/>
      <c r="BD1899" s="3"/>
      <c r="BE1899" s="3"/>
      <c r="BF1899" s="3"/>
      <c r="BG1899" s="3"/>
      <c r="BH1899" s="3"/>
      <c r="BI1899" s="3"/>
      <c r="BJ1899" s="3"/>
      <c r="BK1899" s="3"/>
      <c r="BL1899" s="3"/>
      <c r="BM1899" s="3"/>
      <c r="BN1899" s="3"/>
      <c r="BO1899" s="3"/>
      <c r="BP1899" s="3"/>
      <c r="BQ1899" s="3"/>
      <c r="BR1899" s="3"/>
      <c r="BS1899" s="3"/>
      <c r="BT1899" s="3"/>
      <c r="BU1899" s="3"/>
      <c r="BV1899" s="3"/>
      <c r="BW1899" s="3"/>
      <c r="BX1899" s="3"/>
      <c r="BY1899" s="3"/>
      <c r="BZ1899" s="3"/>
      <c r="CA1899" s="3"/>
      <c r="CB1899" s="3"/>
      <c r="CC1899" s="3"/>
      <c r="CD1899" s="3"/>
      <c r="CE1899" s="3"/>
      <c r="CF1899" s="3"/>
      <c r="CG1899" s="3"/>
      <c r="CH1899" s="3"/>
      <c r="CI1899" s="3"/>
      <c r="CJ1899" s="3"/>
      <c r="CK1899" s="3"/>
      <c r="CL1899" s="3"/>
      <c r="CM1899" s="3"/>
      <c r="CN1899" s="3"/>
      <c r="CO1899" s="3"/>
      <c r="CP1899" s="3"/>
      <c r="CQ1899" s="3"/>
      <c r="CR1899" s="3"/>
      <c r="CS1899" s="3"/>
      <c r="CT1899" s="3"/>
      <c r="CU1899" s="3"/>
      <c r="CV1899" s="3"/>
      <c r="CW1899" s="3"/>
      <c r="CX1899" s="3"/>
      <c r="CY1899" s="3"/>
      <c r="CZ1899" s="3"/>
      <c r="DA1899" s="3"/>
      <c r="DB1899" s="3"/>
      <c r="DC1899" s="3"/>
      <c r="DD1899" s="3"/>
      <c r="DE1899" s="3"/>
      <c r="DF1899" s="3"/>
      <c r="DG1899" s="3"/>
      <c r="DH1899" s="3"/>
      <c r="DI1899" s="3"/>
      <c r="DJ1899" s="3"/>
      <c r="DK1899" s="3"/>
      <c r="DL1899" s="3"/>
      <c r="DM1899" s="3"/>
      <c r="DN1899" s="3"/>
      <c r="DO1899" s="3"/>
      <c r="DP1899" s="3"/>
      <c r="DQ1899" s="3"/>
      <c r="DR1899" s="3"/>
      <c r="DS1899" s="3"/>
      <c r="DT1899" s="3"/>
      <c r="DU1899" s="3"/>
      <c r="DV1899" s="3"/>
      <c r="DW1899" s="3"/>
      <c r="DX1899" s="3"/>
      <c r="DY1899" s="3"/>
      <c r="DZ1899" s="3"/>
      <c r="EA1899" s="3"/>
      <c r="EB1899" s="3"/>
      <c r="EC1899" s="3"/>
      <c r="ED1899" s="3"/>
      <c r="EE1899" s="3"/>
      <c r="EF1899" s="3"/>
      <c r="EG1899" s="3"/>
      <c r="EH1899" s="3"/>
      <c r="EI1899" s="3"/>
      <c r="EJ1899" s="3"/>
      <c r="EK1899" s="3"/>
      <c r="EL1899" s="3"/>
      <c r="EM1899" s="3"/>
      <c r="EN1899" s="3"/>
      <c r="EO1899" s="3"/>
      <c r="EP1899" s="3"/>
      <c r="EQ1899" s="3"/>
      <c r="ER1899" s="3"/>
      <c r="ES1899" s="3"/>
      <c r="ET1899" s="3"/>
      <c r="EU1899" s="3"/>
      <c r="EV1899" s="3"/>
      <c r="EW1899" s="3"/>
      <c r="EX1899" s="3"/>
      <c r="EY1899" s="3"/>
      <c r="EZ1899" s="3"/>
      <c r="FA1899" s="3"/>
      <c r="FB1899" s="3"/>
      <c r="FC1899" s="3"/>
      <c r="FD1899" s="3"/>
      <c r="FE1899" s="3"/>
      <c r="FF1899" s="3"/>
      <c r="FG1899" s="3"/>
      <c r="FH1899" s="3"/>
      <c r="FI1899" s="3"/>
      <c r="FJ1899" s="3"/>
      <c r="FK1899" s="3"/>
      <c r="FL1899" s="3"/>
      <c r="FM1899" s="3"/>
      <c r="FN1899" s="3"/>
      <c r="FO1899" s="3"/>
      <c r="FP1899" s="3"/>
      <c r="FQ1899" s="3"/>
      <c r="FR1899" s="3"/>
      <c r="FS1899" s="3"/>
      <c r="FT1899" s="3"/>
      <c r="FU1899" s="3"/>
      <c r="FV1899" s="3"/>
      <c r="FW1899" s="3"/>
      <c r="FX1899" s="3"/>
      <c r="FY1899" s="3"/>
      <c r="FZ1899" s="3"/>
      <c r="GA1899" s="3"/>
      <c r="GB1899" s="3"/>
      <c r="GC1899" s="3"/>
      <c r="GD1899" s="3"/>
      <c r="GE1899" s="3"/>
      <c r="GF1899" s="3"/>
      <c r="GG1899" s="3"/>
      <c r="GH1899" s="3"/>
    </row>
    <row r="1900" spans="1:190" s="800" customFormat="1" x14ac:dyDescent="0.2">
      <c r="A1900" s="9"/>
      <c r="B1900" s="1"/>
      <c r="C1900" s="1"/>
      <c r="D1900" s="1"/>
      <c r="E1900" s="55"/>
      <c r="F1900" s="8"/>
      <c r="G1900" s="8"/>
      <c r="I1900" s="2"/>
      <c r="J1900" s="2"/>
      <c r="K1900" s="4"/>
      <c r="L1900" s="9"/>
      <c r="M1900" s="802"/>
      <c r="N1900" s="9"/>
      <c r="O1900" s="802"/>
      <c r="P1900" s="170"/>
      <c r="Q1900" s="9"/>
      <c r="R1900" s="9"/>
      <c r="T1900" s="9"/>
      <c r="U1900" s="9"/>
      <c r="V1900" s="2"/>
      <c r="W1900" s="2"/>
      <c r="X1900" s="3"/>
      <c r="Y1900" s="80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  <c r="AY1900" s="3"/>
      <c r="AZ1900" s="3"/>
      <c r="BA1900" s="3"/>
      <c r="BB1900" s="3"/>
      <c r="BC1900" s="3"/>
      <c r="BD1900" s="3"/>
      <c r="BE1900" s="3"/>
      <c r="BF1900" s="3"/>
      <c r="BG1900" s="3"/>
      <c r="BH1900" s="3"/>
      <c r="BI1900" s="3"/>
      <c r="BJ1900" s="3"/>
      <c r="BK1900" s="3"/>
      <c r="BL1900" s="3"/>
      <c r="BM1900" s="3"/>
      <c r="BN1900" s="3"/>
      <c r="BO1900" s="3"/>
      <c r="BP1900" s="3"/>
      <c r="BQ1900" s="3"/>
      <c r="BR1900" s="3"/>
      <c r="BS1900" s="3"/>
      <c r="BT1900" s="3"/>
      <c r="BU1900" s="3"/>
      <c r="BV1900" s="3"/>
      <c r="BW1900" s="3"/>
      <c r="BX1900" s="3"/>
      <c r="BY1900" s="3"/>
      <c r="BZ1900" s="3"/>
      <c r="CA1900" s="3"/>
      <c r="CB1900" s="3"/>
      <c r="CC1900" s="3"/>
      <c r="CD1900" s="3"/>
      <c r="CE1900" s="3"/>
      <c r="CF1900" s="3"/>
      <c r="CG1900" s="3"/>
      <c r="CH1900" s="3"/>
      <c r="CI1900" s="3"/>
      <c r="CJ1900" s="3"/>
      <c r="CK1900" s="3"/>
      <c r="CL1900" s="3"/>
      <c r="CM1900" s="3"/>
      <c r="CN1900" s="3"/>
      <c r="CO1900" s="3"/>
      <c r="CP1900" s="3"/>
      <c r="CQ1900" s="3"/>
      <c r="CR1900" s="3"/>
      <c r="CS1900" s="3"/>
      <c r="CT1900" s="3"/>
      <c r="CU1900" s="3"/>
      <c r="CV1900" s="3"/>
      <c r="CW1900" s="3"/>
      <c r="CX1900" s="3"/>
      <c r="CY1900" s="3"/>
      <c r="CZ1900" s="3"/>
      <c r="DA1900" s="3"/>
      <c r="DB1900" s="3"/>
      <c r="DC1900" s="3"/>
      <c r="DD1900" s="3"/>
      <c r="DE1900" s="3"/>
      <c r="DF1900" s="3"/>
      <c r="DG1900" s="3"/>
      <c r="DH1900" s="3"/>
      <c r="DI1900" s="3"/>
      <c r="DJ1900" s="3"/>
      <c r="DK1900" s="3"/>
      <c r="DL1900" s="3"/>
      <c r="DM1900" s="3"/>
      <c r="DN1900" s="3"/>
      <c r="DO1900" s="3"/>
      <c r="DP1900" s="3"/>
      <c r="DQ1900" s="3"/>
      <c r="DR1900" s="3"/>
      <c r="DS1900" s="3"/>
      <c r="DT1900" s="3"/>
      <c r="DU1900" s="3"/>
      <c r="DV1900" s="3"/>
      <c r="DW1900" s="3"/>
      <c r="DX1900" s="3"/>
      <c r="DY1900" s="3"/>
      <c r="DZ1900" s="3"/>
      <c r="EA1900" s="3"/>
      <c r="EB1900" s="3"/>
      <c r="EC1900" s="3"/>
      <c r="ED1900" s="3"/>
      <c r="EE1900" s="3"/>
      <c r="EF1900" s="3"/>
      <c r="EG1900" s="3"/>
      <c r="EH1900" s="3"/>
      <c r="EI1900" s="3"/>
      <c r="EJ1900" s="3"/>
      <c r="EK1900" s="3"/>
      <c r="EL1900" s="3"/>
      <c r="EM1900" s="3"/>
      <c r="EN1900" s="3"/>
      <c r="EO1900" s="3"/>
      <c r="EP1900" s="3"/>
      <c r="EQ1900" s="3"/>
      <c r="ER1900" s="3"/>
      <c r="ES1900" s="3"/>
      <c r="ET1900" s="3"/>
      <c r="EU1900" s="3"/>
      <c r="EV1900" s="3"/>
      <c r="EW1900" s="3"/>
      <c r="EX1900" s="3"/>
      <c r="EY1900" s="3"/>
      <c r="EZ1900" s="3"/>
      <c r="FA1900" s="3"/>
      <c r="FB1900" s="3"/>
      <c r="FC1900" s="3"/>
      <c r="FD1900" s="3"/>
      <c r="FE1900" s="3"/>
      <c r="FF1900" s="3"/>
      <c r="FG1900" s="3"/>
      <c r="FH1900" s="3"/>
      <c r="FI1900" s="3"/>
      <c r="FJ1900" s="3"/>
      <c r="FK1900" s="3"/>
      <c r="FL1900" s="3"/>
      <c r="FM1900" s="3"/>
      <c r="FN1900" s="3"/>
      <c r="FO1900" s="3"/>
      <c r="FP1900" s="3"/>
      <c r="FQ1900" s="3"/>
      <c r="FR1900" s="3"/>
      <c r="FS1900" s="3"/>
      <c r="FT1900" s="3"/>
      <c r="FU1900" s="3"/>
      <c r="FV1900" s="3"/>
      <c r="FW1900" s="3"/>
      <c r="FX1900" s="3"/>
      <c r="FY1900" s="3"/>
      <c r="FZ1900" s="3"/>
      <c r="GA1900" s="3"/>
      <c r="GB1900" s="3"/>
      <c r="GC1900" s="3"/>
      <c r="GD1900" s="3"/>
      <c r="GE1900" s="3"/>
      <c r="GF1900" s="3"/>
      <c r="GG1900" s="3"/>
      <c r="GH1900" s="3"/>
    </row>
    <row r="1901" spans="1:190" s="800" customFormat="1" x14ac:dyDescent="0.2">
      <c r="A1901" s="9"/>
      <c r="B1901" s="1"/>
      <c r="C1901" s="1"/>
      <c r="D1901" s="1"/>
      <c r="E1901" s="55"/>
      <c r="F1901" s="8"/>
      <c r="G1901" s="8"/>
      <c r="I1901" s="2"/>
      <c r="J1901" s="2"/>
      <c r="K1901" s="4"/>
      <c r="L1901" s="9"/>
      <c r="M1901" s="802"/>
      <c r="N1901" s="9"/>
      <c r="O1901" s="802"/>
      <c r="P1901" s="170"/>
      <c r="Q1901" s="9"/>
      <c r="R1901" s="9"/>
      <c r="T1901" s="9"/>
      <c r="U1901" s="9"/>
      <c r="V1901" s="2"/>
      <c r="W1901" s="2"/>
      <c r="X1901" s="3"/>
      <c r="Y1901" s="80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  <c r="AY1901" s="3"/>
      <c r="AZ1901" s="3"/>
      <c r="BA1901" s="3"/>
      <c r="BB1901" s="3"/>
      <c r="BC1901" s="3"/>
      <c r="BD1901" s="3"/>
      <c r="BE1901" s="3"/>
      <c r="BF1901" s="3"/>
      <c r="BG1901" s="3"/>
      <c r="BH1901" s="3"/>
      <c r="BI1901" s="3"/>
      <c r="BJ1901" s="3"/>
      <c r="BK1901" s="3"/>
      <c r="BL1901" s="3"/>
      <c r="BM1901" s="3"/>
      <c r="BN1901" s="3"/>
      <c r="BO1901" s="3"/>
      <c r="BP1901" s="3"/>
      <c r="BQ1901" s="3"/>
      <c r="BR1901" s="3"/>
      <c r="BS1901" s="3"/>
      <c r="BT1901" s="3"/>
      <c r="BU1901" s="3"/>
      <c r="BV1901" s="3"/>
      <c r="BW1901" s="3"/>
      <c r="BX1901" s="3"/>
      <c r="BY1901" s="3"/>
      <c r="BZ1901" s="3"/>
      <c r="CA1901" s="3"/>
      <c r="CB1901" s="3"/>
      <c r="CC1901" s="3"/>
      <c r="CD1901" s="3"/>
      <c r="CE1901" s="3"/>
      <c r="CF1901" s="3"/>
      <c r="CG1901" s="3"/>
      <c r="CH1901" s="3"/>
      <c r="CI1901" s="3"/>
      <c r="CJ1901" s="3"/>
      <c r="CK1901" s="3"/>
      <c r="CL1901" s="3"/>
      <c r="CM1901" s="3"/>
      <c r="CN1901" s="3"/>
      <c r="CO1901" s="3"/>
      <c r="CP1901" s="3"/>
      <c r="CQ1901" s="3"/>
      <c r="CR1901" s="3"/>
      <c r="CS1901" s="3"/>
      <c r="CT1901" s="3"/>
      <c r="CU1901" s="3"/>
      <c r="CV1901" s="3"/>
      <c r="CW1901" s="3"/>
      <c r="CX1901" s="3"/>
      <c r="CY1901" s="3"/>
      <c r="CZ1901" s="3"/>
      <c r="DA1901" s="3"/>
      <c r="DB1901" s="3"/>
      <c r="DC1901" s="3"/>
      <c r="DD1901" s="3"/>
      <c r="DE1901" s="3"/>
      <c r="DF1901" s="3"/>
      <c r="DG1901" s="3"/>
      <c r="DH1901" s="3"/>
      <c r="DI1901" s="3"/>
      <c r="DJ1901" s="3"/>
      <c r="DK1901" s="3"/>
      <c r="DL1901" s="3"/>
      <c r="DM1901" s="3"/>
      <c r="DN1901" s="3"/>
      <c r="DO1901" s="3"/>
      <c r="DP1901" s="3"/>
      <c r="DQ1901" s="3"/>
      <c r="DR1901" s="3"/>
      <c r="DS1901" s="3"/>
      <c r="DT1901" s="3"/>
      <c r="DU1901" s="3"/>
      <c r="DV1901" s="3"/>
      <c r="DW1901" s="3"/>
      <c r="DX1901" s="3"/>
      <c r="DY1901" s="3"/>
      <c r="DZ1901" s="3"/>
      <c r="EA1901" s="3"/>
      <c r="EB1901" s="3"/>
      <c r="EC1901" s="3"/>
      <c r="ED1901" s="3"/>
      <c r="EE1901" s="3"/>
      <c r="EF1901" s="3"/>
      <c r="EG1901" s="3"/>
      <c r="EH1901" s="3"/>
      <c r="EI1901" s="3"/>
      <c r="EJ1901" s="3"/>
      <c r="EK1901" s="3"/>
      <c r="EL1901" s="3"/>
      <c r="EM1901" s="3"/>
      <c r="EN1901" s="3"/>
      <c r="EO1901" s="3"/>
      <c r="EP1901" s="3"/>
      <c r="EQ1901" s="3"/>
      <c r="ER1901" s="3"/>
      <c r="ES1901" s="3"/>
      <c r="ET1901" s="3"/>
      <c r="EU1901" s="3"/>
      <c r="EV1901" s="3"/>
      <c r="EW1901" s="3"/>
      <c r="EX1901" s="3"/>
      <c r="EY1901" s="3"/>
      <c r="EZ1901" s="3"/>
      <c r="FA1901" s="3"/>
      <c r="FB1901" s="3"/>
      <c r="FC1901" s="3"/>
      <c r="FD1901" s="3"/>
      <c r="FE1901" s="3"/>
      <c r="FF1901" s="3"/>
      <c r="FG1901" s="3"/>
      <c r="FH1901" s="3"/>
      <c r="FI1901" s="3"/>
      <c r="FJ1901" s="3"/>
      <c r="FK1901" s="3"/>
      <c r="FL1901" s="3"/>
      <c r="FM1901" s="3"/>
      <c r="FN1901" s="3"/>
      <c r="FO1901" s="3"/>
      <c r="FP1901" s="3"/>
      <c r="FQ1901" s="3"/>
      <c r="FR1901" s="3"/>
      <c r="FS1901" s="3"/>
      <c r="FT1901" s="3"/>
      <c r="FU1901" s="3"/>
      <c r="FV1901" s="3"/>
      <c r="FW1901" s="3"/>
      <c r="FX1901" s="3"/>
      <c r="FY1901" s="3"/>
      <c r="FZ1901" s="3"/>
      <c r="GA1901" s="3"/>
      <c r="GB1901" s="3"/>
      <c r="GC1901" s="3"/>
      <c r="GD1901" s="3"/>
      <c r="GE1901" s="3"/>
      <c r="GF1901" s="3"/>
      <c r="GG1901" s="3"/>
      <c r="GH1901" s="3"/>
    </row>
    <row r="1902" spans="1:190" s="800" customFormat="1" x14ac:dyDescent="0.2">
      <c r="A1902" s="9"/>
      <c r="B1902" s="1"/>
      <c r="C1902" s="1"/>
      <c r="D1902" s="1"/>
      <c r="E1902" s="55"/>
      <c r="F1902" s="8"/>
      <c r="G1902" s="8"/>
      <c r="I1902" s="2"/>
      <c r="J1902" s="2"/>
      <c r="K1902" s="4"/>
      <c r="L1902" s="9"/>
      <c r="M1902" s="802"/>
      <c r="N1902" s="9"/>
      <c r="O1902" s="802"/>
      <c r="P1902" s="170"/>
      <c r="Q1902" s="9"/>
      <c r="R1902" s="9"/>
      <c r="T1902" s="9"/>
      <c r="U1902" s="9"/>
      <c r="V1902" s="2"/>
      <c r="W1902" s="2"/>
      <c r="X1902" s="3"/>
      <c r="Y1902" s="80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  <c r="AY1902" s="3"/>
      <c r="AZ1902" s="3"/>
      <c r="BA1902" s="3"/>
      <c r="BB1902" s="3"/>
      <c r="BC1902" s="3"/>
      <c r="BD1902" s="3"/>
      <c r="BE1902" s="3"/>
      <c r="BF1902" s="3"/>
      <c r="BG1902" s="3"/>
      <c r="BH1902" s="3"/>
      <c r="BI1902" s="3"/>
      <c r="BJ1902" s="3"/>
      <c r="BK1902" s="3"/>
      <c r="BL1902" s="3"/>
      <c r="BM1902" s="3"/>
      <c r="BN1902" s="3"/>
      <c r="BO1902" s="3"/>
      <c r="BP1902" s="3"/>
      <c r="BQ1902" s="3"/>
      <c r="BR1902" s="3"/>
      <c r="BS1902" s="3"/>
      <c r="BT1902" s="3"/>
      <c r="BU1902" s="3"/>
      <c r="BV1902" s="3"/>
      <c r="BW1902" s="3"/>
      <c r="BX1902" s="3"/>
      <c r="BY1902" s="3"/>
      <c r="BZ1902" s="3"/>
      <c r="CA1902" s="3"/>
      <c r="CB1902" s="3"/>
      <c r="CC1902" s="3"/>
      <c r="CD1902" s="3"/>
      <c r="CE1902" s="3"/>
      <c r="CF1902" s="3"/>
      <c r="CG1902" s="3"/>
      <c r="CH1902" s="3"/>
      <c r="CI1902" s="3"/>
      <c r="CJ1902" s="3"/>
      <c r="CK1902" s="3"/>
      <c r="CL1902" s="3"/>
      <c r="CM1902" s="3"/>
      <c r="CN1902" s="3"/>
      <c r="CO1902" s="3"/>
      <c r="CP1902" s="3"/>
      <c r="CQ1902" s="3"/>
      <c r="CR1902" s="3"/>
      <c r="CS1902" s="3"/>
      <c r="CT1902" s="3"/>
      <c r="CU1902" s="3"/>
      <c r="CV1902" s="3"/>
      <c r="CW1902" s="3"/>
      <c r="CX1902" s="3"/>
      <c r="CY1902" s="3"/>
      <c r="CZ1902" s="3"/>
      <c r="DA1902" s="3"/>
      <c r="DB1902" s="3"/>
      <c r="DC1902" s="3"/>
      <c r="DD1902" s="3"/>
      <c r="DE1902" s="3"/>
      <c r="DF1902" s="3"/>
      <c r="DG1902" s="3"/>
      <c r="DH1902" s="3"/>
      <c r="DI1902" s="3"/>
      <c r="DJ1902" s="3"/>
      <c r="DK1902" s="3"/>
      <c r="DL1902" s="3"/>
      <c r="DM1902" s="3"/>
      <c r="DN1902" s="3"/>
      <c r="DO1902" s="3"/>
      <c r="DP1902" s="3"/>
      <c r="DQ1902" s="3"/>
      <c r="DR1902" s="3"/>
      <c r="DS1902" s="3"/>
      <c r="DT1902" s="3"/>
      <c r="DU1902" s="3"/>
      <c r="DV1902" s="3"/>
      <c r="DW1902" s="3"/>
      <c r="DX1902" s="3"/>
      <c r="DY1902" s="3"/>
      <c r="DZ1902" s="3"/>
      <c r="EA1902" s="3"/>
      <c r="EB1902" s="3"/>
      <c r="EC1902" s="3"/>
      <c r="ED1902" s="3"/>
      <c r="EE1902" s="3"/>
      <c r="EF1902" s="3"/>
      <c r="EG1902" s="3"/>
      <c r="EH1902" s="3"/>
      <c r="EI1902" s="3"/>
      <c r="EJ1902" s="3"/>
      <c r="EK1902" s="3"/>
      <c r="EL1902" s="3"/>
      <c r="EM1902" s="3"/>
      <c r="EN1902" s="3"/>
      <c r="EO1902" s="3"/>
      <c r="EP1902" s="3"/>
      <c r="EQ1902" s="3"/>
      <c r="ER1902" s="3"/>
      <c r="ES1902" s="3"/>
      <c r="ET1902" s="3"/>
      <c r="EU1902" s="3"/>
      <c r="EV1902" s="3"/>
      <c r="EW1902" s="3"/>
      <c r="EX1902" s="3"/>
      <c r="EY1902" s="3"/>
      <c r="EZ1902" s="3"/>
      <c r="FA1902" s="3"/>
      <c r="FB1902" s="3"/>
      <c r="FC1902" s="3"/>
      <c r="FD1902" s="3"/>
      <c r="FE1902" s="3"/>
      <c r="FF1902" s="3"/>
      <c r="FG1902" s="3"/>
      <c r="FH1902" s="3"/>
      <c r="FI1902" s="3"/>
      <c r="FJ1902" s="3"/>
      <c r="FK1902" s="3"/>
      <c r="FL1902" s="3"/>
      <c r="FM1902" s="3"/>
      <c r="FN1902" s="3"/>
      <c r="FO1902" s="3"/>
      <c r="FP1902" s="3"/>
      <c r="FQ1902" s="3"/>
      <c r="FR1902" s="3"/>
      <c r="FS1902" s="3"/>
      <c r="FT1902" s="3"/>
      <c r="FU1902" s="3"/>
      <c r="FV1902" s="3"/>
      <c r="FW1902" s="3"/>
      <c r="FX1902" s="3"/>
      <c r="FY1902" s="3"/>
      <c r="FZ1902" s="3"/>
      <c r="GA1902" s="3"/>
      <c r="GB1902" s="3"/>
      <c r="GC1902" s="3"/>
      <c r="GD1902" s="3"/>
      <c r="GE1902" s="3"/>
      <c r="GF1902" s="3"/>
      <c r="GG1902" s="3"/>
      <c r="GH1902" s="3"/>
    </row>
    <row r="1903" spans="1:190" s="800" customFormat="1" x14ac:dyDescent="0.2">
      <c r="A1903" s="9"/>
      <c r="B1903" s="1"/>
      <c r="C1903" s="1"/>
      <c r="D1903" s="1"/>
      <c r="E1903" s="55"/>
      <c r="F1903" s="8"/>
      <c r="G1903" s="8"/>
      <c r="I1903" s="2"/>
      <c r="J1903" s="2"/>
      <c r="K1903" s="4"/>
      <c r="L1903" s="9"/>
      <c r="M1903" s="802"/>
      <c r="N1903" s="9"/>
      <c r="O1903" s="802"/>
      <c r="P1903" s="170"/>
      <c r="Q1903" s="9"/>
      <c r="R1903" s="9"/>
      <c r="T1903" s="9"/>
      <c r="U1903" s="9"/>
      <c r="V1903" s="2"/>
      <c r="W1903" s="2"/>
      <c r="X1903" s="3"/>
      <c r="Y1903" s="80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  <c r="AY1903" s="3"/>
      <c r="AZ1903" s="3"/>
      <c r="BA1903" s="3"/>
      <c r="BB1903" s="3"/>
      <c r="BC1903" s="3"/>
      <c r="BD1903" s="3"/>
      <c r="BE1903" s="3"/>
      <c r="BF1903" s="3"/>
      <c r="BG1903" s="3"/>
      <c r="BH1903" s="3"/>
      <c r="BI1903" s="3"/>
      <c r="BJ1903" s="3"/>
      <c r="BK1903" s="3"/>
      <c r="BL1903" s="3"/>
      <c r="BM1903" s="3"/>
      <c r="BN1903" s="3"/>
      <c r="BO1903" s="3"/>
      <c r="BP1903" s="3"/>
      <c r="BQ1903" s="3"/>
      <c r="BR1903" s="3"/>
      <c r="BS1903" s="3"/>
      <c r="BT1903" s="3"/>
      <c r="BU1903" s="3"/>
      <c r="BV1903" s="3"/>
      <c r="BW1903" s="3"/>
      <c r="BX1903" s="3"/>
      <c r="BY1903" s="3"/>
      <c r="BZ1903" s="3"/>
      <c r="CA1903" s="3"/>
      <c r="CB1903" s="3"/>
      <c r="CC1903" s="3"/>
      <c r="CD1903" s="3"/>
      <c r="CE1903" s="3"/>
      <c r="CF1903" s="3"/>
      <c r="CG1903" s="3"/>
      <c r="CH1903" s="3"/>
      <c r="CI1903" s="3"/>
      <c r="CJ1903" s="3"/>
      <c r="CK1903" s="3"/>
      <c r="CL1903" s="3"/>
      <c r="CM1903" s="3"/>
      <c r="CN1903" s="3"/>
      <c r="CO1903" s="3"/>
      <c r="CP1903" s="3"/>
      <c r="CQ1903" s="3"/>
      <c r="CR1903" s="3"/>
      <c r="CS1903" s="3"/>
      <c r="CT1903" s="3"/>
      <c r="CU1903" s="3"/>
      <c r="CV1903" s="3"/>
      <c r="CW1903" s="3"/>
      <c r="CX1903" s="3"/>
      <c r="CY1903" s="3"/>
      <c r="CZ1903" s="3"/>
      <c r="DA1903" s="3"/>
      <c r="DB1903" s="3"/>
      <c r="DC1903" s="3"/>
      <c r="DD1903" s="3"/>
      <c r="DE1903" s="3"/>
      <c r="DF1903" s="3"/>
      <c r="DG1903" s="3"/>
      <c r="DH1903" s="3"/>
      <c r="DI1903" s="3"/>
      <c r="DJ1903" s="3"/>
      <c r="DK1903" s="3"/>
      <c r="DL1903" s="3"/>
      <c r="DM1903" s="3"/>
      <c r="DN1903" s="3"/>
      <c r="DO1903" s="3"/>
      <c r="DP1903" s="3"/>
      <c r="DQ1903" s="3"/>
      <c r="DR1903" s="3"/>
      <c r="DS1903" s="3"/>
      <c r="DT1903" s="3"/>
      <c r="DU1903" s="3"/>
      <c r="DV1903" s="3"/>
      <c r="DW1903" s="3"/>
      <c r="DX1903" s="3"/>
      <c r="DY1903" s="3"/>
      <c r="DZ1903" s="3"/>
      <c r="EA1903" s="3"/>
      <c r="EB1903" s="3"/>
      <c r="EC1903" s="3"/>
      <c r="ED1903" s="3"/>
      <c r="EE1903" s="3"/>
      <c r="EF1903" s="3"/>
      <c r="EG1903" s="3"/>
      <c r="EH1903" s="3"/>
      <c r="EI1903" s="3"/>
      <c r="EJ1903" s="3"/>
      <c r="EK1903" s="3"/>
      <c r="EL1903" s="3"/>
      <c r="EM1903" s="3"/>
      <c r="EN1903" s="3"/>
      <c r="EO1903" s="3"/>
      <c r="EP1903" s="3"/>
      <c r="EQ1903" s="3"/>
      <c r="ER1903" s="3"/>
      <c r="ES1903" s="3"/>
      <c r="ET1903" s="3"/>
      <c r="EU1903" s="3"/>
      <c r="EV1903" s="3"/>
      <c r="EW1903" s="3"/>
      <c r="EX1903" s="3"/>
      <c r="EY1903" s="3"/>
      <c r="EZ1903" s="3"/>
      <c r="FA1903" s="3"/>
      <c r="FB1903" s="3"/>
      <c r="FC1903" s="3"/>
      <c r="FD1903" s="3"/>
      <c r="FE1903" s="3"/>
      <c r="FF1903" s="3"/>
      <c r="FG1903" s="3"/>
      <c r="FH1903" s="3"/>
      <c r="FI1903" s="3"/>
      <c r="FJ1903" s="3"/>
      <c r="FK1903" s="3"/>
      <c r="FL1903" s="3"/>
      <c r="FM1903" s="3"/>
      <c r="FN1903" s="3"/>
      <c r="FO1903" s="3"/>
      <c r="FP1903" s="3"/>
      <c r="FQ1903" s="3"/>
      <c r="FR1903" s="3"/>
      <c r="FS1903" s="3"/>
      <c r="FT1903" s="3"/>
      <c r="FU1903" s="3"/>
      <c r="FV1903" s="3"/>
      <c r="FW1903" s="3"/>
      <c r="FX1903" s="3"/>
      <c r="FY1903" s="3"/>
      <c r="FZ1903" s="3"/>
      <c r="GA1903" s="3"/>
      <c r="GB1903" s="3"/>
      <c r="GC1903" s="3"/>
      <c r="GD1903" s="3"/>
      <c r="GE1903" s="3"/>
      <c r="GF1903" s="3"/>
      <c r="GG1903" s="3"/>
      <c r="GH1903" s="3"/>
    </row>
    <row r="1904" spans="1:190" s="800" customFormat="1" x14ac:dyDescent="0.2">
      <c r="A1904" s="9"/>
      <c r="B1904" s="1"/>
      <c r="C1904" s="1"/>
      <c r="D1904" s="1"/>
      <c r="E1904" s="55"/>
      <c r="F1904" s="8"/>
      <c r="G1904" s="8"/>
      <c r="I1904" s="2"/>
      <c r="J1904" s="2"/>
      <c r="K1904" s="4"/>
      <c r="L1904" s="9"/>
      <c r="M1904" s="802"/>
      <c r="N1904" s="9"/>
      <c r="O1904" s="802"/>
      <c r="P1904" s="170"/>
      <c r="Q1904" s="9"/>
      <c r="R1904" s="9"/>
      <c r="T1904" s="9"/>
      <c r="U1904" s="9"/>
      <c r="V1904" s="2"/>
      <c r="W1904" s="2"/>
      <c r="X1904" s="3"/>
      <c r="Y1904" s="80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  <c r="AY1904" s="3"/>
      <c r="AZ1904" s="3"/>
      <c r="BA1904" s="3"/>
      <c r="BB1904" s="3"/>
      <c r="BC1904" s="3"/>
      <c r="BD1904" s="3"/>
      <c r="BE1904" s="3"/>
      <c r="BF1904" s="3"/>
      <c r="BG1904" s="3"/>
      <c r="BH1904" s="3"/>
      <c r="BI1904" s="3"/>
      <c r="BJ1904" s="3"/>
      <c r="BK1904" s="3"/>
      <c r="BL1904" s="3"/>
      <c r="BM1904" s="3"/>
      <c r="BN1904" s="3"/>
      <c r="BO1904" s="3"/>
      <c r="BP1904" s="3"/>
      <c r="BQ1904" s="3"/>
      <c r="BR1904" s="3"/>
      <c r="BS1904" s="3"/>
      <c r="BT1904" s="3"/>
      <c r="BU1904" s="3"/>
      <c r="BV1904" s="3"/>
      <c r="BW1904" s="3"/>
      <c r="BX1904" s="3"/>
      <c r="BY1904" s="3"/>
      <c r="BZ1904" s="3"/>
      <c r="CA1904" s="3"/>
      <c r="CB1904" s="3"/>
      <c r="CC1904" s="3"/>
      <c r="CD1904" s="3"/>
      <c r="CE1904" s="3"/>
      <c r="CF1904" s="3"/>
      <c r="CG1904" s="3"/>
      <c r="CH1904" s="3"/>
      <c r="CI1904" s="3"/>
      <c r="CJ1904" s="3"/>
      <c r="CK1904" s="3"/>
      <c r="CL1904" s="3"/>
      <c r="CM1904" s="3"/>
      <c r="CN1904" s="3"/>
      <c r="CO1904" s="3"/>
      <c r="CP1904" s="3"/>
      <c r="CQ1904" s="3"/>
      <c r="CR1904" s="3"/>
      <c r="CS1904" s="3"/>
      <c r="CT1904" s="3"/>
      <c r="CU1904" s="3"/>
      <c r="CV1904" s="3"/>
      <c r="CW1904" s="3"/>
      <c r="CX1904" s="3"/>
      <c r="CY1904" s="3"/>
      <c r="CZ1904" s="3"/>
      <c r="DA1904" s="3"/>
      <c r="DB1904" s="3"/>
      <c r="DC1904" s="3"/>
      <c r="DD1904" s="3"/>
      <c r="DE1904" s="3"/>
      <c r="DF1904" s="3"/>
      <c r="DG1904" s="3"/>
      <c r="DH1904" s="3"/>
      <c r="DI1904" s="3"/>
      <c r="DJ1904" s="3"/>
      <c r="DK1904" s="3"/>
      <c r="DL1904" s="3"/>
      <c r="DM1904" s="3"/>
      <c r="DN1904" s="3"/>
      <c r="DO1904" s="3"/>
      <c r="DP1904" s="3"/>
      <c r="DQ1904" s="3"/>
      <c r="DR1904" s="3"/>
      <c r="DS1904" s="3"/>
      <c r="DT1904" s="3"/>
      <c r="DU1904" s="3"/>
      <c r="DV1904" s="3"/>
      <c r="DW1904" s="3"/>
      <c r="DX1904" s="3"/>
      <c r="DY1904" s="3"/>
      <c r="DZ1904" s="3"/>
      <c r="EA1904" s="3"/>
      <c r="EB1904" s="3"/>
      <c r="EC1904" s="3"/>
      <c r="ED1904" s="3"/>
      <c r="EE1904" s="3"/>
      <c r="EF1904" s="3"/>
      <c r="EG1904" s="3"/>
      <c r="EH1904" s="3"/>
      <c r="EI1904" s="3"/>
      <c r="EJ1904" s="3"/>
      <c r="EK1904" s="3"/>
      <c r="EL1904" s="3"/>
      <c r="EM1904" s="3"/>
      <c r="EN1904" s="3"/>
      <c r="EO1904" s="3"/>
      <c r="EP1904" s="3"/>
      <c r="EQ1904" s="3"/>
      <c r="ER1904" s="3"/>
      <c r="ES1904" s="3"/>
      <c r="ET1904" s="3"/>
      <c r="EU1904" s="3"/>
      <c r="EV1904" s="3"/>
      <c r="EW1904" s="3"/>
      <c r="EX1904" s="3"/>
      <c r="EY1904" s="3"/>
      <c r="EZ1904" s="3"/>
      <c r="FA1904" s="3"/>
      <c r="FB1904" s="3"/>
      <c r="FC1904" s="3"/>
      <c r="FD1904" s="3"/>
      <c r="FE1904" s="3"/>
      <c r="FF1904" s="3"/>
      <c r="FG1904" s="3"/>
      <c r="FH1904" s="3"/>
      <c r="FI1904" s="3"/>
      <c r="FJ1904" s="3"/>
      <c r="FK1904" s="3"/>
      <c r="FL1904" s="3"/>
      <c r="FM1904" s="3"/>
      <c r="FN1904" s="3"/>
      <c r="FO1904" s="3"/>
      <c r="FP1904" s="3"/>
      <c r="FQ1904" s="3"/>
      <c r="FR1904" s="3"/>
      <c r="FS1904" s="3"/>
      <c r="FT1904" s="3"/>
      <c r="FU1904" s="3"/>
      <c r="FV1904" s="3"/>
      <c r="FW1904" s="3"/>
      <c r="FX1904" s="3"/>
      <c r="FY1904" s="3"/>
      <c r="FZ1904" s="3"/>
      <c r="GA1904" s="3"/>
      <c r="GB1904" s="3"/>
      <c r="GC1904" s="3"/>
      <c r="GD1904" s="3"/>
      <c r="GE1904" s="3"/>
      <c r="GF1904" s="3"/>
      <c r="GG1904" s="3"/>
      <c r="GH1904" s="3"/>
    </row>
    <row r="1905" spans="1:190" s="800" customFormat="1" x14ac:dyDescent="0.2">
      <c r="A1905" s="9"/>
      <c r="B1905" s="1"/>
      <c r="C1905" s="1"/>
      <c r="D1905" s="1"/>
      <c r="E1905" s="55"/>
      <c r="F1905" s="8"/>
      <c r="G1905" s="8"/>
      <c r="I1905" s="2"/>
      <c r="J1905" s="2"/>
      <c r="K1905" s="4"/>
      <c r="L1905" s="9"/>
      <c r="M1905" s="802"/>
      <c r="N1905" s="9"/>
      <c r="O1905" s="802"/>
      <c r="P1905" s="170"/>
      <c r="Q1905" s="9"/>
      <c r="R1905" s="9"/>
      <c r="T1905" s="9"/>
      <c r="U1905" s="9"/>
      <c r="V1905" s="2"/>
      <c r="W1905" s="2"/>
      <c r="X1905" s="3"/>
      <c r="Y1905" s="80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  <c r="AY1905" s="3"/>
      <c r="AZ1905" s="3"/>
      <c r="BA1905" s="3"/>
      <c r="BB1905" s="3"/>
      <c r="BC1905" s="3"/>
      <c r="BD1905" s="3"/>
      <c r="BE1905" s="3"/>
      <c r="BF1905" s="3"/>
      <c r="BG1905" s="3"/>
      <c r="BH1905" s="3"/>
      <c r="BI1905" s="3"/>
      <c r="BJ1905" s="3"/>
      <c r="BK1905" s="3"/>
      <c r="BL1905" s="3"/>
      <c r="BM1905" s="3"/>
      <c r="BN1905" s="3"/>
      <c r="BO1905" s="3"/>
      <c r="BP1905" s="3"/>
      <c r="BQ1905" s="3"/>
      <c r="BR1905" s="3"/>
      <c r="BS1905" s="3"/>
      <c r="BT1905" s="3"/>
      <c r="BU1905" s="3"/>
      <c r="BV1905" s="3"/>
      <c r="BW1905" s="3"/>
      <c r="BX1905" s="3"/>
      <c r="BY1905" s="3"/>
      <c r="BZ1905" s="3"/>
      <c r="CA1905" s="3"/>
      <c r="CB1905" s="3"/>
      <c r="CC1905" s="3"/>
      <c r="CD1905" s="3"/>
      <c r="CE1905" s="3"/>
      <c r="CF1905" s="3"/>
      <c r="CG1905" s="3"/>
      <c r="CH1905" s="3"/>
      <c r="CI1905" s="3"/>
      <c r="CJ1905" s="3"/>
      <c r="CK1905" s="3"/>
      <c r="CL1905" s="3"/>
      <c r="CM1905" s="3"/>
      <c r="CN1905" s="3"/>
      <c r="CO1905" s="3"/>
      <c r="CP1905" s="3"/>
      <c r="CQ1905" s="3"/>
      <c r="CR1905" s="3"/>
      <c r="CS1905" s="3"/>
      <c r="CT1905" s="3"/>
      <c r="CU1905" s="3"/>
      <c r="CV1905" s="3"/>
      <c r="CW1905" s="3"/>
      <c r="CX1905" s="3"/>
      <c r="CY1905" s="3"/>
      <c r="CZ1905" s="3"/>
      <c r="DA1905" s="3"/>
      <c r="DB1905" s="3"/>
      <c r="DC1905" s="3"/>
      <c r="DD1905" s="3"/>
      <c r="DE1905" s="3"/>
      <c r="DF1905" s="3"/>
      <c r="DG1905" s="3"/>
      <c r="DH1905" s="3"/>
      <c r="DI1905" s="3"/>
      <c r="DJ1905" s="3"/>
      <c r="DK1905" s="3"/>
      <c r="DL1905" s="3"/>
      <c r="DM1905" s="3"/>
      <c r="DN1905" s="3"/>
      <c r="DO1905" s="3"/>
      <c r="DP1905" s="3"/>
      <c r="DQ1905" s="3"/>
      <c r="DR1905" s="3"/>
      <c r="DS1905" s="3"/>
      <c r="DT1905" s="3"/>
      <c r="DU1905" s="3"/>
      <c r="DV1905" s="3"/>
      <c r="DW1905" s="3"/>
      <c r="DX1905" s="3"/>
      <c r="DY1905" s="3"/>
      <c r="DZ1905" s="3"/>
      <c r="EA1905" s="3"/>
      <c r="EB1905" s="3"/>
      <c r="EC1905" s="3"/>
      <c r="ED1905" s="3"/>
      <c r="EE1905" s="3"/>
      <c r="EF1905" s="3"/>
      <c r="EG1905" s="3"/>
      <c r="EH1905" s="3"/>
      <c r="EI1905" s="3"/>
      <c r="EJ1905" s="3"/>
      <c r="EK1905" s="3"/>
      <c r="EL1905" s="3"/>
      <c r="EM1905" s="3"/>
      <c r="EN1905" s="3"/>
      <c r="EO1905" s="3"/>
      <c r="EP1905" s="3"/>
      <c r="EQ1905" s="3"/>
      <c r="ER1905" s="3"/>
      <c r="ES1905" s="3"/>
      <c r="ET1905" s="3"/>
      <c r="EU1905" s="3"/>
      <c r="EV1905" s="3"/>
      <c r="EW1905" s="3"/>
      <c r="EX1905" s="3"/>
      <c r="EY1905" s="3"/>
      <c r="EZ1905" s="3"/>
      <c r="FA1905" s="3"/>
      <c r="FB1905" s="3"/>
      <c r="FC1905" s="3"/>
      <c r="FD1905" s="3"/>
      <c r="FE1905" s="3"/>
      <c r="FF1905" s="3"/>
      <c r="FG1905" s="3"/>
      <c r="FH1905" s="3"/>
      <c r="FI1905" s="3"/>
      <c r="FJ1905" s="3"/>
      <c r="FK1905" s="3"/>
      <c r="FL1905" s="3"/>
      <c r="FM1905" s="3"/>
      <c r="FN1905" s="3"/>
      <c r="FO1905" s="3"/>
      <c r="FP1905" s="3"/>
      <c r="FQ1905" s="3"/>
      <c r="FR1905" s="3"/>
      <c r="FS1905" s="3"/>
      <c r="FT1905" s="3"/>
      <c r="FU1905" s="3"/>
      <c r="FV1905" s="3"/>
      <c r="FW1905" s="3"/>
      <c r="FX1905" s="3"/>
      <c r="FY1905" s="3"/>
      <c r="FZ1905" s="3"/>
      <c r="GA1905" s="3"/>
      <c r="GB1905" s="3"/>
      <c r="GC1905" s="3"/>
      <c r="GD1905" s="3"/>
      <c r="GE1905" s="3"/>
      <c r="GF1905" s="3"/>
      <c r="GG1905" s="3"/>
      <c r="GH1905" s="3"/>
    </row>
    <row r="1906" spans="1:190" s="800" customFormat="1" x14ac:dyDescent="0.2">
      <c r="A1906" s="9"/>
      <c r="B1906" s="1"/>
      <c r="C1906" s="1"/>
      <c r="D1906" s="1"/>
      <c r="E1906" s="55"/>
      <c r="F1906" s="8"/>
      <c r="G1906" s="8"/>
      <c r="I1906" s="2"/>
      <c r="J1906" s="2"/>
      <c r="K1906" s="4"/>
      <c r="L1906" s="9"/>
      <c r="M1906" s="802"/>
      <c r="N1906" s="9"/>
      <c r="O1906" s="802"/>
      <c r="P1906" s="170"/>
      <c r="Q1906" s="9"/>
      <c r="R1906" s="9"/>
      <c r="T1906" s="9"/>
      <c r="U1906" s="9"/>
      <c r="V1906" s="2"/>
      <c r="W1906" s="2"/>
      <c r="X1906" s="3"/>
      <c r="Y1906" s="80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  <c r="AY1906" s="3"/>
      <c r="AZ1906" s="3"/>
      <c r="BA1906" s="3"/>
      <c r="BB1906" s="3"/>
      <c r="BC1906" s="3"/>
      <c r="BD1906" s="3"/>
      <c r="BE1906" s="3"/>
      <c r="BF1906" s="3"/>
      <c r="BG1906" s="3"/>
      <c r="BH1906" s="3"/>
      <c r="BI1906" s="3"/>
      <c r="BJ1906" s="3"/>
      <c r="BK1906" s="3"/>
      <c r="BL1906" s="3"/>
      <c r="BM1906" s="3"/>
      <c r="BN1906" s="3"/>
      <c r="BO1906" s="3"/>
      <c r="BP1906" s="3"/>
      <c r="BQ1906" s="3"/>
      <c r="BR1906" s="3"/>
      <c r="BS1906" s="3"/>
      <c r="BT1906" s="3"/>
      <c r="BU1906" s="3"/>
      <c r="BV1906" s="3"/>
      <c r="BW1906" s="3"/>
      <c r="BX1906" s="3"/>
      <c r="BY1906" s="3"/>
      <c r="BZ1906" s="3"/>
      <c r="CA1906" s="3"/>
      <c r="CB1906" s="3"/>
      <c r="CC1906" s="3"/>
      <c r="CD1906" s="3"/>
      <c r="CE1906" s="3"/>
      <c r="CF1906" s="3"/>
      <c r="CG1906" s="3"/>
      <c r="CH1906" s="3"/>
      <c r="CI1906" s="3"/>
      <c r="CJ1906" s="3"/>
      <c r="CK1906" s="3"/>
      <c r="CL1906" s="3"/>
      <c r="CM1906" s="3"/>
      <c r="CN1906" s="3"/>
      <c r="CO1906" s="3"/>
      <c r="CP1906" s="3"/>
      <c r="CQ1906" s="3"/>
      <c r="CR1906" s="3"/>
      <c r="CS1906" s="3"/>
      <c r="CT1906" s="3"/>
      <c r="CU1906" s="3"/>
      <c r="CV1906" s="3"/>
      <c r="CW1906" s="3"/>
      <c r="CX1906" s="3"/>
      <c r="CY1906" s="3"/>
      <c r="CZ1906" s="3"/>
      <c r="DA1906" s="3"/>
      <c r="DB1906" s="3"/>
      <c r="DC1906" s="3"/>
      <c r="DD1906" s="3"/>
      <c r="DE1906" s="3"/>
      <c r="DF1906" s="3"/>
      <c r="DG1906" s="3"/>
      <c r="DH1906" s="3"/>
      <c r="DI1906" s="3"/>
      <c r="DJ1906" s="3"/>
      <c r="DK1906" s="3"/>
      <c r="DL1906" s="3"/>
      <c r="DM1906" s="3"/>
      <c r="DN1906" s="3"/>
      <c r="DO1906" s="3"/>
      <c r="DP1906" s="3"/>
      <c r="DQ1906" s="3"/>
      <c r="DR1906" s="3"/>
      <c r="DS1906" s="3"/>
      <c r="DT1906" s="3"/>
      <c r="DU1906" s="3"/>
      <c r="DV1906" s="3"/>
      <c r="DW1906" s="3"/>
      <c r="DX1906" s="3"/>
      <c r="DY1906" s="3"/>
      <c r="DZ1906" s="3"/>
      <c r="EA1906" s="3"/>
      <c r="EB1906" s="3"/>
      <c r="EC1906" s="3"/>
      <c r="ED1906" s="3"/>
      <c r="EE1906" s="3"/>
      <c r="EF1906" s="3"/>
      <c r="EG1906" s="3"/>
      <c r="EH1906" s="3"/>
      <c r="EI1906" s="3"/>
      <c r="EJ1906" s="3"/>
      <c r="EK1906" s="3"/>
      <c r="EL1906" s="3"/>
      <c r="EM1906" s="3"/>
      <c r="EN1906" s="3"/>
      <c r="EO1906" s="3"/>
      <c r="EP1906" s="3"/>
      <c r="EQ1906" s="3"/>
      <c r="ER1906" s="3"/>
      <c r="ES1906" s="3"/>
      <c r="ET1906" s="3"/>
      <c r="EU1906" s="3"/>
      <c r="EV1906" s="3"/>
      <c r="EW1906" s="3"/>
      <c r="EX1906" s="3"/>
      <c r="EY1906" s="3"/>
      <c r="EZ1906" s="3"/>
      <c r="FA1906" s="3"/>
      <c r="FB1906" s="3"/>
      <c r="FC1906" s="3"/>
      <c r="FD1906" s="3"/>
      <c r="FE1906" s="3"/>
      <c r="FF1906" s="3"/>
      <c r="FG1906" s="3"/>
      <c r="FH1906" s="3"/>
      <c r="FI1906" s="3"/>
      <c r="FJ1906" s="3"/>
      <c r="FK1906" s="3"/>
      <c r="FL1906" s="3"/>
      <c r="FM1906" s="3"/>
      <c r="FN1906" s="3"/>
      <c r="FO1906" s="3"/>
      <c r="FP1906" s="3"/>
      <c r="FQ1906" s="3"/>
      <c r="FR1906" s="3"/>
      <c r="FS1906" s="3"/>
      <c r="FT1906" s="3"/>
      <c r="FU1906" s="3"/>
      <c r="FV1906" s="3"/>
      <c r="FW1906" s="3"/>
      <c r="FX1906" s="3"/>
      <c r="FY1906" s="3"/>
      <c r="FZ1906" s="3"/>
      <c r="GA1906" s="3"/>
      <c r="GB1906" s="3"/>
      <c r="GC1906" s="3"/>
      <c r="GD1906" s="3"/>
      <c r="GE1906" s="3"/>
      <c r="GF1906" s="3"/>
      <c r="GG1906" s="3"/>
      <c r="GH1906" s="3"/>
    </row>
    <row r="1907" spans="1:190" s="800" customFormat="1" x14ac:dyDescent="0.2">
      <c r="A1907" s="9"/>
      <c r="B1907" s="1"/>
      <c r="C1907" s="1"/>
      <c r="D1907" s="1"/>
      <c r="E1907" s="55"/>
      <c r="F1907" s="8"/>
      <c r="G1907" s="8"/>
      <c r="I1907" s="2"/>
      <c r="J1907" s="2"/>
      <c r="K1907" s="4"/>
      <c r="L1907" s="9"/>
      <c r="M1907" s="802"/>
      <c r="N1907" s="9"/>
      <c r="O1907" s="802"/>
      <c r="P1907" s="170"/>
      <c r="Q1907" s="9"/>
      <c r="R1907" s="9"/>
      <c r="T1907" s="9"/>
      <c r="U1907" s="9"/>
      <c r="V1907" s="2"/>
      <c r="W1907" s="2"/>
      <c r="X1907" s="3"/>
      <c r="Y1907" s="80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  <c r="AY1907" s="3"/>
      <c r="AZ1907" s="3"/>
      <c r="BA1907" s="3"/>
      <c r="BB1907" s="3"/>
      <c r="BC1907" s="3"/>
      <c r="BD1907" s="3"/>
      <c r="BE1907" s="3"/>
      <c r="BF1907" s="3"/>
      <c r="BG1907" s="3"/>
      <c r="BH1907" s="3"/>
      <c r="BI1907" s="3"/>
      <c r="BJ1907" s="3"/>
      <c r="BK1907" s="3"/>
      <c r="BL1907" s="3"/>
      <c r="BM1907" s="3"/>
      <c r="BN1907" s="3"/>
      <c r="BO1907" s="3"/>
      <c r="BP1907" s="3"/>
      <c r="BQ1907" s="3"/>
      <c r="BR1907" s="3"/>
      <c r="BS1907" s="3"/>
      <c r="BT1907" s="3"/>
      <c r="BU1907" s="3"/>
      <c r="BV1907" s="3"/>
      <c r="BW1907" s="3"/>
      <c r="BX1907" s="3"/>
      <c r="BY1907" s="3"/>
      <c r="BZ1907" s="3"/>
      <c r="CA1907" s="3"/>
      <c r="CB1907" s="3"/>
      <c r="CC1907" s="3"/>
      <c r="CD1907" s="3"/>
      <c r="CE1907" s="3"/>
      <c r="CF1907" s="3"/>
      <c r="CG1907" s="3"/>
      <c r="CH1907" s="3"/>
      <c r="CI1907" s="3"/>
      <c r="CJ1907" s="3"/>
      <c r="CK1907" s="3"/>
      <c r="CL1907" s="3"/>
      <c r="CM1907" s="3"/>
      <c r="CN1907" s="3"/>
      <c r="CO1907" s="3"/>
      <c r="CP1907" s="3"/>
      <c r="CQ1907" s="3"/>
      <c r="CR1907" s="3"/>
      <c r="CS1907" s="3"/>
      <c r="CT1907" s="3"/>
      <c r="CU1907" s="3"/>
      <c r="CV1907" s="3"/>
      <c r="CW1907" s="3"/>
      <c r="CX1907" s="3"/>
      <c r="CY1907" s="3"/>
      <c r="CZ1907" s="3"/>
      <c r="DA1907" s="3"/>
      <c r="DB1907" s="3"/>
      <c r="DC1907" s="3"/>
      <c r="DD1907" s="3"/>
      <c r="DE1907" s="3"/>
      <c r="DF1907" s="3"/>
      <c r="DG1907" s="3"/>
      <c r="DH1907" s="3"/>
      <c r="DI1907" s="3"/>
      <c r="DJ1907" s="3"/>
      <c r="DK1907" s="3"/>
      <c r="DL1907" s="3"/>
      <c r="DM1907" s="3"/>
      <c r="DN1907" s="3"/>
      <c r="DO1907" s="3"/>
      <c r="DP1907" s="3"/>
      <c r="DQ1907" s="3"/>
      <c r="DR1907" s="3"/>
      <c r="DS1907" s="3"/>
      <c r="DT1907" s="3"/>
      <c r="DU1907" s="3"/>
      <c r="DV1907" s="3"/>
      <c r="DW1907" s="3"/>
      <c r="DX1907" s="3"/>
      <c r="DY1907" s="3"/>
      <c r="DZ1907" s="3"/>
      <c r="EA1907" s="3"/>
      <c r="EB1907" s="3"/>
      <c r="EC1907" s="3"/>
      <c r="ED1907" s="3"/>
      <c r="EE1907" s="3"/>
      <c r="EF1907" s="3"/>
      <c r="EG1907" s="3"/>
      <c r="EH1907" s="3"/>
      <c r="EI1907" s="3"/>
      <c r="EJ1907" s="3"/>
      <c r="EK1907" s="3"/>
      <c r="EL1907" s="3"/>
      <c r="EM1907" s="3"/>
      <c r="EN1907" s="3"/>
      <c r="EO1907" s="3"/>
      <c r="EP1907" s="3"/>
      <c r="EQ1907" s="3"/>
      <c r="ER1907" s="3"/>
      <c r="ES1907" s="3"/>
      <c r="ET1907" s="3"/>
      <c r="EU1907" s="3"/>
      <c r="EV1907" s="3"/>
      <c r="EW1907" s="3"/>
      <c r="EX1907" s="3"/>
      <c r="EY1907" s="3"/>
      <c r="EZ1907" s="3"/>
      <c r="FA1907" s="3"/>
      <c r="FB1907" s="3"/>
      <c r="FC1907" s="3"/>
      <c r="FD1907" s="3"/>
      <c r="FE1907" s="3"/>
      <c r="FF1907" s="3"/>
      <c r="FG1907" s="3"/>
      <c r="FH1907" s="3"/>
      <c r="FI1907" s="3"/>
      <c r="FJ1907" s="3"/>
      <c r="FK1907" s="3"/>
      <c r="FL1907" s="3"/>
      <c r="FM1907" s="3"/>
      <c r="FN1907" s="3"/>
      <c r="FO1907" s="3"/>
      <c r="FP1907" s="3"/>
      <c r="FQ1907" s="3"/>
      <c r="FR1907" s="3"/>
      <c r="FS1907" s="3"/>
      <c r="FT1907" s="3"/>
      <c r="FU1907" s="3"/>
      <c r="FV1907" s="3"/>
      <c r="FW1907" s="3"/>
      <c r="FX1907" s="3"/>
      <c r="FY1907" s="3"/>
      <c r="FZ1907" s="3"/>
      <c r="GA1907" s="3"/>
      <c r="GB1907" s="3"/>
      <c r="GC1907" s="3"/>
      <c r="GD1907" s="3"/>
      <c r="GE1907" s="3"/>
      <c r="GF1907" s="3"/>
      <c r="GG1907" s="3"/>
      <c r="GH1907" s="3"/>
    </row>
    <row r="1908" spans="1:190" s="800" customFormat="1" x14ac:dyDescent="0.2">
      <c r="A1908" s="9"/>
      <c r="B1908" s="1"/>
      <c r="C1908" s="1"/>
      <c r="D1908" s="1"/>
      <c r="E1908" s="55"/>
      <c r="F1908" s="8"/>
      <c r="G1908" s="8"/>
      <c r="I1908" s="2"/>
      <c r="J1908" s="2"/>
      <c r="K1908" s="4"/>
      <c r="L1908" s="9"/>
      <c r="M1908" s="802"/>
      <c r="N1908" s="9"/>
      <c r="O1908" s="802"/>
      <c r="P1908" s="170"/>
      <c r="Q1908" s="9"/>
      <c r="R1908" s="9"/>
      <c r="T1908" s="9"/>
      <c r="U1908" s="9"/>
      <c r="V1908" s="2"/>
      <c r="W1908" s="2"/>
      <c r="X1908" s="3"/>
      <c r="Y1908" s="80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  <c r="AY1908" s="3"/>
      <c r="AZ1908" s="3"/>
      <c r="BA1908" s="3"/>
      <c r="BB1908" s="3"/>
      <c r="BC1908" s="3"/>
      <c r="BD1908" s="3"/>
      <c r="BE1908" s="3"/>
      <c r="BF1908" s="3"/>
      <c r="BG1908" s="3"/>
      <c r="BH1908" s="3"/>
      <c r="BI1908" s="3"/>
      <c r="BJ1908" s="3"/>
      <c r="BK1908" s="3"/>
      <c r="BL1908" s="3"/>
      <c r="BM1908" s="3"/>
      <c r="BN1908" s="3"/>
      <c r="BO1908" s="3"/>
      <c r="BP1908" s="3"/>
      <c r="BQ1908" s="3"/>
      <c r="BR1908" s="3"/>
      <c r="BS1908" s="3"/>
      <c r="BT1908" s="3"/>
      <c r="BU1908" s="3"/>
      <c r="BV1908" s="3"/>
      <c r="BW1908" s="3"/>
      <c r="BX1908" s="3"/>
      <c r="BY1908" s="3"/>
      <c r="BZ1908" s="3"/>
      <c r="CA1908" s="3"/>
      <c r="CB1908" s="3"/>
      <c r="CC1908" s="3"/>
      <c r="CD1908" s="3"/>
      <c r="CE1908" s="3"/>
      <c r="CF1908" s="3"/>
      <c r="CG1908" s="3"/>
      <c r="CH1908" s="3"/>
      <c r="CI1908" s="3"/>
      <c r="CJ1908" s="3"/>
      <c r="CK1908" s="3"/>
      <c r="CL1908" s="3"/>
      <c r="CM1908" s="3"/>
      <c r="CN1908" s="3"/>
      <c r="CO1908" s="3"/>
      <c r="CP1908" s="3"/>
      <c r="CQ1908" s="3"/>
      <c r="CR1908" s="3"/>
      <c r="CS1908" s="3"/>
      <c r="CT1908" s="3"/>
      <c r="CU1908" s="3"/>
      <c r="CV1908" s="3"/>
      <c r="CW1908" s="3"/>
      <c r="CX1908" s="3"/>
      <c r="CY1908" s="3"/>
      <c r="CZ1908" s="3"/>
      <c r="DA1908" s="3"/>
      <c r="DB1908" s="3"/>
      <c r="DC1908" s="3"/>
      <c r="DD1908" s="3"/>
      <c r="DE1908" s="3"/>
      <c r="DF1908" s="3"/>
      <c r="DG1908" s="3"/>
      <c r="DH1908" s="3"/>
      <c r="DI1908" s="3"/>
      <c r="DJ1908" s="3"/>
      <c r="DK1908" s="3"/>
      <c r="DL1908" s="3"/>
      <c r="DM1908" s="3"/>
      <c r="DN1908" s="3"/>
      <c r="DO1908" s="3"/>
      <c r="DP1908" s="3"/>
      <c r="DQ1908" s="3"/>
      <c r="DR1908" s="3"/>
      <c r="DS1908" s="3"/>
      <c r="DT1908" s="3"/>
      <c r="DU1908" s="3"/>
      <c r="DV1908" s="3"/>
      <c r="DW1908" s="3"/>
      <c r="DX1908" s="3"/>
      <c r="DY1908" s="3"/>
      <c r="DZ1908" s="3"/>
      <c r="EA1908" s="3"/>
      <c r="EB1908" s="3"/>
      <c r="EC1908" s="3"/>
      <c r="ED1908" s="3"/>
      <c r="EE1908" s="3"/>
      <c r="EF1908" s="3"/>
      <c r="EG1908" s="3"/>
      <c r="EH1908" s="3"/>
      <c r="EI1908" s="3"/>
      <c r="EJ1908" s="3"/>
      <c r="EK1908" s="3"/>
      <c r="EL1908" s="3"/>
      <c r="EM1908" s="3"/>
      <c r="EN1908" s="3"/>
      <c r="EO1908" s="3"/>
      <c r="EP1908" s="3"/>
      <c r="EQ1908" s="3"/>
      <c r="ER1908" s="3"/>
      <c r="ES1908" s="3"/>
      <c r="ET1908" s="3"/>
      <c r="EU1908" s="3"/>
      <c r="EV1908" s="3"/>
      <c r="EW1908" s="3"/>
      <c r="EX1908" s="3"/>
      <c r="EY1908" s="3"/>
      <c r="EZ1908" s="3"/>
      <c r="FA1908" s="3"/>
      <c r="FB1908" s="3"/>
      <c r="FC1908" s="3"/>
      <c r="FD1908" s="3"/>
      <c r="FE1908" s="3"/>
      <c r="FF1908" s="3"/>
      <c r="FG1908" s="3"/>
      <c r="FH1908" s="3"/>
      <c r="FI1908" s="3"/>
      <c r="FJ1908" s="3"/>
      <c r="FK1908" s="3"/>
      <c r="FL1908" s="3"/>
      <c r="FM1908" s="3"/>
      <c r="FN1908" s="3"/>
      <c r="FO1908" s="3"/>
      <c r="FP1908" s="3"/>
      <c r="FQ1908" s="3"/>
      <c r="FR1908" s="3"/>
      <c r="FS1908" s="3"/>
      <c r="FT1908" s="3"/>
      <c r="FU1908" s="3"/>
      <c r="FV1908" s="3"/>
      <c r="FW1908" s="3"/>
      <c r="FX1908" s="3"/>
      <c r="FY1908" s="3"/>
      <c r="FZ1908" s="3"/>
      <c r="GA1908" s="3"/>
      <c r="GB1908" s="3"/>
      <c r="GC1908" s="3"/>
      <c r="GD1908" s="3"/>
      <c r="GE1908" s="3"/>
      <c r="GF1908" s="3"/>
      <c r="GG1908" s="3"/>
      <c r="GH1908" s="3"/>
    </row>
    <row r="1909" spans="1:190" s="800" customFormat="1" x14ac:dyDescent="0.2">
      <c r="A1909" s="9"/>
      <c r="B1909" s="1"/>
      <c r="C1909" s="1"/>
      <c r="D1909" s="1"/>
      <c r="E1909" s="55"/>
      <c r="F1909" s="8"/>
      <c r="G1909" s="8"/>
      <c r="I1909" s="2"/>
      <c r="J1909" s="2"/>
      <c r="K1909" s="4"/>
      <c r="L1909" s="9"/>
      <c r="M1909" s="802"/>
      <c r="N1909" s="9"/>
      <c r="O1909" s="802"/>
      <c r="P1909" s="170"/>
      <c r="Q1909" s="9"/>
      <c r="R1909" s="9"/>
      <c r="T1909" s="9"/>
      <c r="U1909" s="9"/>
      <c r="V1909" s="2"/>
      <c r="W1909" s="2"/>
      <c r="X1909" s="3"/>
      <c r="Y1909" s="80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  <c r="AY1909" s="3"/>
      <c r="AZ1909" s="3"/>
      <c r="BA1909" s="3"/>
      <c r="BB1909" s="3"/>
      <c r="BC1909" s="3"/>
      <c r="BD1909" s="3"/>
      <c r="BE1909" s="3"/>
      <c r="BF1909" s="3"/>
      <c r="BG1909" s="3"/>
      <c r="BH1909" s="3"/>
      <c r="BI1909" s="3"/>
      <c r="BJ1909" s="3"/>
      <c r="BK1909" s="3"/>
      <c r="BL1909" s="3"/>
      <c r="BM1909" s="3"/>
      <c r="BN1909" s="3"/>
      <c r="BO1909" s="3"/>
      <c r="BP1909" s="3"/>
      <c r="BQ1909" s="3"/>
      <c r="BR1909" s="3"/>
      <c r="BS1909" s="3"/>
      <c r="BT1909" s="3"/>
      <c r="BU1909" s="3"/>
      <c r="BV1909" s="3"/>
      <c r="BW1909" s="3"/>
      <c r="BX1909" s="3"/>
      <c r="BY1909" s="3"/>
      <c r="BZ1909" s="3"/>
      <c r="CA1909" s="3"/>
      <c r="CB1909" s="3"/>
      <c r="CC1909" s="3"/>
      <c r="CD1909" s="3"/>
      <c r="CE1909" s="3"/>
      <c r="CF1909" s="3"/>
      <c r="CG1909" s="3"/>
      <c r="CH1909" s="3"/>
      <c r="CI1909" s="3"/>
      <c r="CJ1909" s="3"/>
      <c r="CK1909" s="3"/>
      <c r="CL1909" s="3"/>
      <c r="CM1909" s="3"/>
      <c r="CN1909" s="3"/>
      <c r="CO1909" s="3"/>
      <c r="CP1909" s="3"/>
      <c r="CQ1909" s="3"/>
      <c r="CR1909" s="3"/>
      <c r="CS1909" s="3"/>
      <c r="CT1909" s="3"/>
      <c r="CU1909" s="3"/>
      <c r="CV1909" s="3"/>
      <c r="CW1909" s="3"/>
      <c r="CX1909" s="3"/>
      <c r="CY1909" s="3"/>
      <c r="CZ1909" s="3"/>
      <c r="DA1909" s="3"/>
      <c r="DB1909" s="3"/>
      <c r="DC1909" s="3"/>
      <c r="DD1909" s="3"/>
      <c r="DE1909" s="3"/>
      <c r="DF1909" s="3"/>
      <c r="DG1909" s="3"/>
      <c r="DH1909" s="3"/>
      <c r="DI1909" s="3"/>
      <c r="DJ1909" s="3"/>
      <c r="DK1909" s="3"/>
      <c r="DL1909" s="3"/>
      <c r="DM1909" s="3"/>
      <c r="DN1909" s="3"/>
      <c r="DO1909" s="3"/>
      <c r="DP1909" s="3"/>
      <c r="DQ1909" s="3"/>
      <c r="DR1909" s="3"/>
      <c r="DS1909" s="3"/>
      <c r="DT1909" s="3"/>
      <c r="DU1909" s="3"/>
      <c r="DV1909" s="3"/>
      <c r="DW1909" s="3"/>
      <c r="DX1909" s="3"/>
      <c r="DY1909" s="3"/>
      <c r="DZ1909" s="3"/>
      <c r="EA1909" s="3"/>
      <c r="EB1909" s="3"/>
      <c r="EC1909" s="3"/>
      <c r="ED1909" s="3"/>
      <c r="EE1909" s="3"/>
      <c r="EF1909" s="3"/>
      <c r="EG1909" s="3"/>
      <c r="EH1909" s="3"/>
      <c r="EI1909" s="3"/>
      <c r="EJ1909" s="3"/>
      <c r="EK1909" s="3"/>
      <c r="EL1909" s="3"/>
      <c r="EM1909" s="3"/>
      <c r="EN1909" s="3"/>
      <c r="EO1909" s="3"/>
      <c r="EP1909" s="3"/>
      <c r="EQ1909" s="3"/>
      <c r="ER1909" s="3"/>
      <c r="ES1909" s="3"/>
      <c r="ET1909" s="3"/>
      <c r="EU1909" s="3"/>
      <c r="EV1909" s="3"/>
      <c r="EW1909" s="3"/>
      <c r="EX1909" s="3"/>
      <c r="EY1909" s="3"/>
      <c r="EZ1909" s="3"/>
      <c r="FA1909" s="3"/>
      <c r="FB1909" s="3"/>
      <c r="FC1909" s="3"/>
      <c r="FD1909" s="3"/>
      <c r="FE1909" s="3"/>
      <c r="FF1909" s="3"/>
      <c r="FG1909" s="3"/>
      <c r="FH1909" s="3"/>
      <c r="FI1909" s="3"/>
      <c r="FJ1909" s="3"/>
      <c r="FK1909" s="3"/>
      <c r="FL1909" s="3"/>
      <c r="FM1909" s="3"/>
      <c r="FN1909" s="3"/>
      <c r="FO1909" s="3"/>
      <c r="FP1909" s="3"/>
      <c r="FQ1909" s="3"/>
      <c r="FR1909" s="3"/>
      <c r="FS1909" s="3"/>
      <c r="FT1909" s="3"/>
      <c r="FU1909" s="3"/>
      <c r="FV1909" s="3"/>
      <c r="FW1909" s="3"/>
      <c r="FX1909" s="3"/>
      <c r="FY1909" s="3"/>
      <c r="FZ1909" s="3"/>
      <c r="GA1909" s="3"/>
      <c r="GB1909" s="3"/>
      <c r="GC1909" s="3"/>
      <c r="GD1909" s="3"/>
      <c r="GE1909" s="3"/>
      <c r="GF1909" s="3"/>
      <c r="GG1909" s="3"/>
      <c r="GH1909" s="3"/>
    </row>
    <row r="1910" spans="1:190" s="800" customFormat="1" x14ac:dyDescent="0.2">
      <c r="A1910" s="9"/>
      <c r="B1910" s="1"/>
      <c r="C1910" s="1"/>
      <c r="D1910" s="1"/>
      <c r="E1910" s="55"/>
      <c r="F1910" s="8"/>
      <c r="G1910" s="8"/>
      <c r="I1910" s="2"/>
      <c r="J1910" s="2"/>
      <c r="K1910" s="4"/>
      <c r="L1910" s="9"/>
      <c r="M1910" s="802"/>
      <c r="N1910" s="9"/>
      <c r="O1910" s="802"/>
      <c r="P1910" s="170"/>
      <c r="Q1910" s="9"/>
      <c r="R1910" s="9"/>
      <c r="T1910" s="9"/>
      <c r="U1910" s="9"/>
      <c r="V1910" s="2"/>
      <c r="W1910" s="2"/>
      <c r="X1910" s="3"/>
      <c r="Y1910" s="80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  <c r="AY1910" s="3"/>
      <c r="AZ1910" s="3"/>
      <c r="BA1910" s="3"/>
      <c r="BB1910" s="3"/>
      <c r="BC1910" s="3"/>
      <c r="BD1910" s="3"/>
      <c r="BE1910" s="3"/>
      <c r="BF1910" s="3"/>
      <c r="BG1910" s="3"/>
      <c r="BH1910" s="3"/>
      <c r="BI1910" s="3"/>
      <c r="BJ1910" s="3"/>
      <c r="BK1910" s="3"/>
      <c r="BL1910" s="3"/>
      <c r="BM1910" s="3"/>
      <c r="BN1910" s="3"/>
      <c r="BO1910" s="3"/>
      <c r="BP1910" s="3"/>
      <c r="BQ1910" s="3"/>
      <c r="BR1910" s="3"/>
      <c r="BS1910" s="3"/>
      <c r="BT1910" s="3"/>
      <c r="BU1910" s="3"/>
      <c r="BV1910" s="3"/>
      <c r="BW1910" s="3"/>
      <c r="BX1910" s="3"/>
      <c r="BY1910" s="3"/>
      <c r="BZ1910" s="3"/>
      <c r="CA1910" s="3"/>
      <c r="CB1910" s="3"/>
      <c r="CC1910" s="3"/>
      <c r="CD1910" s="3"/>
      <c r="CE1910" s="3"/>
      <c r="CF1910" s="3"/>
      <c r="CG1910" s="3"/>
      <c r="CH1910" s="3"/>
      <c r="CI1910" s="3"/>
      <c r="CJ1910" s="3"/>
      <c r="CK1910" s="3"/>
      <c r="CL1910" s="3"/>
      <c r="CM1910" s="3"/>
      <c r="CN1910" s="3"/>
      <c r="CO1910" s="3"/>
      <c r="CP1910" s="3"/>
      <c r="CQ1910" s="3"/>
      <c r="CR1910" s="3"/>
      <c r="CS1910" s="3"/>
      <c r="CT1910" s="3"/>
      <c r="CU1910" s="3"/>
      <c r="CV1910" s="3"/>
      <c r="CW1910" s="3"/>
      <c r="CX1910" s="3"/>
      <c r="CY1910" s="3"/>
      <c r="CZ1910" s="3"/>
      <c r="DA1910" s="3"/>
      <c r="DB1910" s="3"/>
      <c r="DC1910" s="3"/>
      <c r="DD1910" s="3"/>
      <c r="DE1910" s="3"/>
      <c r="DF1910" s="3"/>
      <c r="DG1910" s="3"/>
      <c r="DH1910" s="3"/>
      <c r="DI1910" s="3"/>
      <c r="DJ1910" s="3"/>
      <c r="DK1910" s="3"/>
      <c r="DL1910" s="3"/>
      <c r="DM1910" s="3"/>
      <c r="DN1910" s="3"/>
      <c r="DO1910" s="3"/>
      <c r="DP1910" s="3"/>
      <c r="DQ1910" s="3"/>
      <c r="DR1910" s="3"/>
      <c r="DS1910" s="3"/>
      <c r="DT1910" s="3"/>
      <c r="DU1910" s="3"/>
      <c r="DV1910" s="3"/>
      <c r="DW1910" s="3"/>
      <c r="DX1910" s="3"/>
      <c r="DY1910" s="3"/>
      <c r="DZ1910" s="3"/>
      <c r="EA1910" s="3"/>
      <c r="EB1910" s="3"/>
      <c r="EC1910" s="3"/>
      <c r="ED1910" s="3"/>
      <c r="EE1910" s="3"/>
      <c r="EF1910" s="3"/>
      <c r="EG1910" s="3"/>
      <c r="EH1910" s="3"/>
      <c r="EI1910" s="3"/>
      <c r="EJ1910" s="3"/>
      <c r="EK1910" s="3"/>
      <c r="EL1910" s="3"/>
      <c r="EM1910" s="3"/>
      <c r="EN1910" s="3"/>
      <c r="EO1910" s="3"/>
      <c r="EP1910" s="3"/>
      <c r="EQ1910" s="3"/>
      <c r="ER1910" s="3"/>
      <c r="ES1910" s="3"/>
      <c r="ET1910" s="3"/>
      <c r="EU1910" s="3"/>
      <c r="EV1910" s="3"/>
      <c r="EW1910" s="3"/>
      <c r="EX1910" s="3"/>
      <c r="EY1910" s="3"/>
      <c r="EZ1910" s="3"/>
      <c r="FA1910" s="3"/>
      <c r="FB1910" s="3"/>
      <c r="FC1910" s="3"/>
      <c r="FD1910" s="3"/>
      <c r="FE1910" s="3"/>
      <c r="FF1910" s="3"/>
      <c r="FG1910" s="3"/>
      <c r="FH1910" s="3"/>
      <c r="FI1910" s="3"/>
      <c r="FJ1910" s="3"/>
      <c r="FK1910" s="3"/>
      <c r="FL1910" s="3"/>
      <c r="FM1910" s="3"/>
      <c r="FN1910" s="3"/>
      <c r="FO1910" s="3"/>
      <c r="FP1910" s="3"/>
      <c r="FQ1910" s="3"/>
      <c r="FR1910" s="3"/>
      <c r="FS1910" s="3"/>
      <c r="FT1910" s="3"/>
      <c r="FU1910" s="3"/>
      <c r="FV1910" s="3"/>
      <c r="FW1910" s="3"/>
      <c r="FX1910" s="3"/>
      <c r="FY1910" s="3"/>
      <c r="FZ1910" s="3"/>
      <c r="GA1910" s="3"/>
      <c r="GB1910" s="3"/>
      <c r="GC1910" s="3"/>
      <c r="GD1910" s="3"/>
      <c r="GE1910" s="3"/>
      <c r="GF1910" s="3"/>
      <c r="GG1910" s="3"/>
      <c r="GH1910" s="3"/>
    </row>
    <row r="1911" spans="1:190" s="800" customFormat="1" x14ac:dyDescent="0.2">
      <c r="A1911" s="9"/>
      <c r="B1911" s="1"/>
      <c r="C1911" s="1"/>
      <c r="D1911" s="1"/>
      <c r="E1911" s="55"/>
      <c r="F1911" s="8"/>
      <c r="G1911" s="8"/>
      <c r="I1911" s="2"/>
      <c r="J1911" s="2"/>
      <c r="K1911" s="4"/>
      <c r="L1911" s="9"/>
      <c r="M1911" s="802"/>
      <c r="N1911" s="9"/>
      <c r="O1911" s="802"/>
      <c r="P1911" s="170"/>
      <c r="Q1911" s="9"/>
      <c r="R1911" s="9"/>
      <c r="T1911" s="9"/>
      <c r="U1911" s="9"/>
      <c r="V1911" s="2"/>
      <c r="W1911" s="2"/>
      <c r="X1911" s="3"/>
      <c r="Y1911" s="80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  <c r="AY1911" s="3"/>
      <c r="AZ1911" s="3"/>
      <c r="BA1911" s="3"/>
      <c r="BB1911" s="3"/>
      <c r="BC1911" s="3"/>
      <c r="BD1911" s="3"/>
      <c r="BE1911" s="3"/>
      <c r="BF1911" s="3"/>
      <c r="BG1911" s="3"/>
      <c r="BH1911" s="3"/>
      <c r="BI1911" s="3"/>
      <c r="BJ1911" s="3"/>
      <c r="BK1911" s="3"/>
      <c r="BL1911" s="3"/>
      <c r="BM1911" s="3"/>
      <c r="BN1911" s="3"/>
      <c r="BO1911" s="3"/>
      <c r="BP1911" s="3"/>
      <c r="BQ1911" s="3"/>
      <c r="BR1911" s="3"/>
      <c r="BS1911" s="3"/>
      <c r="BT1911" s="3"/>
      <c r="BU1911" s="3"/>
      <c r="BV1911" s="3"/>
      <c r="BW1911" s="3"/>
      <c r="BX1911" s="3"/>
      <c r="BY1911" s="3"/>
      <c r="BZ1911" s="3"/>
      <c r="CA1911" s="3"/>
      <c r="CB1911" s="3"/>
      <c r="CC1911" s="3"/>
      <c r="CD1911" s="3"/>
      <c r="CE1911" s="3"/>
      <c r="CF1911" s="3"/>
      <c r="CG1911" s="3"/>
      <c r="CH1911" s="3"/>
      <c r="CI1911" s="3"/>
      <c r="CJ1911" s="3"/>
      <c r="CK1911" s="3"/>
      <c r="CL1911" s="3"/>
      <c r="CM1911" s="3"/>
      <c r="CN1911" s="3"/>
      <c r="CO1911" s="3"/>
      <c r="CP1911" s="3"/>
      <c r="CQ1911" s="3"/>
      <c r="CR1911" s="3"/>
      <c r="CS1911" s="3"/>
      <c r="CT1911" s="3"/>
      <c r="CU1911" s="3"/>
      <c r="CV1911" s="3"/>
      <c r="CW1911" s="3"/>
      <c r="CX1911" s="3"/>
      <c r="CY1911" s="3"/>
      <c r="CZ1911" s="3"/>
      <c r="DA1911" s="3"/>
      <c r="DB1911" s="3"/>
      <c r="DC1911" s="3"/>
      <c r="DD1911" s="3"/>
      <c r="DE1911" s="3"/>
      <c r="DF1911" s="3"/>
      <c r="DG1911" s="3"/>
      <c r="DH1911" s="3"/>
      <c r="DI1911" s="3"/>
      <c r="DJ1911" s="3"/>
      <c r="DK1911" s="3"/>
      <c r="DL1911" s="3"/>
      <c r="DM1911" s="3"/>
      <c r="DN1911" s="3"/>
      <c r="DO1911" s="3"/>
      <c r="DP1911" s="3"/>
      <c r="DQ1911" s="3"/>
      <c r="DR1911" s="3"/>
      <c r="DS1911" s="3"/>
      <c r="DT1911" s="3"/>
      <c r="DU1911" s="3"/>
      <c r="DV1911" s="3"/>
      <c r="DW1911" s="3"/>
      <c r="DX1911" s="3"/>
      <c r="DY1911" s="3"/>
      <c r="DZ1911" s="3"/>
      <c r="EA1911" s="3"/>
      <c r="EB1911" s="3"/>
      <c r="EC1911" s="3"/>
      <c r="ED1911" s="3"/>
      <c r="EE1911" s="3"/>
      <c r="EF1911" s="3"/>
      <c r="EG1911" s="3"/>
      <c r="EH1911" s="3"/>
      <c r="EI1911" s="3"/>
      <c r="EJ1911" s="3"/>
      <c r="EK1911" s="3"/>
      <c r="EL1911" s="3"/>
      <c r="EM1911" s="3"/>
      <c r="EN1911" s="3"/>
      <c r="EO1911" s="3"/>
      <c r="EP1911" s="3"/>
      <c r="EQ1911" s="3"/>
      <c r="ER1911" s="3"/>
      <c r="ES1911" s="3"/>
      <c r="ET1911" s="3"/>
      <c r="EU1911" s="3"/>
      <c r="EV1911" s="3"/>
      <c r="EW1911" s="3"/>
      <c r="EX1911" s="3"/>
      <c r="EY1911" s="3"/>
      <c r="EZ1911" s="3"/>
      <c r="FA1911" s="3"/>
      <c r="FB1911" s="3"/>
      <c r="FC1911" s="3"/>
      <c r="FD1911" s="3"/>
      <c r="FE1911" s="3"/>
      <c r="FF1911" s="3"/>
      <c r="FG1911" s="3"/>
      <c r="FH1911" s="3"/>
      <c r="FI1911" s="3"/>
      <c r="FJ1911" s="3"/>
      <c r="FK1911" s="3"/>
      <c r="FL1911" s="3"/>
      <c r="FM1911" s="3"/>
      <c r="FN1911" s="3"/>
      <c r="FO1911" s="3"/>
      <c r="FP1911" s="3"/>
      <c r="FQ1911" s="3"/>
      <c r="FR1911" s="3"/>
      <c r="FS1911" s="3"/>
      <c r="FT1911" s="3"/>
      <c r="FU1911" s="3"/>
      <c r="FV1911" s="3"/>
      <c r="FW1911" s="3"/>
      <c r="FX1911" s="3"/>
      <c r="FY1911" s="3"/>
      <c r="FZ1911" s="3"/>
      <c r="GA1911" s="3"/>
      <c r="GB1911" s="3"/>
      <c r="GC1911" s="3"/>
      <c r="GD1911" s="3"/>
      <c r="GE1911" s="3"/>
      <c r="GF1911" s="3"/>
      <c r="GG1911" s="3"/>
      <c r="GH1911" s="3"/>
    </row>
    <row r="1912" spans="1:190" s="800" customFormat="1" x14ac:dyDescent="0.2">
      <c r="A1912" s="9"/>
      <c r="B1912" s="1"/>
      <c r="C1912" s="1"/>
      <c r="D1912" s="1"/>
      <c r="E1912" s="55"/>
      <c r="F1912" s="8"/>
      <c r="G1912" s="8"/>
      <c r="I1912" s="2"/>
      <c r="J1912" s="2"/>
      <c r="K1912" s="4"/>
      <c r="L1912" s="9"/>
      <c r="M1912" s="802"/>
      <c r="N1912" s="9"/>
      <c r="O1912" s="802"/>
      <c r="P1912" s="170"/>
      <c r="Q1912" s="9"/>
      <c r="R1912" s="9"/>
      <c r="T1912" s="9"/>
      <c r="U1912" s="9"/>
      <c r="V1912" s="2"/>
      <c r="W1912" s="2"/>
      <c r="X1912" s="3"/>
      <c r="Y1912" s="80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  <c r="AY1912" s="3"/>
      <c r="AZ1912" s="3"/>
      <c r="BA1912" s="3"/>
      <c r="BB1912" s="3"/>
      <c r="BC1912" s="3"/>
      <c r="BD1912" s="3"/>
      <c r="BE1912" s="3"/>
      <c r="BF1912" s="3"/>
      <c r="BG1912" s="3"/>
      <c r="BH1912" s="3"/>
      <c r="BI1912" s="3"/>
      <c r="BJ1912" s="3"/>
      <c r="BK1912" s="3"/>
      <c r="BL1912" s="3"/>
      <c r="BM1912" s="3"/>
      <c r="BN1912" s="3"/>
      <c r="BO1912" s="3"/>
      <c r="BP1912" s="3"/>
      <c r="BQ1912" s="3"/>
      <c r="BR1912" s="3"/>
      <c r="BS1912" s="3"/>
      <c r="BT1912" s="3"/>
      <c r="BU1912" s="3"/>
      <c r="BV1912" s="3"/>
      <c r="BW1912" s="3"/>
      <c r="BX1912" s="3"/>
      <c r="BY1912" s="3"/>
      <c r="BZ1912" s="3"/>
      <c r="CA1912" s="3"/>
      <c r="CB1912" s="3"/>
      <c r="CC1912" s="3"/>
      <c r="CD1912" s="3"/>
      <c r="CE1912" s="3"/>
      <c r="CF1912" s="3"/>
      <c r="CG1912" s="3"/>
      <c r="CH1912" s="3"/>
      <c r="CI1912" s="3"/>
      <c r="CJ1912" s="3"/>
      <c r="CK1912" s="3"/>
      <c r="CL1912" s="3"/>
      <c r="CM1912" s="3"/>
      <c r="CN1912" s="3"/>
      <c r="CO1912" s="3"/>
      <c r="CP1912" s="3"/>
      <c r="CQ1912" s="3"/>
      <c r="CR1912" s="3"/>
      <c r="CS1912" s="3"/>
      <c r="CT1912" s="3"/>
      <c r="CU1912" s="3"/>
      <c r="CV1912" s="3"/>
      <c r="CW1912" s="3"/>
      <c r="CX1912" s="3"/>
      <c r="CY1912" s="3"/>
      <c r="CZ1912" s="3"/>
      <c r="DA1912" s="3"/>
      <c r="DB1912" s="3"/>
      <c r="DC1912" s="3"/>
      <c r="DD1912" s="3"/>
      <c r="DE1912" s="3"/>
      <c r="DF1912" s="3"/>
      <c r="DG1912" s="3"/>
      <c r="DH1912" s="3"/>
      <c r="DI1912" s="3"/>
      <c r="DJ1912" s="3"/>
      <c r="DK1912" s="3"/>
      <c r="DL1912" s="3"/>
      <c r="DM1912" s="3"/>
      <c r="DN1912" s="3"/>
      <c r="DO1912" s="3"/>
      <c r="DP1912" s="3"/>
      <c r="DQ1912" s="3"/>
      <c r="DR1912" s="3"/>
      <c r="DS1912" s="3"/>
      <c r="DT1912" s="3"/>
      <c r="DU1912" s="3"/>
      <c r="DV1912" s="3"/>
      <c r="DW1912" s="3"/>
      <c r="DX1912" s="3"/>
      <c r="DY1912" s="3"/>
      <c r="DZ1912" s="3"/>
      <c r="EA1912" s="3"/>
      <c r="EB1912" s="3"/>
      <c r="EC1912" s="3"/>
      <c r="ED1912" s="3"/>
      <c r="EE1912" s="3"/>
      <c r="EF1912" s="3"/>
      <c r="EG1912" s="3"/>
      <c r="EH1912" s="3"/>
      <c r="EI1912" s="3"/>
      <c r="EJ1912" s="3"/>
      <c r="EK1912" s="3"/>
      <c r="EL1912" s="3"/>
      <c r="EM1912" s="3"/>
      <c r="EN1912" s="3"/>
      <c r="EO1912" s="3"/>
      <c r="EP1912" s="3"/>
      <c r="EQ1912" s="3"/>
      <c r="ER1912" s="3"/>
      <c r="ES1912" s="3"/>
      <c r="ET1912" s="3"/>
      <c r="EU1912" s="3"/>
      <c r="EV1912" s="3"/>
      <c r="EW1912" s="3"/>
      <c r="EX1912" s="3"/>
      <c r="EY1912" s="3"/>
      <c r="EZ1912" s="3"/>
      <c r="FA1912" s="3"/>
      <c r="FB1912" s="3"/>
      <c r="FC1912" s="3"/>
      <c r="FD1912" s="3"/>
      <c r="FE1912" s="3"/>
      <c r="FF1912" s="3"/>
      <c r="FG1912" s="3"/>
      <c r="FH1912" s="3"/>
      <c r="FI1912" s="3"/>
      <c r="FJ1912" s="3"/>
      <c r="FK1912" s="3"/>
      <c r="FL1912" s="3"/>
      <c r="FM1912" s="3"/>
      <c r="FN1912" s="3"/>
      <c r="FO1912" s="3"/>
      <c r="FP1912" s="3"/>
      <c r="FQ1912" s="3"/>
      <c r="FR1912" s="3"/>
      <c r="FS1912" s="3"/>
      <c r="FT1912" s="3"/>
      <c r="FU1912" s="3"/>
      <c r="FV1912" s="3"/>
      <c r="FW1912" s="3"/>
      <c r="FX1912" s="3"/>
      <c r="FY1912" s="3"/>
      <c r="FZ1912" s="3"/>
      <c r="GA1912" s="3"/>
      <c r="GB1912" s="3"/>
      <c r="GC1912" s="3"/>
      <c r="GD1912" s="3"/>
      <c r="GE1912" s="3"/>
      <c r="GF1912" s="3"/>
      <c r="GG1912" s="3"/>
      <c r="GH1912" s="3"/>
    </row>
    <row r="1913" spans="1:190" s="800" customFormat="1" x14ac:dyDescent="0.2">
      <c r="A1913" s="9"/>
      <c r="B1913" s="1"/>
      <c r="C1913" s="1"/>
      <c r="D1913" s="1"/>
      <c r="E1913" s="55"/>
      <c r="F1913" s="8"/>
      <c r="G1913" s="8"/>
      <c r="I1913" s="2"/>
      <c r="J1913" s="2"/>
      <c r="K1913" s="4"/>
      <c r="L1913" s="9"/>
      <c r="M1913" s="802"/>
      <c r="N1913" s="9"/>
      <c r="O1913" s="802"/>
      <c r="P1913" s="170"/>
      <c r="Q1913" s="9"/>
      <c r="R1913" s="9"/>
      <c r="T1913" s="9"/>
      <c r="U1913" s="9"/>
      <c r="V1913" s="2"/>
      <c r="W1913" s="2"/>
      <c r="X1913" s="3"/>
      <c r="Y1913" s="80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  <c r="AY1913" s="3"/>
      <c r="AZ1913" s="3"/>
      <c r="BA1913" s="3"/>
      <c r="BB1913" s="3"/>
      <c r="BC1913" s="3"/>
      <c r="BD1913" s="3"/>
      <c r="BE1913" s="3"/>
      <c r="BF1913" s="3"/>
      <c r="BG1913" s="3"/>
      <c r="BH1913" s="3"/>
      <c r="BI1913" s="3"/>
      <c r="BJ1913" s="3"/>
      <c r="BK1913" s="3"/>
      <c r="BL1913" s="3"/>
      <c r="BM1913" s="3"/>
      <c r="BN1913" s="3"/>
      <c r="BO1913" s="3"/>
      <c r="BP1913" s="3"/>
      <c r="BQ1913" s="3"/>
      <c r="BR1913" s="3"/>
      <c r="BS1913" s="3"/>
      <c r="BT1913" s="3"/>
      <c r="BU1913" s="3"/>
      <c r="BV1913" s="3"/>
      <c r="BW1913" s="3"/>
      <c r="BX1913" s="3"/>
      <c r="BY1913" s="3"/>
      <c r="BZ1913" s="3"/>
      <c r="CA1913" s="3"/>
      <c r="CB1913" s="3"/>
      <c r="CC1913" s="3"/>
      <c r="CD1913" s="3"/>
      <c r="CE1913" s="3"/>
      <c r="CF1913" s="3"/>
      <c r="CG1913" s="3"/>
      <c r="CH1913" s="3"/>
      <c r="CI1913" s="3"/>
      <c r="CJ1913" s="3"/>
      <c r="CK1913" s="3"/>
      <c r="CL1913" s="3"/>
      <c r="CM1913" s="3"/>
      <c r="CN1913" s="3"/>
      <c r="CO1913" s="3"/>
      <c r="CP1913" s="3"/>
      <c r="CQ1913" s="3"/>
      <c r="CR1913" s="3"/>
      <c r="CS1913" s="3"/>
      <c r="CT1913" s="3"/>
      <c r="CU1913" s="3"/>
      <c r="CV1913" s="3"/>
      <c r="CW1913" s="3"/>
      <c r="CX1913" s="3"/>
      <c r="CY1913" s="3"/>
      <c r="CZ1913" s="3"/>
      <c r="DA1913" s="3"/>
      <c r="DB1913" s="3"/>
      <c r="DC1913" s="3"/>
      <c r="DD1913" s="3"/>
      <c r="DE1913" s="3"/>
      <c r="DF1913" s="3"/>
      <c r="DG1913" s="3"/>
      <c r="DH1913" s="3"/>
      <c r="DI1913" s="3"/>
      <c r="DJ1913" s="3"/>
      <c r="DK1913" s="3"/>
      <c r="DL1913" s="3"/>
      <c r="DM1913" s="3"/>
      <c r="DN1913" s="3"/>
      <c r="DO1913" s="3"/>
      <c r="DP1913" s="3"/>
      <c r="DQ1913" s="3"/>
      <c r="DR1913" s="3"/>
      <c r="DS1913" s="3"/>
      <c r="DT1913" s="3"/>
      <c r="DU1913" s="3"/>
      <c r="DV1913" s="3"/>
      <c r="DW1913" s="3"/>
      <c r="DX1913" s="3"/>
      <c r="DY1913" s="3"/>
      <c r="DZ1913" s="3"/>
      <c r="EA1913" s="3"/>
      <c r="EB1913" s="3"/>
      <c r="EC1913" s="3"/>
      <c r="ED1913" s="3"/>
      <c r="EE1913" s="3"/>
      <c r="EF1913" s="3"/>
      <c r="EG1913" s="3"/>
      <c r="EH1913" s="3"/>
      <c r="EI1913" s="3"/>
      <c r="EJ1913" s="3"/>
      <c r="EK1913" s="3"/>
      <c r="EL1913" s="3"/>
      <c r="EM1913" s="3"/>
      <c r="EN1913" s="3"/>
      <c r="EO1913" s="3"/>
      <c r="EP1913" s="3"/>
      <c r="EQ1913" s="3"/>
      <c r="ER1913" s="3"/>
      <c r="ES1913" s="3"/>
      <c r="ET1913" s="3"/>
      <c r="EU1913" s="3"/>
      <c r="EV1913" s="3"/>
      <c r="EW1913" s="3"/>
      <c r="EX1913" s="3"/>
      <c r="EY1913" s="3"/>
      <c r="EZ1913" s="3"/>
      <c r="FA1913" s="3"/>
      <c r="FB1913" s="3"/>
      <c r="FC1913" s="3"/>
      <c r="FD1913" s="3"/>
      <c r="FE1913" s="3"/>
      <c r="FF1913" s="3"/>
      <c r="FG1913" s="3"/>
      <c r="FH1913" s="3"/>
      <c r="FI1913" s="3"/>
      <c r="FJ1913" s="3"/>
      <c r="FK1913" s="3"/>
      <c r="FL1913" s="3"/>
      <c r="FM1913" s="3"/>
      <c r="FN1913" s="3"/>
      <c r="FO1913" s="3"/>
      <c r="FP1913" s="3"/>
      <c r="FQ1913" s="3"/>
      <c r="FR1913" s="3"/>
      <c r="FS1913" s="3"/>
      <c r="FT1913" s="3"/>
      <c r="FU1913" s="3"/>
      <c r="FV1913" s="3"/>
      <c r="FW1913" s="3"/>
      <c r="FX1913" s="3"/>
      <c r="FY1913" s="3"/>
      <c r="FZ1913" s="3"/>
      <c r="GA1913" s="3"/>
      <c r="GB1913" s="3"/>
      <c r="GC1913" s="3"/>
      <c r="GD1913" s="3"/>
      <c r="GE1913" s="3"/>
      <c r="GF1913" s="3"/>
      <c r="GG1913" s="3"/>
      <c r="GH1913" s="3"/>
    </row>
    <row r="1914" spans="1:190" s="800" customFormat="1" x14ac:dyDescent="0.2">
      <c r="A1914" s="9"/>
      <c r="B1914" s="1"/>
      <c r="C1914" s="1"/>
      <c r="D1914" s="1"/>
      <c r="E1914" s="55"/>
      <c r="F1914" s="8"/>
      <c r="G1914" s="8"/>
      <c r="I1914" s="2"/>
      <c r="J1914" s="2"/>
      <c r="K1914" s="4"/>
      <c r="L1914" s="9"/>
      <c r="M1914" s="802"/>
      <c r="N1914" s="9"/>
      <c r="O1914" s="802"/>
      <c r="P1914" s="170"/>
      <c r="Q1914" s="9"/>
      <c r="R1914" s="9"/>
      <c r="T1914" s="9"/>
      <c r="U1914" s="9"/>
      <c r="V1914" s="2"/>
      <c r="W1914" s="2"/>
      <c r="X1914" s="3"/>
      <c r="Y1914" s="80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  <c r="AY1914" s="3"/>
      <c r="AZ1914" s="3"/>
      <c r="BA1914" s="3"/>
      <c r="BB1914" s="3"/>
      <c r="BC1914" s="3"/>
      <c r="BD1914" s="3"/>
      <c r="BE1914" s="3"/>
      <c r="BF1914" s="3"/>
      <c r="BG1914" s="3"/>
      <c r="BH1914" s="3"/>
      <c r="BI1914" s="3"/>
      <c r="BJ1914" s="3"/>
      <c r="BK1914" s="3"/>
      <c r="BL1914" s="3"/>
      <c r="BM1914" s="3"/>
      <c r="BN1914" s="3"/>
      <c r="BO1914" s="3"/>
      <c r="BP1914" s="3"/>
      <c r="BQ1914" s="3"/>
      <c r="BR1914" s="3"/>
      <c r="BS1914" s="3"/>
      <c r="BT1914" s="3"/>
      <c r="BU1914" s="3"/>
      <c r="BV1914" s="3"/>
      <c r="BW1914" s="3"/>
      <c r="BX1914" s="3"/>
      <c r="BY1914" s="3"/>
      <c r="BZ1914" s="3"/>
      <c r="CA1914" s="3"/>
      <c r="CB1914" s="3"/>
      <c r="CC1914" s="3"/>
      <c r="CD1914" s="3"/>
      <c r="CE1914" s="3"/>
      <c r="CF1914" s="3"/>
      <c r="CG1914" s="3"/>
      <c r="CH1914" s="3"/>
      <c r="CI1914" s="3"/>
      <c r="CJ1914" s="3"/>
      <c r="CK1914" s="3"/>
      <c r="CL1914" s="3"/>
      <c r="CM1914" s="3"/>
      <c r="CN1914" s="3"/>
      <c r="CO1914" s="3"/>
      <c r="CP1914" s="3"/>
      <c r="CQ1914" s="3"/>
      <c r="CR1914" s="3"/>
      <c r="CS1914" s="3"/>
      <c r="CT1914" s="3"/>
      <c r="CU1914" s="3"/>
      <c r="CV1914" s="3"/>
      <c r="CW1914" s="3"/>
      <c r="CX1914" s="3"/>
      <c r="CY1914" s="3"/>
      <c r="CZ1914" s="3"/>
      <c r="DA1914" s="3"/>
      <c r="DB1914" s="3"/>
      <c r="DC1914" s="3"/>
      <c r="DD1914" s="3"/>
      <c r="DE1914" s="3"/>
      <c r="DF1914" s="3"/>
      <c r="DG1914" s="3"/>
      <c r="DH1914" s="3"/>
      <c r="DI1914" s="3"/>
      <c r="DJ1914" s="3"/>
      <c r="DK1914" s="3"/>
      <c r="DL1914" s="3"/>
      <c r="DM1914" s="3"/>
      <c r="DN1914" s="3"/>
      <c r="DO1914" s="3"/>
      <c r="DP1914" s="3"/>
      <c r="DQ1914" s="3"/>
      <c r="DR1914" s="3"/>
      <c r="DS1914" s="3"/>
      <c r="DT1914" s="3"/>
      <c r="DU1914" s="3"/>
      <c r="DV1914" s="3"/>
      <c r="DW1914" s="3"/>
      <c r="DX1914" s="3"/>
      <c r="DY1914" s="3"/>
      <c r="DZ1914" s="3"/>
      <c r="EA1914" s="3"/>
      <c r="EB1914" s="3"/>
      <c r="EC1914" s="3"/>
      <c r="ED1914" s="3"/>
      <c r="EE1914" s="3"/>
      <c r="EF1914" s="3"/>
      <c r="EG1914" s="3"/>
      <c r="EH1914" s="3"/>
      <c r="EI1914" s="3"/>
      <c r="EJ1914" s="3"/>
      <c r="EK1914" s="3"/>
      <c r="EL1914" s="3"/>
      <c r="EM1914" s="3"/>
      <c r="EN1914" s="3"/>
      <c r="EO1914" s="3"/>
      <c r="EP1914" s="3"/>
      <c r="EQ1914" s="3"/>
      <c r="ER1914" s="3"/>
      <c r="ES1914" s="3"/>
      <c r="ET1914" s="3"/>
      <c r="EU1914" s="3"/>
      <c r="EV1914" s="3"/>
      <c r="EW1914" s="3"/>
      <c r="EX1914" s="3"/>
      <c r="EY1914" s="3"/>
      <c r="EZ1914" s="3"/>
      <c r="FA1914" s="3"/>
      <c r="FB1914" s="3"/>
      <c r="FC1914" s="3"/>
      <c r="FD1914" s="3"/>
      <c r="FE1914" s="3"/>
      <c r="FF1914" s="3"/>
      <c r="FG1914" s="3"/>
      <c r="FH1914" s="3"/>
      <c r="FI1914" s="3"/>
      <c r="FJ1914" s="3"/>
      <c r="FK1914" s="3"/>
      <c r="FL1914" s="3"/>
      <c r="FM1914" s="3"/>
      <c r="FN1914" s="3"/>
      <c r="FO1914" s="3"/>
      <c r="FP1914" s="3"/>
      <c r="FQ1914" s="3"/>
      <c r="FR1914" s="3"/>
      <c r="FS1914" s="3"/>
      <c r="FT1914" s="3"/>
      <c r="FU1914" s="3"/>
      <c r="FV1914" s="3"/>
      <c r="FW1914" s="3"/>
      <c r="FX1914" s="3"/>
      <c r="FY1914" s="3"/>
      <c r="FZ1914" s="3"/>
      <c r="GA1914" s="3"/>
      <c r="GB1914" s="3"/>
      <c r="GC1914" s="3"/>
      <c r="GD1914" s="3"/>
      <c r="GE1914" s="3"/>
      <c r="GF1914" s="3"/>
      <c r="GG1914" s="3"/>
      <c r="GH1914" s="3"/>
    </row>
    <row r="1915" spans="1:190" s="800" customFormat="1" x14ac:dyDescent="0.2">
      <c r="A1915" s="9"/>
      <c r="B1915" s="1"/>
      <c r="C1915" s="1"/>
      <c r="D1915" s="1"/>
      <c r="E1915" s="55"/>
      <c r="F1915" s="8"/>
      <c r="G1915" s="8"/>
      <c r="I1915" s="2"/>
      <c r="J1915" s="2"/>
      <c r="K1915" s="4"/>
      <c r="L1915" s="9"/>
      <c r="M1915" s="802"/>
      <c r="N1915" s="9"/>
      <c r="O1915" s="802"/>
      <c r="P1915" s="170"/>
      <c r="Q1915" s="9"/>
      <c r="R1915" s="9"/>
      <c r="T1915" s="9"/>
      <c r="U1915" s="9"/>
      <c r="V1915" s="2"/>
      <c r="W1915" s="2"/>
      <c r="X1915" s="3"/>
      <c r="Y1915" s="80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  <c r="AY1915" s="3"/>
      <c r="AZ1915" s="3"/>
      <c r="BA1915" s="3"/>
      <c r="BB1915" s="3"/>
      <c r="BC1915" s="3"/>
      <c r="BD1915" s="3"/>
      <c r="BE1915" s="3"/>
      <c r="BF1915" s="3"/>
      <c r="BG1915" s="3"/>
      <c r="BH1915" s="3"/>
      <c r="BI1915" s="3"/>
      <c r="BJ1915" s="3"/>
      <c r="BK1915" s="3"/>
      <c r="BL1915" s="3"/>
      <c r="BM1915" s="3"/>
      <c r="BN1915" s="3"/>
      <c r="BO1915" s="3"/>
      <c r="BP1915" s="3"/>
      <c r="BQ1915" s="3"/>
      <c r="BR1915" s="3"/>
      <c r="BS1915" s="3"/>
      <c r="BT1915" s="3"/>
      <c r="BU1915" s="3"/>
      <c r="BV1915" s="3"/>
      <c r="BW1915" s="3"/>
      <c r="BX1915" s="3"/>
      <c r="BY1915" s="3"/>
      <c r="BZ1915" s="3"/>
      <c r="CA1915" s="3"/>
      <c r="CB1915" s="3"/>
      <c r="CC1915" s="3"/>
      <c r="CD1915" s="3"/>
      <c r="CE1915" s="3"/>
      <c r="CF1915" s="3"/>
      <c r="CG1915" s="3"/>
      <c r="CH1915" s="3"/>
      <c r="CI1915" s="3"/>
      <c r="CJ1915" s="3"/>
      <c r="CK1915" s="3"/>
      <c r="CL1915" s="3"/>
      <c r="CM1915" s="3"/>
      <c r="CN1915" s="3"/>
      <c r="CO1915" s="3"/>
      <c r="CP1915" s="3"/>
      <c r="CQ1915" s="3"/>
      <c r="CR1915" s="3"/>
      <c r="CS1915" s="3"/>
      <c r="CT1915" s="3"/>
      <c r="CU1915" s="3"/>
      <c r="CV1915" s="3"/>
      <c r="CW1915" s="3"/>
      <c r="CX1915" s="3"/>
      <c r="CY1915" s="3"/>
      <c r="CZ1915" s="3"/>
      <c r="DA1915" s="3"/>
      <c r="DB1915" s="3"/>
      <c r="DC1915" s="3"/>
      <c r="DD1915" s="3"/>
      <c r="DE1915" s="3"/>
      <c r="DF1915" s="3"/>
      <c r="DG1915" s="3"/>
      <c r="DH1915" s="3"/>
      <c r="DI1915" s="3"/>
      <c r="DJ1915" s="3"/>
      <c r="DK1915" s="3"/>
      <c r="DL1915" s="3"/>
      <c r="DM1915" s="3"/>
      <c r="DN1915" s="3"/>
      <c r="DO1915" s="3"/>
      <c r="DP1915" s="3"/>
      <c r="DQ1915" s="3"/>
      <c r="DR1915" s="3"/>
      <c r="DS1915" s="3"/>
      <c r="DT1915" s="3"/>
      <c r="DU1915" s="3"/>
      <c r="DV1915" s="3"/>
      <c r="DW1915" s="3"/>
      <c r="DX1915" s="3"/>
      <c r="DY1915" s="3"/>
      <c r="DZ1915" s="3"/>
      <c r="EA1915" s="3"/>
      <c r="EB1915" s="3"/>
      <c r="EC1915" s="3"/>
      <c r="ED1915" s="3"/>
      <c r="EE1915" s="3"/>
      <c r="EF1915" s="3"/>
      <c r="EG1915" s="3"/>
      <c r="EH1915" s="3"/>
      <c r="EI1915" s="3"/>
      <c r="EJ1915" s="3"/>
      <c r="EK1915" s="3"/>
      <c r="EL1915" s="3"/>
      <c r="EM1915" s="3"/>
      <c r="EN1915" s="3"/>
      <c r="EO1915" s="3"/>
      <c r="EP1915" s="3"/>
      <c r="EQ1915" s="3"/>
      <c r="ER1915" s="3"/>
      <c r="ES1915" s="3"/>
      <c r="ET1915" s="3"/>
      <c r="EU1915" s="3"/>
      <c r="EV1915" s="3"/>
      <c r="EW1915" s="3"/>
      <c r="EX1915" s="3"/>
      <c r="EY1915" s="3"/>
      <c r="EZ1915" s="3"/>
      <c r="FA1915" s="3"/>
      <c r="FB1915" s="3"/>
      <c r="FC1915" s="3"/>
      <c r="FD1915" s="3"/>
      <c r="FE1915" s="3"/>
      <c r="FF1915" s="3"/>
      <c r="FG1915" s="3"/>
      <c r="FH1915" s="3"/>
      <c r="FI1915" s="3"/>
      <c r="FJ1915" s="3"/>
      <c r="FK1915" s="3"/>
      <c r="FL1915" s="3"/>
      <c r="FM1915" s="3"/>
      <c r="FN1915" s="3"/>
      <c r="FO1915" s="3"/>
      <c r="FP1915" s="3"/>
      <c r="FQ1915" s="3"/>
      <c r="FR1915" s="3"/>
      <c r="FS1915" s="3"/>
      <c r="FT1915" s="3"/>
      <c r="FU1915" s="3"/>
      <c r="FV1915" s="3"/>
      <c r="FW1915" s="3"/>
      <c r="FX1915" s="3"/>
      <c r="FY1915" s="3"/>
      <c r="FZ1915" s="3"/>
      <c r="GA1915" s="3"/>
      <c r="GB1915" s="3"/>
      <c r="GC1915" s="3"/>
      <c r="GD1915" s="3"/>
      <c r="GE1915" s="3"/>
      <c r="GF1915" s="3"/>
      <c r="GG1915" s="3"/>
      <c r="GH1915" s="3"/>
    </row>
    <row r="1916" spans="1:190" s="800" customFormat="1" x14ac:dyDescent="0.2">
      <c r="A1916" s="9"/>
      <c r="B1916" s="1"/>
      <c r="C1916" s="1"/>
      <c r="D1916" s="1"/>
      <c r="E1916" s="55"/>
      <c r="F1916" s="8"/>
      <c r="G1916" s="8"/>
      <c r="I1916" s="2"/>
      <c r="J1916" s="2"/>
      <c r="K1916" s="4"/>
      <c r="L1916" s="9"/>
      <c r="M1916" s="802"/>
      <c r="N1916" s="9"/>
      <c r="O1916" s="802"/>
      <c r="P1916" s="170"/>
      <c r="Q1916" s="9"/>
      <c r="R1916" s="9"/>
      <c r="T1916" s="9"/>
      <c r="U1916" s="9"/>
      <c r="V1916" s="2"/>
      <c r="W1916" s="2"/>
      <c r="X1916" s="3"/>
      <c r="Y1916" s="80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  <c r="AY1916" s="3"/>
      <c r="AZ1916" s="3"/>
      <c r="BA1916" s="3"/>
      <c r="BB1916" s="3"/>
      <c r="BC1916" s="3"/>
      <c r="BD1916" s="3"/>
      <c r="BE1916" s="3"/>
      <c r="BF1916" s="3"/>
      <c r="BG1916" s="3"/>
      <c r="BH1916" s="3"/>
      <c r="BI1916" s="3"/>
      <c r="BJ1916" s="3"/>
      <c r="BK1916" s="3"/>
      <c r="BL1916" s="3"/>
      <c r="BM1916" s="3"/>
      <c r="BN1916" s="3"/>
      <c r="BO1916" s="3"/>
      <c r="BP1916" s="3"/>
      <c r="BQ1916" s="3"/>
      <c r="BR1916" s="3"/>
      <c r="BS1916" s="3"/>
      <c r="BT1916" s="3"/>
      <c r="BU1916" s="3"/>
      <c r="BV1916" s="3"/>
      <c r="BW1916" s="3"/>
      <c r="BX1916" s="3"/>
      <c r="BY1916" s="3"/>
      <c r="BZ1916" s="3"/>
      <c r="CA1916" s="3"/>
      <c r="CB1916" s="3"/>
      <c r="CC1916" s="3"/>
      <c r="CD1916" s="3"/>
      <c r="CE1916" s="3"/>
      <c r="CF1916" s="3"/>
      <c r="CG1916" s="3"/>
      <c r="CH1916" s="3"/>
      <c r="CI1916" s="3"/>
      <c r="CJ1916" s="3"/>
      <c r="CK1916" s="3"/>
      <c r="CL1916" s="3"/>
      <c r="CM1916" s="3"/>
      <c r="CN1916" s="3"/>
      <c r="CO1916" s="3"/>
      <c r="CP1916" s="3"/>
      <c r="CQ1916" s="3"/>
      <c r="CR1916" s="3"/>
      <c r="CS1916" s="3"/>
      <c r="CT1916" s="3"/>
      <c r="CU1916" s="3"/>
      <c r="CV1916" s="3"/>
      <c r="CW1916" s="3"/>
      <c r="CX1916" s="3"/>
      <c r="CY1916" s="3"/>
      <c r="CZ1916" s="3"/>
      <c r="DA1916" s="3"/>
      <c r="DB1916" s="3"/>
      <c r="DC1916" s="3"/>
      <c r="DD1916" s="3"/>
      <c r="DE1916" s="3"/>
      <c r="DF1916" s="3"/>
      <c r="DG1916" s="3"/>
      <c r="DH1916" s="3"/>
      <c r="DI1916" s="3"/>
      <c r="DJ1916" s="3"/>
      <c r="DK1916" s="3"/>
      <c r="DL1916" s="3"/>
      <c r="DM1916" s="3"/>
      <c r="DN1916" s="3"/>
      <c r="DO1916" s="3"/>
      <c r="DP1916" s="3"/>
      <c r="DQ1916" s="3"/>
      <c r="DR1916" s="3"/>
      <c r="DS1916" s="3"/>
      <c r="DT1916" s="3"/>
      <c r="DU1916" s="3"/>
      <c r="DV1916" s="3"/>
      <c r="DW1916" s="3"/>
      <c r="DX1916" s="3"/>
      <c r="DY1916" s="3"/>
      <c r="DZ1916" s="3"/>
      <c r="EA1916" s="3"/>
      <c r="EB1916" s="3"/>
      <c r="EC1916" s="3"/>
      <c r="ED1916" s="3"/>
      <c r="EE1916" s="3"/>
      <c r="EF1916" s="3"/>
      <c r="EG1916" s="3"/>
      <c r="EH1916" s="3"/>
      <c r="EI1916" s="3"/>
      <c r="EJ1916" s="3"/>
      <c r="EK1916" s="3"/>
      <c r="EL1916" s="3"/>
      <c r="EM1916" s="3"/>
      <c r="EN1916" s="3"/>
      <c r="EO1916" s="3"/>
      <c r="EP1916" s="3"/>
      <c r="EQ1916" s="3"/>
      <c r="ER1916" s="3"/>
      <c r="ES1916" s="3"/>
      <c r="ET1916" s="3"/>
      <c r="EU1916" s="3"/>
      <c r="EV1916" s="3"/>
      <c r="EW1916" s="3"/>
      <c r="EX1916" s="3"/>
      <c r="EY1916" s="3"/>
      <c r="EZ1916" s="3"/>
      <c r="FA1916" s="3"/>
      <c r="FB1916" s="3"/>
      <c r="FC1916" s="3"/>
      <c r="FD1916" s="3"/>
      <c r="FE1916" s="3"/>
      <c r="FF1916" s="3"/>
      <c r="FG1916" s="3"/>
      <c r="FH1916" s="3"/>
      <c r="FI1916" s="3"/>
      <c r="FJ1916" s="3"/>
      <c r="FK1916" s="3"/>
      <c r="FL1916" s="3"/>
      <c r="FM1916" s="3"/>
      <c r="FN1916" s="3"/>
      <c r="FO1916" s="3"/>
      <c r="FP1916" s="3"/>
      <c r="FQ1916" s="3"/>
      <c r="FR1916" s="3"/>
      <c r="FS1916" s="3"/>
      <c r="FT1916" s="3"/>
      <c r="FU1916" s="3"/>
      <c r="FV1916" s="3"/>
      <c r="FW1916" s="3"/>
      <c r="FX1916" s="3"/>
      <c r="FY1916" s="3"/>
      <c r="FZ1916" s="3"/>
      <c r="GA1916" s="3"/>
      <c r="GB1916" s="3"/>
      <c r="GC1916" s="3"/>
      <c r="GD1916" s="3"/>
      <c r="GE1916" s="3"/>
      <c r="GF1916" s="3"/>
      <c r="GG1916" s="3"/>
      <c r="GH1916" s="3"/>
    </row>
    <row r="1917" spans="1:190" s="800" customFormat="1" x14ac:dyDescent="0.2">
      <c r="A1917" s="9"/>
      <c r="B1917" s="1"/>
      <c r="C1917" s="1"/>
      <c r="D1917" s="1"/>
      <c r="E1917" s="55"/>
      <c r="F1917" s="8"/>
      <c r="G1917" s="8"/>
      <c r="I1917" s="2"/>
      <c r="J1917" s="2"/>
      <c r="K1917" s="4"/>
      <c r="L1917" s="9"/>
      <c r="M1917" s="802"/>
      <c r="N1917" s="9"/>
      <c r="O1917" s="802"/>
      <c r="P1917" s="170"/>
      <c r="Q1917" s="9"/>
      <c r="R1917" s="9"/>
      <c r="T1917" s="9"/>
      <c r="U1917" s="9"/>
      <c r="V1917" s="2"/>
      <c r="W1917" s="2"/>
      <c r="X1917" s="3"/>
      <c r="Y1917" s="80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  <c r="AY1917" s="3"/>
      <c r="AZ1917" s="3"/>
      <c r="BA1917" s="3"/>
      <c r="BB1917" s="3"/>
      <c r="BC1917" s="3"/>
      <c r="BD1917" s="3"/>
      <c r="BE1917" s="3"/>
      <c r="BF1917" s="3"/>
      <c r="BG1917" s="3"/>
      <c r="BH1917" s="3"/>
      <c r="BI1917" s="3"/>
      <c r="BJ1917" s="3"/>
      <c r="BK1917" s="3"/>
      <c r="BL1917" s="3"/>
      <c r="BM1917" s="3"/>
      <c r="BN1917" s="3"/>
      <c r="BO1917" s="3"/>
      <c r="BP1917" s="3"/>
      <c r="BQ1917" s="3"/>
      <c r="BR1917" s="3"/>
      <c r="BS1917" s="3"/>
      <c r="BT1917" s="3"/>
      <c r="BU1917" s="3"/>
      <c r="BV1917" s="3"/>
      <c r="BW1917" s="3"/>
      <c r="BX1917" s="3"/>
      <c r="BY1917" s="3"/>
      <c r="BZ1917" s="3"/>
      <c r="CA1917" s="3"/>
      <c r="CB1917" s="3"/>
      <c r="CC1917" s="3"/>
      <c r="CD1917" s="3"/>
      <c r="CE1917" s="3"/>
      <c r="CF1917" s="3"/>
      <c r="CG1917" s="3"/>
      <c r="CH1917" s="3"/>
      <c r="CI1917" s="3"/>
      <c r="CJ1917" s="3"/>
      <c r="CK1917" s="3"/>
      <c r="CL1917" s="3"/>
      <c r="CM1917" s="3"/>
      <c r="CN1917" s="3"/>
      <c r="CO1917" s="3"/>
      <c r="CP1917" s="3"/>
      <c r="CQ1917" s="3"/>
      <c r="CR1917" s="3"/>
      <c r="CS1917" s="3"/>
      <c r="CT1917" s="3"/>
      <c r="CU1917" s="3"/>
      <c r="CV1917" s="3"/>
      <c r="CW1917" s="3"/>
      <c r="CX1917" s="3"/>
      <c r="CY1917" s="3"/>
      <c r="CZ1917" s="3"/>
      <c r="DA1917" s="3"/>
      <c r="DB1917" s="3"/>
      <c r="DC1917" s="3"/>
      <c r="DD1917" s="3"/>
      <c r="DE1917" s="3"/>
      <c r="DF1917" s="3"/>
      <c r="DG1917" s="3"/>
      <c r="DH1917" s="3"/>
      <c r="DI1917" s="3"/>
      <c r="DJ1917" s="3"/>
      <c r="DK1917" s="3"/>
      <c r="DL1917" s="3"/>
      <c r="DM1917" s="3"/>
      <c r="DN1917" s="3"/>
      <c r="DO1917" s="3"/>
      <c r="DP1917" s="3"/>
      <c r="DQ1917" s="3"/>
      <c r="DR1917" s="3"/>
      <c r="DS1917" s="3"/>
      <c r="DT1917" s="3"/>
      <c r="DU1917" s="3"/>
      <c r="DV1917" s="3"/>
      <c r="DW1917" s="3"/>
      <c r="DX1917" s="3"/>
      <c r="DY1917" s="3"/>
      <c r="DZ1917" s="3"/>
      <c r="EA1917" s="3"/>
      <c r="EB1917" s="3"/>
      <c r="EC1917" s="3"/>
      <c r="ED1917" s="3"/>
      <c r="EE1917" s="3"/>
      <c r="EF1917" s="3"/>
      <c r="EG1917" s="3"/>
      <c r="EH1917" s="3"/>
      <c r="EI1917" s="3"/>
      <c r="EJ1917" s="3"/>
      <c r="EK1917" s="3"/>
      <c r="EL1917" s="3"/>
      <c r="EM1917" s="3"/>
      <c r="EN1917" s="3"/>
      <c r="EO1917" s="3"/>
      <c r="EP1917" s="3"/>
      <c r="EQ1917" s="3"/>
      <c r="ER1917" s="3"/>
      <c r="ES1917" s="3"/>
      <c r="ET1917" s="3"/>
      <c r="EU1917" s="3"/>
      <c r="EV1917" s="3"/>
      <c r="EW1917" s="3"/>
      <c r="EX1917" s="3"/>
      <c r="EY1917" s="3"/>
      <c r="EZ1917" s="3"/>
      <c r="FA1917" s="3"/>
      <c r="FB1917" s="3"/>
      <c r="FC1917" s="3"/>
      <c r="FD1917" s="3"/>
      <c r="FE1917" s="3"/>
      <c r="FF1917" s="3"/>
      <c r="FG1917" s="3"/>
      <c r="FH1917" s="3"/>
      <c r="FI1917" s="3"/>
      <c r="FJ1917" s="3"/>
      <c r="FK1917" s="3"/>
      <c r="FL1917" s="3"/>
      <c r="FM1917" s="3"/>
      <c r="FN1917" s="3"/>
      <c r="FO1917" s="3"/>
      <c r="FP1917" s="3"/>
      <c r="FQ1917" s="3"/>
      <c r="FR1917" s="3"/>
      <c r="FS1917" s="3"/>
      <c r="FT1917" s="3"/>
      <c r="FU1917" s="3"/>
      <c r="FV1917" s="3"/>
      <c r="FW1917" s="3"/>
      <c r="FX1917" s="3"/>
      <c r="FY1917" s="3"/>
      <c r="FZ1917" s="3"/>
      <c r="GA1917" s="3"/>
      <c r="GB1917" s="3"/>
      <c r="GC1917" s="3"/>
      <c r="GD1917" s="3"/>
      <c r="GE1917" s="3"/>
      <c r="GF1917" s="3"/>
      <c r="GG1917" s="3"/>
      <c r="GH1917" s="3"/>
    </row>
    <row r="1918" spans="1:190" s="800" customFormat="1" x14ac:dyDescent="0.2">
      <c r="A1918" s="9"/>
      <c r="B1918" s="1"/>
      <c r="C1918" s="1"/>
      <c r="D1918" s="1"/>
      <c r="E1918" s="55"/>
      <c r="F1918" s="8"/>
      <c r="G1918" s="8"/>
      <c r="I1918" s="2"/>
      <c r="J1918" s="2"/>
      <c r="K1918" s="4"/>
      <c r="L1918" s="9"/>
      <c r="M1918" s="802"/>
      <c r="N1918" s="9"/>
      <c r="O1918" s="802"/>
      <c r="P1918" s="170"/>
      <c r="Q1918" s="9"/>
      <c r="R1918" s="9"/>
      <c r="T1918" s="9"/>
      <c r="U1918" s="9"/>
      <c r="V1918" s="2"/>
      <c r="W1918" s="2"/>
      <c r="X1918" s="3"/>
      <c r="Y1918" s="80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  <c r="AY1918" s="3"/>
      <c r="AZ1918" s="3"/>
      <c r="BA1918" s="3"/>
      <c r="BB1918" s="3"/>
      <c r="BC1918" s="3"/>
      <c r="BD1918" s="3"/>
      <c r="BE1918" s="3"/>
      <c r="BF1918" s="3"/>
      <c r="BG1918" s="3"/>
      <c r="BH1918" s="3"/>
      <c r="BI1918" s="3"/>
      <c r="BJ1918" s="3"/>
      <c r="BK1918" s="3"/>
      <c r="BL1918" s="3"/>
      <c r="BM1918" s="3"/>
      <c r="BN1918" s="3"/>
      <c r="BO1918" s="3"/>
      <c r="BP1918" s="3"/>
      <c r="BQ1918" s="3"/>
      <c r="BR1918" s="3"/>
      <c r="BS1918" s="3"/>
      <c r="BT1918" s="3"/>
      <c r="BU1918" s="3"/>
      <c r="BV1918" s="3"/>
      <c r="BW1918" s="3"/>
      <c r="BX1918" s="3"/>
      <c r="BY1918" s="3"/>
      <c r="BZ1918" s="3"/>
      <c r="CA1918" s="3"/>
      <c r="CB1918" s="3"/>
      <c r="CC1918" s="3"/>
      <c r="CD1918" s="3"/>
      <c r="CE1918" s="3"/>
      <c r="CF1918" s="3"/>
      <c r="CG1918" s="3"/>
      <c r="CH1918" s="3"/>
      <c r="CI1918" s="3"/>
      <c r="CJ1918" s="3"/>
      <c r="CK1918" s="3"/>
      <c r="CL1918" s="3"/>
      <c r="CM1918" s="3"/>
      <c r="CN1918" s="3"/>
      <c r="CO1918" s="3"/>
      <c r="CP1918" s="3"/>
      <c r="CQ1918" s="3"/>
      <c r="CR1918" s="3"/>
      <c r="CS1918" s="3"/>
      <c r="CT1918" s="3"/>
      <c r="CU1918" s="3"/>
      <c r="CV1918" s="3"/>
      <c r="CW1918" s="3"/>
      <c r="CX1918" s="3"/>
      <c r="CY1918" s="3"/>
      <c r="CZ1918" s="3"/>
      <c r="DA1918" s="3"/>
      <c r="DB1918" s="3"/>
      <c r="DC1918" s="3"/>
      <c r="DD1918" s="3"/>
      <c r="DE1918" s="3"/>
      <c r="DF1918" s="3"/>
      <c r="DG1918" s="3"/>
      <c r="DH1918" s="3"/>
      <c r="DI1918" s="3"/>
      <c r="DJ1918" s="3"/>
      <c r="DK1918" s="3"/>
      <c r="DL1918" s="3"/>
      <c r="DM1918" s="3"/>
      <c r="DN1918" s="3"/>
      <c r="DO1918" s="3"/>
      <c r="DP1918" s="3"/>
      <c r="DQ1918" s="3"/>
      <c r="DR1918" s="3"/>
      <c r="DS1918" s="3"/>
      <c r="DT1918" s="3"/>
      <c r="DU1918" s="3"/>
      <c r="DV1918" s="3"/>
      <c r="DW1918" s="3"/>
      <c r="DX1918" s="3"/>
      <c r="DY1918" s="3"/>
      <c r="DZ1918" s="3"/>
      <c r="EA1918" s="3"/>
      <c r="EB1918" s="3"/>
      <c r="EC1918" s="3"/>
      <c r="ED1918" s="3"/>
      <c r="EE1918" s="3"/>
      <c r="EF1918" s="3"/>
      <c r="EG1918" s="3"/>
      <c r="EH1918" s="3"/>
      <c r="EI1918" s="3"/>
      <c r="EJ1918" s="3"/>
      <c r="EK1918" s="3"/>
      <c r="EL1918" s="3"/>
      <c r="EM1918" s="3"/>
      <c r="EN1918" s="3"/>
      <c r="EO1918" s="3"/>
      <c r="EP1918" s="3"/>
      <c r="EQ1918" s="3"/>
      <c r="ER1918" s="3"/>
      <c r="ES1918" s="3"/>
      <c r="ET1918" s="3"/>
      <c r="EU1918" s="3"/>
      <c r="EV1918" s="3"/>
      <c r="EW1918" s="3"/>
      <c r="EX1918" s="3"/>
      <c r="EY1918" s="3"/>
      <c r="EZ1918" s="3"/>
      <c r="FA1918" s="3"/>
      <c r="FB1918" s="3"/>
      <c r="FC1918" s="3"/>
      <c r="FD1918" s="3"/>
      <c r="FE1918" s="3"/>
      <c r="FF1918" s="3"/>
      <c r="FG1918" s="3"/>
      <c r="FH1918" s="3"/>
      <c r="FI1918" s="3"/>
      <c r="FJ1918" s="3"/>
      <c r="FK1918" s="3"/>
      <c r="FL1918" s="3"/>
      <c r="FM1918" s="3"/>
      <c r="FN1918" s="3"/>
      <c r="FO1918" s="3"/>
      <c r="FP1918" s="3"/>
      <c r="FQ1918" s="3"/>
      <c r="FR1918" s="3"/>
      <c r="FS1918" s="3"/>
      <c r="FT1918" s="3"/>
      <c r="FU1918" s="3"/>
      <c r="FV1918" s="3"/>
      <c r="FW1918" s="3"/>
      <c r="FX1918" s="3"/>
      <c r="FY1918" s="3"/>
      <c r="FZ1918" s="3"/>
      <c r="GA1918" s="3"/>
      <c r="GB1918" s="3"/>
      <c r="GC1918" s="3"/>
      <c r="GD1918" s="3"/>
      <c r="GE1918" s="3"/>
      <c r="GF1918" s="3"/>
      <c r="GG1918" s="3"/>
      <c r="GH1918" s="3"/>
    </row>
    <row r="1919" spans="1:190" s="800" customFormat="1" x14ac:dyDescent="0.2">
      <c r="A1919" s="9"/>
      <c r="B1919" s="1"/>
      <c r="C1919" s="1"/>
      <c r="D1919" s="1"/>
      <c r="E1919" s="55"/>
      <c r="F1919" s="8"/>
      <c r="G1919" s="8"/>
      <c r="I1919" s="2"/>
      <c r="J1919" s="2"/>
      <c r="K1919" s="4"/>
      <c r="L1919" s="9"/>
      <c r="M1919" s="802"/>
      <c r="N1919" s="9"/>
      <c r="O1919" s="802"/>
      <c r="P1919" s="170"/>
      <c r="Q1919" s="9"/>
      <c r="R1919" s="9"/>
      <c r="T1919" s="9"/>
      <c r="U1919" s="9"/>
      <c r="V1919" s="2"/>
      <c r="W1919" s="2"/>
      <c r="X1919" s="3"/>
      <c r="Y1919" s="80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  <c r="AY1919" s="3"/>
      <c r="AZ1919" s="3"/>
      <c r="BA1919" s="3"/>
      <c r="BB1919" s="3"/>
      <c r="BC1919" s="3"/>
      <c r="BD1919" s="3"/>
      <c r="BE1919" s="3"/>
      <c r="BF1919" s="3"/>
      <c r="BG1919" s="3"/>
      <c r="BH1919" s="3"/>
      <c r="BI1919" s="3"/>
      <c r="BJ1919" s="3"/>
      <c r="BK1919" s="3"/>
      <c r="BL1919" s="3"/>
      <c r="BM1919" s="3"/>
      <c r="BN1919" s="3"/>
      <c r="BO1919" s="3"/>
      <c r="BP1919" s="3"/>
      <c r="BQ1919" s="3"/>
      <c r="BR1919" s="3"/>
      <c r="BS1919" s="3"/>
      <c r="BT1919" s="3"/>
      <c r="BU1919" s="3"/>
      <c r="BV1919" s="3"/>
      <c r="BW1919" s="3"/>
      <c r="BX1919" s="3"/>
      <c r="BY1919" s="3"/>
      <c r="BZ1919" s="3"/>
      <c r="CA1919" s="3"/>
      <c r="CB1919" s="3"/>
      <c r="CC1919" s="3"/>
      <c r="CD1919" s="3"/>
      <c r="CE1919" s="3"/>
      <c r="CF1919" s="3"/>
      <c r="CG1919" s="3"/>
      <c r="CH1919" s="3"/>
      <c r="CI1919" s="3"/>
      <c r="CJ1919" s="3"/>
      <c r="CK1919" s="3"/>
      <c r="CL1919" s="3"/>
      <c r="CM1919" s="3"/>
      <c r="CN1919" s="3"/>
      <c r="CO1919" s="3"/>
      <c r="CP1919" s="3"/>
      <c r="CQ1919" s="3"/>
      <c r="CR1919" s="3"/>
      <c r="CS1919" s="3"/>
      <c r="CT1919" s="3"/>
      <c r="CU1919" s="3"/>
      <c r="CV1919" s="3"/>
      <c r="CW1919" s="3"/>
      <c r="CX1919" s="3"/>
      <c r="CY1919" s="3"/>
      <c r="CZ1919" s="3"/>
      <c r="DA1919" s="3"/>
      <c r="DB1919" s="3"/>
      <c r="DC1919" s="3"/>
      <c r="DD1919" s="3"/>
      <c r="DE1919" s="3"/>
      <c r="DF1919" s="3"/>
      <c r="DG1919" s="3"/>
      <c r="DH1919" s="3"/>
      <c r="DI1919" s="3"/>
      <c r="DJ1919" s="3"/>
      <c r="DK1919" s="3"/>
      <c r="DL1919" s="3"/>
      <c r="DM1919" s="3"/>
      <c r="DN1919" s="3"/>
      <c r="DO1919" s="3"/>
      <c r="DP1919" s="3"/>
      <c r="DQ1919" s="3"/>
      <c r="DR1919" s="3"/>
      <c r="DS1919" s="3"/>
      <c r="DT1919" s="3"/>
      <c r="DU1919" s="3"/>
      <c r="DV1919" s="3"/>
      <c r="DW1919" s="3"/>
      <c r="DX1919" s="3"/>
      <c r="DY1919" s="3"/>
      <c r="DZ1919" s="3"/>
      <c r="EA1919" s="3"/>
      <c r="EB1919" s="3"/>
      <c r="EC1919" s="3"/>
      <c r="ED1919" s="3"/>
      <c r="EE1919" s="3"/>
      <c r="EF1919" s="3"/>
      <c r="EG1919" s="3"/>
      <c r="EH1919" s="3"/>
      <c r="EI1919" s="3"/>
      <c r="EJ1919" s="3"/>
      <c r="EK1919" s="3"/>
      <c r="EL1919" s="3"/>
      <c r="EM1919" s="3"/>
      <c r="EN1919" s="3"/>
      <c r="EO1919" s="3"/>
      <c r="EP1919" s="3"/>
      <c r="EQ1919" s="3"/>
      <c r="ER1919" s="3"/>
      <c r="ES1919" s="3"/>
      <c r="ET1919" s="3"/>
      <c r="EU1919" s="3"/>
      <c r="EV1919" s="3"/>
      <c r="EW1919" s="3"/>
      <c r="EX1919" s="3"/>
      <c r="EY1919" s="3"/>
      <c r="EZ1919" s="3"/>
      <c r="FA1919" s="3"/>
      <c r="FB1919" s="3"/>
      <c r="FC1919" s="3"/>
      <c r="FD1919" s="3"/>
      <c r="FE1919" s="3"/>
      <c r="FF1919" s="3"/>
      <c r="FG1919" s="3"/>
      <c r="FH1919" s="3"/>
      <c r="FI1919" s="3"/>
      <c r="FJ1919" s="3"/>
      <c r="FK1919" s="3"/>
      <c r="FL1919" s="3"/>
      <c r="FM1919" s="3"/>
      <c r="FN1919" s="3"/>
      <c r="FO1919" s="3"/>
      <c r="FP1919" s="3"/>
      <c r="FQ1919" s="3"/>
      <c r="FR1919" s="3"/>
      <c r="FS1919" s="3"/>
      <c r="FT1919" s="3"/>
      <c r="FU1919" s="3"/>
      <c r="FV1919" s="3"/>
      <c r="FW1919" s="3"/>
      <c r="FX1919" s="3"/>
      <c r="FY1919" s="3"/>
      <c r="FZ1919" s="3"/>
      <c r="GA1919" s="3"/>
      <c r="GB1919" s="3"/>
      <c r="GC1919" s="3"/>
      <c r="GD1919" s="3"/>
      <c r="GE1919" s="3"/>
      <c r="GF1919" s="3"/>
      <c r="GG1919" s="3"/>
      <c r="GH1919" s="3"/>
    </row>
    <row r="1920" spans="1:190" s="800" customFormat="1" x14ac:dyDescent="0.2">
      <c r="A1920" s="9"/>
      <c r="B1920" s="1"/>
      <c r="C1920" s="1"/>
      <c r="D1920" s="1"/>
      <c r="E1920" s="55"/>
      <c r="F1920" s="8"/>
      <c r="G1920" s="8"/>
      <c r="I1920" s="2"/>
      <c r="J1920" s="2"/>
      <c r="K1920" s="4"/>
      <c r="L1920" s="9"/>
      <c r="M1920" s="802"/>
      <c r="N1920" s="9"/>
      <c r="O1920" s="802"/>
      <c r="P1920" s="170"/>
      <c r="Q1920" s="9"/>
      <c r="R1920" s="9"/>
      <c r="T1920" s="9"/>
      <c r="U1920" s="9"/>
      <c r="V1920" s="2"/>
      <c r="W1920" s="2"/>
      <c r="X1920" s="3"/>
      <c r="Y1920" s="80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  <c r="AY1920" s="3"/>
      <c r="AZ1920" s="3"/>
      <c r="BA1920" s="3"/>
      <c r="BB1920" s="3"/>
      <c r="BC1920" s="3"/>
      <c r="BD1920" s="3"/>
      <c r="BE1920" s="3"/>
      <c r="BF1920" s="3"/>
      <c r="BG1920" s="3"/>
      <c r="BH1920" s="3"/>
      <c r="BI1920" s="3"/>
      <c r="BJ1920" s="3"/>
      <c r="BK1920" s="3"/>
      <c r="BL1920" s="3"/>
      <c r="BM1920" s="3"/>
      <c r="BN1920" s="3"/>
      <c r="BO1920" s="3"/>
      <c r="BP1920" s="3"/>
      <c r="BQ1920" s="3"/>
      <c r="BR1920" s="3"/>
      <c r="BS1920" s="3"/>
      <c r="BT1920" s="3"/>
      <c r="BU1920" s="3"/>
      <c r="BV1920" s="3"/>
      <c r="BW1920" s="3"/>
      <c r="BX1920" s="3"/>
      <c r="BY1920" s="3"/>
      <c r="BZ1920" s="3"/>
      <c r="CA1920" s="3"/>
      <c r="CB1920" s="3"/>
      <c r="CC1920" s="3"/>
      <c r="CD1920" s="3"/>
      <c r="CE1920" s="3"/>
      <c r="CF1920" s="3"/>
      <c r="CG1920" s="3"/>
      <c r="CH1920" s="3"/>
      <c r="CI1920" s="3"/>
      <c r="CJ1920" s="3"/>
      <c r="CK1920" s="3"/>
      <c r="CL1920" s="3"/>
      <c r="CM1920" s="3"/>
      <c r="CN1920" s="3"/>
      <c r="CO1920" s="3"/>
      <c r="CP1920" s="3"/>
      <c r="CQ1920" s="3"/>
      <c r="CR1920" s="3"/>
      <c r="CS1920" s="3"/>
      <c r="CT1920" s="3"/>
      <c r="CU1920" s="3"/>
      <c r="CV1920" s="3"/>
      <c r="CW1920" s="3"/>
      <c r="CX1920" s="3"/>
      <c r="CY1920" s="3"/>
      <c r="CZ1920" s="3"/>
      <c r="DA1920" s="3"/>
      <c r="DB1920" s="3"/>
      <c r="DC1920" s="3"/>
      <c r="DD1920" s="3"/>
      <c r="DE1920" s="3"/>
      <c r="DF1920" s="3"/>
      <c r="DG1920" s="3"/>
      <c r="DH1920" s="3"/>
      <c r="DI1920" s="3"/>
      <c r="DJ1920" s="3"/>
      <c r="DK1920" s="3"/>
      <c r="DL1920" s="3"/>
      <c r="DM1920" s="3"/>
      <c r="DN1920" s="3"/>
      <c r="DO1920" s="3"/>
      <c r="DP1920" s="3"/>
      <c r="DQ1920" s="3"/>
      <c r="DR1920" s="3"/>
      <c r="DS1920" s="3"/>
      <c r="DT1920" s="3"/>
      <c r="DU1920" s="3"/>
      <c r="DV1920" s="3"/>
      <c r="DW1920" s="3"/>
      <c r="DX1920" s="3"/>
      <c r="DY1920" s="3"/>
      <c r="DZ1920" s="3"/>
      <c r="EA1920" s="3"/>
      <c r="EB1920" s="3"/>
      <c r="EC1920" s="3"/>
      <c r="ED1920" s="3"/>
      <c r="EE1920" s="3"/>
      <c r="EF1920" s="3"/>
      <c r="EG1920" s="3"/>
      <c r="EH1920" s="3"/>
      <c r="EI1920" s="3"/>
      <c r="EJ1920" s="3"/>
      <c r="EK1920" s="3"/>
      <c r="EL1920" s="3"/>
      <c r="EM1920" s="3"/>
      <c r="EN1920" s="3"/>
      <c r="EO1920" s="3"/>
      <c r="EP1920" s="3"/>
      <c r="EQ1920" s="3"/>
      <c r="ER1920" s="3"/>
      <c r="ES1920" s="3"/>
      <c r="ET1920" s="3"/>
      <c r="EU1920" s="3"/>
      <c r="EV1920" s="3"/>
      <c r="EW1920" s="3"/>
      <c r="EX1920" s="3"/>
      <c r="EY1920" s="3"/>
      <c r="EZ1920" s="3"/>
      <c r="FA1920" s="3"/>
      <c r="FB1920" s="3"/>
      <c r="FC1920" s="3"/>
      <c r="FD1920" s="3"/>
      <c r="FE1920" s="3"/>
      <c r="FF1920" s="3"/>
      <c r="FG1920" s="3"/>
      <c r="FH1920" s="3"/>
      <c r="FI1920" s="3"/>
      <c r="FJ1920" s="3"/>
      <c r="FK1920" s="3"/>
      <c r="FL1920" s="3"/>
      <c r="FM1920" s="3"/>
      <c r="FN1920" s="3"/>
      <c r="FO1920" s="3"/>
      <c r="FP1920" s="3"/>
      <c r="FQ1920" s="3"/>
      <c r="FR1920" s="3"/>
      <c r="FS1920" s="3"/>
      <c r="FT1920" s="3"/>
      <c r="FU1920" s="3"/>
      <c r="FV1920" s="3"/>
      <c r="FW1920" s="3"/>
      <c r="FX1920" s="3"/>
      <c r="FY1920" s="3"/>
      <c r="FZ1920" s="3"/>
      <c r="GA1920" s="3"/>
      <c r="GB1920" s="3"/>
      <c r="GC1920" s="3"/>
      <c r="GD1920" s="3"/>
      <c r="GE1920" s="3"/>
      <c r="GF1920" s="3"/>
      <c r="GG1920" s="3"/>
      <c r="GH1920" s="3"/>
    </row>
    <row r="1921" spans="1:190" s="800" customFormat="1" x14ac:dyDescent="0.2">
      <c r="A1921" s="9"/>
      <c r="B1921" s="1"/>
      <c r="C1921" s="1"/>
      <c r="D1921" s="1"/>
      <c r="E1921" s="55"/>
      <c r="F1921" s="8"/>
      <c r="G1921" s="8"/>
      <c r="I1921" s="2"/>
      <c r="J1921" s="2"/>
      <c r="K1921" s="4"/>
      <c r="L1921" s="9"/>
      <c r="M1921" s="802"/>
      <c r="N1921" s="9"/>
      <c r="O1921" s="802"/>
      <c r="P1921" s="170"/>
      <c r="Q1921" s="9"/>
      <c r="R1921" s="9"/>
      <c r="T1921" s="9"/>
      <c r="U1921" s="9"/>
      <c r="V1921" s="2"/>
      <c r="W1921" s="2"/>
      <c r="X1921" s="3"/>
      <c r="Y1921" s="80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  <c r="AY1921" s="3"/>
      <c r="AZ1921" s="3"/>
      <c r="BA1921" s="3"/>
      <c r="BB1921" s="3"/>
      <c r="BC1921" s="3"/>
      <c r="BD1921" s="3"/>
      <c r="BE1921" s="3"/>
      <c r="BF1921" s="3"/>
      <c r="BG1921" s="3"/>
      <c r="BH1921" s="3"/>
      <c r="BI1921" s="3"/>
      <c r="BJ1921" s="3"/>
      <c r="BK1921" s="3"/>
      <c r="BL1921" s="3"/>
      <c r="BM1921" s="3"/>
      <c r="BN1921" s="3"/>
      <c r="BO1921" s="3"/>
      <c r="BP1921" s="3"/>
      <c r="BQ1921" s="3"/>
      <c r="BR1921" s="3"/>
      <c r="BS1921" s="3"/>
      <c r="BT1921" s="3"/>
      <c r="BU1921" s="3"/>
      <c r="BV1921" s="3"/>
      <c r="BW1921" s="3"/>
      <c r="BX1921" s="3"/>
      <c r="BY1921" s="3"/>
      <c r="BZ1921" s="3"/>
      <c r="CA1921" s="3"/>
      <c r="CB1921" s="3"/>
      <c r="CC1921" s="3"/>
      <c r="CD1921" s="3"/>
      <c r="CE1921" s="3"/>
      <c r="CF1921" s="3"/>
      <c r="CG1921" s="3"/>
      <c r="CH1921" s="3"/>
      <c r="CI1921" s="3"/>
      <c r="CJ1921" s="3"/>
      <c r="CK1921" s="3"/>
      <c r="CL1921" s="3"/>
      <c r="CM1921" s="3"/>
      <c r="CN1921" s="3"/>
      <c r="CO1921" s="3"/>
      <c r="CP1921" s="3"/>
      <c r="CQ1921" s="3"/>
      <c r="CR1921" s="3"/>
      <c r="CS1921" s="3"/>
      <c r="CT1921" s="3"/>
      <c r="CU1921" s="3"/>
      <c r="CV1921" s="3"/>
      <c r="CW1921" s="3"/>
      <c r="CX1921" s="3"/>
      <c r="CY1921" s="3"/>
      <c r="CZ1921" s="3"/>
      <c r="DA1921" s="3"/>
      <c r="DB1921" s="3"/>
      <c r="DC1921" s="3"/>
      <c r="DD1921" s="3"/>
      <c r="DE1921" s="3"/>
      <c r="DF1921" s="3"/>
      <c r="DG1921" s="3"/>
      <c r="DH1921" s="3"/>
      <c r="DI1921" s="3"/>
      <c r="DJ1921" s="3"/>
      <c r="DK1921" s="3"/>
      <c r="DL1921" s="3"/>
      <c r="DM1921" s="3"/>
      <c r="DN1921" s="3"/>
      <c r="DO1921" s="3"/>
      <c r="DP1921" s="3"/>
      <c r="DQ1921" s="3"/>
      <c r="DR1921" s="3"/>
      <c r="DS1921" s="3"/>
      <c r="DT1921" s="3"/>
      <c r="DU1921" s="3"/>
      <c r="DV1921" s="3"/>
      <c r="DW1921" s="3"/>
      <c r="DX1921" s="3"/>
      <c r="DY1921" s="3"/>
      <c r="DZ1921" s="3"/>
      <c r="EA1921" s="3"/>
      <c r="EB1921" s="3"/>
      <c r="EC1921" s="3"/>
      <c r="ED1921" s="3"/>
      <c r="EE1921" s="3"/>
      <c r="EF1921" s="3"/>
      <c r="EG1921" s="3"/>
      <c r="EH1921" s="3"/>
      <c r="EI1921" s="3"/>
      <c r="EJ1921" s="3"/>
      <c r="EK1921" s="3"/>
      <c r="EL1921" s="3"/>
      <c r="EM1921" s="3"/>
      <c r="EN1921" s="3"/>
      <c r="EO1921" s="3"/>
      <c r="EP1921" s="3"/>
      <c r="EQ1921" s="3"/>
      <c r="ER1921" s="3"/>
      <c r="ES1921" s="3"/>
      <c r="ET1921" s="3"/>
      <c r="EU1921" s="3"/>
      <c r="EV1921" s="3"/>
      <c r="EW1921" s="3"/>
      <c r="EX1921" s="3"/>
      <c r="EY1921" s="3"/>
      <c r="EZ1921" s="3"/>
      <c r="FA1921" s="3"/>
      <c r="FB1921" s="3"/>
      <c r="FC1921" s="3"/>
      <c r="FD1921" s="3"/>
      <c r="FE1921" s="3"/>
      <c r="FF1921" s="3"/>
      <c r="FG1921" s="3"/>
      <c r="FH1921" s="3"/>
      <c r="FI1921" s="3"/>
      <c r="FJ1921" s="3"/>
      <c r="FK1921" s="3"/>
      <c r="FL1921" s="3"/>
      <c r="FM1921" s="3"/>
      <c r="FN1921" s="3"/>
      <c r="FO1921" s="3"/>
      <c r="FP1921" s="3"/>
      <c r="FQ1921" s="3"/>
      <c r="FR1921" s="3"/>
      <c r="FS1921" s="3"/>
      <c r="FT1921" s="3"/>
      <c r="FU1921" s="3"/>
      <c r="FV1921" s="3"/>
      <c r="FW1921" s="3"/>
      <c r="FX1921" s="3"/>
      <c r="FY1921" s="3"/>
      <c r="FZ1921" s="3"/>
      <c r="GA1921" s="3"/>
      <c r="GB1921" s="3"/>
      <c r="GC1921" s="3"/>
      <c r="GD1921" s="3"/>
      <c r="GE1921" s="3"/>
      <c r="GF1921" s="3"/>
      <c r="GG1921" s="3"/>
      <c r="GH1921" s="3"/>
    </row>
    <row r="1922" spans="1:190" s="800" customFormat="1" x14ac:dyDescent="0.2">
      <c r="A1922" s="9"/>
      <c r="B1922" s="1"/>
      <c r="C1922" s="1"/>
      <c r="D1922" s="1"/>
      <c r="E1922" s="55"/>
      <c r="F1922" s="8"/>
      <c r="G1922" s="8"/>
      <c r="I1922" s="2"/>
      <c r="J1922" s="2"/>
      <c r="K1922" s="4"/>
      <c r="L1922" s="9"/>
      <c r="M1922" s="802"/>
      <c r="N1922" s="9"/>
      <c r="O1922" s="802"/>
      <c r="P1922" s="170"/>
      <c r="Q1922" s="9"/>
      <c r="R1922" s="9"/>
      <c r="T1922" s="9"/>
      <c r="U1922" s="9"/>
      <c r="V1922" s="2"/>
      <c r="W1922" s="2"/>
      <c r="X1922" s="3"/>
      <c r="Y1922" s="80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  <c r="AY1922" s="3"/>
      <c r="AZ1922" s="3"/>
      <c r="BA1922" s="3"/>
      <c r="BB1922" s="3"/>
      <c r="BC1922" s="3"/>
      <c r="BD1922" s="3"/>
      <c r="BE1922" s="3"/>
      <c r="BF1922" s="3"/>
      <c r="BG1922" s="3"/>
      <c r="BH1922" s="3"/>
      <c r="BI1922" s="3"/>
      <c r="BJ1922" s="3"/>
      <c r="BK1922" s="3"/>
      <c r="BL1922" s="3"/>
      <c r="BM1922" s="3"/>
      <c r="BN1922" s="3"/>
      <c r="BO1922" s="3"/>
      <c r="BP1922" s="3"/>
      <c r="BQ1922" s="3"/>
      <c r="BR1922" s="3"/>
      <c r="BS1922" s="3"/>
      <c r="BT1922" s="3"/>
      <c r="BU1922" s="3"/>
      <c r="BV1922" s="3"/>
      <c r="BW1922" s="3"/>
      <c r="BX1922" s="3"/>
      <c r="BY1922" s="3"/>
      <c r="BZ1922" s="3"/>
      <c r="CA1922" s="3"/>
      <c r="CB1922" s="3"/>
      <c r="CC1922" s="3"/>
      <c r="CD1922" s="3"/>
      <c r="CE1922" s="3"/>
      <c r="CF1922" s="3"/>
      <c r="CG1922" s="3"/>
      <c r="CH1922" s="3"/>
      <c r="CI1922" s="3"/>
      <c r="CJ1922" s="3"/>
      <c r="CK1922" s="3"/>
      <c r="CL1922" s="3"/>
      <c r="CM1922" s="3"/>
      <c r="CN1922" s="3"/>
      <c r="CO1922" s="3"/>
      <c r="CP1922" s="3"/>
      <c r="CQ1922" s="3"/>
      <c r="CR1922" s="3"/>
      <c r="CS1922" s="3"/>
      <c r="CT1922" s="3"/>
      <c r="CU1922" s="3"/>
      <c r="CV1922" s="3"/>
      <c r="CW1922" s="3"/>
      <c r="CX1922" s="3"/>
      <c r="CY1922" s="3"/>
      <c r="CZ1922" s="3"/>
      <c r="DA1922" s="3"/>
      <c r="DB1922" s="3"/>
      <c r="DC1922" s="3"/>
      <c r="DD1922" s="3"/>
      <c r="DE1922" s="3"/>
      <c r="DF1922" s="3"/>
      <c r="DG1922" s="3"/>
      <c r="DH1922" s="3"/>
      <c r="DI1922" s="3"/>
      <c r="DJ1922" s="3"/>
      <c r="DK1922" s="3"/>
      <c r="DL1922" s="3"/>
      <c r="DM1922" s="3"/>
      <c r="DN1922" s="3"/>
      <c r="DO1922" s="3"/>
      <c r="DP1922" s="3"/>
      <c r="DQ1922" s="3"/>
      <c r="DR1922" s="3"/>
      <c r="DS1922" s="3"/>
      <c r="DT1922" s="3"/>
      <c r="DU1922" s="3"/>
      <c r="DV1922" s="3"/>
      <c r="DW1922" s="3"/>
      <c r="DX1922" s="3"/>
      <c r="DY1922" s="3"/>
      <c r="DZ1922" s="3"/>
      <c r="EA1922" s="3"/>
      <c r="EB1922" s="3"/>
      <c r="EC1922" s="3"/>
      <c r="ED1922" s="3"/>
      <c r="EE1922" s="3"/>
      <c r="EF1922" s="3"/>
      <c r="EG1922" s="3"/>
      <c r="EH1922" s="3"/>
      <c r="EI1922" s="3"/>
      <c r="EJ1922" s="3"/>
      <c r="EK1922" s="3"/>
      <c r="EL1922" s="3"/>
      <c r="EM1922" s="3"/>
      <c r="EN1922" s="3"/>
      <c r="EO1922" s="3"/>
      <c r="EP1922" s="3"/>
      <c r="EQ1922" s="3"/>
      <c r="ER1922" s="3"/>
      <c r="ES1922" s="3"/>
      <c r="ET1922" s="3"/>
      <c r="EU1922" s="3"/>
      <c r="EV1922" s="3"/>
      <c r="EW1922" s="3"/>
      <c r="EX1922" s="3"/>
      <c r="EY1922" s="3"/>
      <c r="EZ1922" s="3"/>
      <c r="FA1922" s="3"/>
      <c r="FB1922" s="3"/>
      <c r="FC1922" s="3"/>
      <c r="FD1922" s="3"/>
      <c r="FE1922" s="3"/>
      <c r="FF1922" s="3"/>
      <c r="FG1922" s="3"/>
      <c r="FH1922" s="3"/>
      <c r="FI1922" s="3"/>
      <c r="FJ1922" s="3"/>
      <c r="FK1922" s="3"/>
      <c r="FL1922" s="3"/>
      <c r="FM1922" s="3"/>
      <c r="FN1922" s="3"/>
      <c r="FO1922" s="3"/>
      <c r="FP1922" s="3"/>
      <c r="FQ1922" s="3"/>
      <c r="FR1922" s="3"/>
      <c r="FS1922" s="3"/>
      <c r="FT1922" s="3"/>
      <c r="FU1922" s="3"/>
      <c r="FV1922" s="3"/>
      <c r="FW1922" s="3"/>
      <c r="FX1922" s="3"/>
      <c r="FY1922" s="3"/>
      <c r="FZ1922" s="3"/>
      <c r="GA1922" s="3"/>
      <c r="GB1922" s="3"/>
      <c r="GC1922" s="3"/>
      <c r="GD1922" s="3"/>
      <c r="GE1922" s="3"/>
      <c r="GF1922" s="3"/>
      <c r="GG1922" s="3"/>
      <c r="GH1922" s="3"/>
    </row>
    <row r="1923" spans="1:190" s="800" customFormat="1" x14ac:dyDescent="0.2">
      <c r="A1923" s="9"/>
      <c r="B1923" s="1"/>
      <c r="C1923" s="1"/>
      <c r="D1923" s="1"/>
      <c r="E1923" s="55"/>
      <c r="F1923" s="8"/>
      <c r="G1923" s="8"/>
      <c r="I1923" s="2"/>
      <c r="J1923" s="2"/>
      <c r="K1923" s="4"/>
      <c r="L1923" s="9"/>
      <c r="M1923" s="802"/>
      <c r="N1923" s="9"/>
      <c r="O1923" s="802"/>
      <c r="P1923" s="170"/>
      <c r="Q1923" s="9"/>
      <c r="R1923" s="9"/>
      <c r="T1923" s="9"/>
      <c r="U1923" s="9"/>
      <c r="V1923" s="2"/>
      <c r="W1923" s="2"/>
      <c r="X1923" s="3"/>
      <c r="Y1923" s="80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  <c r="AY1923" s="3"/>
      <c r="AZ1923" s="3"/>
      <c r="BA1923" s="3"/>
      <c r="BB1923" s="3"/>
      <c r="BC1923" s="3"/>
      <c r="BD1923" s="3"/>
      <c r="BE1923" s="3"/>
      <c r="BF1923" s="3"/>
      <c r="BG1923" s="3"/>
      <c r="BH1923" s="3"/>
      <c r="BI1923" s="3"/>
      <c r="BJ1923" s="3"/>
      <c r="BK1923" s="3"/>
      <c r="BL1923" s="3"/>
      <c r="BM1923" s="3"/>
      <c r="BN1923" s="3"/>
      <c r="BO1923" s="3"/>
      <c r="BP1923" s="3"/>
      <c r="BQ1923" s="3"/>
      <c r="BR1923" s="3"/>
      <c r="BS1923" s="3"/>
      <c r="BT1923" s="3"/>
      <c r="BU1923" s="3"/>
      <c r="BV1923" s="3"/>
      <c r="BW1923" s="3"/>
      <c r="BX1923" s="3"/>
      <c r="BY1923" s="3"/>
      <c r="BZ1923" s="3"/>
      <c r="CA1923" s="3"/>
      <c r="CB1923" s="3"/>
      <c r="CC1923" s="3"/>
      <c r="CD1923" s="3"/>
      <c r="CE1923" s="3"/>
      <c r="CF1923" s="3"/>
      <c r="CG1923" s="3"/>
      <c r="CH1923" s="3"/>
      <c r="CI1923" s="3"/>
      <c r="CJ1923" s="3"/>
      <c r="CK1923" s="3"/>
      <c r="CL1923" s="3"/>
      <c r="CM1923" s="3"/>
      <c r="CN1923" s="3"/>
      <c r="CO1923" s="3"/>
      <c r="CP1923" s="3"/>
      <c r="CQ1923" s="3"/>
      <c r="CR1923" s="3"/>
      <c r="CS1923" s="3"/>
      <c r="CT1923" s="3"/>
      <c r="CU1923" s="3"/>
      <c r="CV1923" s="3"/>
      <c r="CW1923" s="3"/>
      <c r="CX1923" s="3"/>
      <c r="CY1923" s="3"/>
      <c r="CZ1923" s="3"/>
      <c r="DA1923" s="3"/>
      <c r="DB1923" s="3"/>
      <c r="DC1923" s="3"/>
      <c r="DD1923" s="3"/>
      <c r="DE1923" s="3"/>
      <c r="DF1923" s="3"/>
      <c r="DG1923" s="3"/>
      <c r="DH1923" s="3"/>
      <c r="DI1923" s="3"/>
      <c r="DJ1923" s="3"/>
      <c r="DK1923" s="3"/>
      <c r="DL1923" s="3"/>
      <c r="DM1923" s="3"/>
      <c r="DN1923" s="3"/>
      <c r="DO1923" s="3"/>
      <c r="DP1923" s="3"/>
      <c r="DQ1923" s="3"/>
      <c r="DR1923" s="3"/>
      <c r="DS1923" s="3"/>
      <c r="DT1923" s="3"/>
      <c r="DU1923" s="3"/>
      <c r="DV1923" s="3"/>
      <c r="DW1923" s="3"/>
      <c r="DX1923" s="3"/>
      <c r="DY1923" s="3"/>
      <c r="DZ1923" s="3"/>
      <c r="EA1923" s="3"/>
      <c r="EB1923" s="3"/>
      <c r="EC1923" s="3"/>
      <c r="ED1923" s="3"/>
      <c r="EE1923" s="3"/>
      <c r="EF1923" s="3"/>
      <c r="EG1923" s="3"/>
      <c r="EH1923" s="3"/>
      <c r="EI1923" s="3"/>
      <c r="EJ1923" s="3"/>
      <c r="EK1923" s="3"/>
      <c r="EL1923" s="3"/>
      <c r="EM1923" s="3"/>
      <c r="EN1923" s="3"/>
      <c r="EO1923" s="3"/>
      <c r="EP1923" s="3"/>
      <c r="EQ1923" s="3"/>
      <c r="ER1923" s="3"/>
      <c r="ES1923" s="3"/>
      <c r="ET1923" s="3"/>
      <c r="EU1923" s="3"/>
      <c r="EV1923" s="3"/>
      <c r="EW1923" s="3"/>
      <c r="EX1923" s="3"/>
      <c r="EY1923" s="3"/>
      <c r="EZ1923" s="3"/>
      <c r="FA1923" s="3"/>
      <c r="FB1923" s="3"/>
      <c r="FC1923" s="3"/>
      <c r="FD1923" s="3"/>
      <c r="FE1923" s="3"/>
      <c r="FF1923" s="3"/>
      <c r="FG1923" s="3"/>
      <c r="FH1923" s="3"/>
      <c r="FI1923" s="3"/>
      <c r="FJ1923" s="3"/>
      <c r="FK1923" s="3"/>
      <c r="FL1923" s="3"/>
      <c r="FM1923" s="3"/>
      <c r="FN1923" s="3"/>
      <c r="FO1923" s="3"/>
      <c r="FP1923" s="3"/>
      <c r="FQ1923" s="3"/>
      <c r="FR1923" s="3"/>
      <c r="FS1923" s="3"/>
      <c r="FT1923" s="3"/>
      <c r="FU1923" s="3"/>
      <c r="FV1923" s="3"/>
      <c r="FW1923" s="3"/>
      <c r="FX1923" s="3"/>
      <c r="FY1923" s="3"/>
      <c r="FZ1923" s="3"/>
      <c r="GA1923" s="3"/>
      <c r="GB1923" s="3"/>
      <c r="GC1923" s="3"/>
      <c r="GD1923" s="3"/>
      <c r="GE1923" s="3"/>
      <c r="GF1923" s="3"/>
      <c r="GG1923" s="3"/>
      <c r="GH1923" s="3"/>
    </row>
    <row r="1924" spans="1:190" s="800" customFormat="1" x14ac:dyDescent="0.2">
      <c r="A1924" s="9"/>
      <c r="B1924" s="1"/>
      <c r="C1924" s="1"/>
      <c r="D1924" s="1"/>
      <c r="E1924" s="55"/>
      <c r="F1924" s="8"/>
      <c r="G1924" s="8"/>
      <c r="I1924" s="2"/>
      <c r="J1924" s="2"/>
      <c r="K1924" s="4"/>
      <c r="L1924" s="9"/>
      <c r="M1924" s="802"/>
      <c r="N1924" s="9"/>
      <c r="O1924" s="802"/>
      <c r="P1924" s="170"/>
      <c r="Q1924" s="9"/>
      <c r="R1924" s="9"/>
      <c r="T1924" s="9"/>
      <c r="U1924" s="9"/>
      <c r="V1924" s="2"/>
      <c r="W1924" s="2"/>
      <c r="X1924" s="3"/>
      <c r="Y1924" s="80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  <c r="AY1924" s="3"/>
      <c r="AZ1924" s="3"/>
      <c r="BA1924" s="3"/>
      <c r="BB1924" s="3"/>
      <c r="BC1924" s="3"/>
      <c r="BD1924" s="3"/>
      <c r="BE1924" s="3"/>
      <c r="BF1924" s="3"/>
      <c r="BG1924" s="3"/>
      <c r="BH1924" s="3"/>
      <c r="BI1924" s="3"/>
      <c r="BJ1924" s="3"/>
      <c r="BK1924" s="3"/>
      <c r="BL1924" s="3"/>
      <c r="BM1924" s="3"/>
      <c r="BN1924" s="3"/>
      <c r="BO1924" s="3"/>
      <c r="BP1924" s="3"/>
      <c r="BQ1924" s="3"/>
      <c r="BR1924" s="3"/>
      <c r="BS1924" s="3"/>
      <c r="BT1924" s="3"/>
      <c r="BU1924" s="3"/>
      <c r="BV1924" s="3"/>
      <c r="BW1924" s="3"/>
      <c r="BX1924" s="3"/>
      <c r="BY1924" s="3"/>
      <c r="BZ1924" s="3"/>
      <c r="CA1924" s="3"/>
      <c r="CB1924" s="3"/>
      <c r="CC1924" s="3"/>
      <c r="CD1924" s="3"/>
      <c r="CE1924" s="3"/>
      <c r="CF1924" s="3"/>
      <c r="CG1924" s="3"/>
      <c r="CH1924" s="3"/>
      <c r="CI1924" s="3"/>
      <c r="CJ1924" s="3"/>
      <c r="CK1924" s="3"/>
      <c r="CL1924" s="3"/>
      <c r="CM1924" s="3"/>
      <c r="CN1924" s="3"/>
      <c r="CO1924" s="3"/>
      <c r="CP1924" s="3"/>
      <c r="CQ1924" s="3"/>
      <c r="CR1924" s="3"/>
      <c r="CS1924" s="3"/>
      <c r="CT1924" s="3"/>
      <c r="CU1924" s="3"/>
      <c r="CV1924" s="3"/>
      <c r="CW1924" s="3"/>
      <c r="CX1924" s="3"/>
      <c r="CY1924" s="3"/>
      <c r="CZ1924" s="3"/>
      <c r="DA1924" s="3"/>
      <c r="DB1924" s="3"/>
      <c r="DC1924" s="3"/>
      <c r="DD1924" s="3"/>
      <c r="DE1924" s="3"/>
      <c r="DF1924" s="3"/>
      <c r="DG1924" s="3"/>
      <c r="DH1924" s="3"/>
      <c r="DI1924" s="3"/>
      <c r="DJ1924" s="3"/>
      <c r="DK1924" s="3"/>
      <c r="DL1924" s="3"/>
      <c r="DM1924" s="3"/>
      <c r="DN1924" s="3"/>
      <c r="DO1924" s="3"/>
      <c r="DP1924" s="3"/>
      <c r="DQ1924" s="3"/>
      <c r="DR1924" s="3"/>
      <c r="DS1924" s="3"/>
      <c r="DT1924" s="3"/>
      <c r="DU1924" s="3"/>
      <c r="DV1924" s="3"/>
      <c r="DW1924" s="3"/>
      <c r="DX1924" s="3"/>
      <c r="DY1924" s="3"/>
      <c r="DZ1924" s="3"/>
      <c r="EA1924" s="3"/>
      <c r="EB1924" s="3"/>
      <c r="EC1924" s="3"/>
      <c r="ED1924" s="3"/>
      <c r="EE1924" s="3"/>
      <c r="EF1924" s="3"/>
      <c r="EG1924" s="3"/>
      <c r="EH1924" s="3"/>
      <c r="EI1924" s="3"/>
      <c r="EJ1924" s="3"/>
      <c r="EK1924" s="3"/>
      <c r="EL1924" s="3"/>
      <c r="EM1924" s="3"/>
      <c r="EN1924" s="3"/>
      <c r="EO1924" s="3"/>
      <c r="EP1924" s="3"/>
      <c r="EQ1924" s="3"/>
      <c r="ER1924" s="3"/>
      <c r="ES1924" s="3"/>
      <c r="ET1924" s="3"/>
      <c r="EU1924" s="3"/>
      <c r="EV1924" s="3"/>
      <c r="EW1924" s="3"/>
      <c r="EX1924" s="3"/>
      <c r="EY1924" s="3"/>
      <c r="EZ1924" s="3"/>
      <c r="FA1924" s="3"/>
      <c r="FB1924" s="3"/>
      <c r="FC1924" s="3"/>
      <c r="FD1924" s="3"/>
      <c r="FE1924" s="3"/>
      <c r="FF1924" s="3"/>
      <c r="FG1924" s="3"/>
      <c r="FH1924" s="3"/>
      <c r="FI1924" s="3"/>
      <c r="FJ1924" s="3"/>
      <c r="FK1924" s="3"/>
      <c r="FL1924" s="3"/>
      <c r="FM1924" s="3"/>
      <c r="FN1924" s="3"/>
      <c r="FO1924" s="3"/>
      <c r="FP1924" s="3"/>
      <c r="FQ1924" s="3"/>
      <c r="FR1924" s="3"/>
      <c r="FS1924" s="3"/>
      <c r="FT1924" s="3"/>
      <c r="FU1924" s="3"/>
      <c r="FV1924" s="3"/>
      <c r="FW1924" s="3"/>
      <c r="FX1924" s="3"/>
      <c r="FY1924" s="3"/>
      <c r="FZ1924" s="3"/>
      <c r="GA1924" s="3"/>
      <c r="GB1924" s="3"/>
      <c r="GC1924" s="3"/>
      <c r="GD1924" s="3"/>
      <c r="GE1924" s="3"/>
      <c r="GF1924" s="3"/>
      <c r="GG1924" s="3"/>
      <c r="GH1924" s="3"/>
    </row>
    <row r="1925" spans="1:190" s="800" customFormat="1" x14ac:dyDescent="0.2">
      <c r="A1925" s="9"/>
      <c r="B1925" s="1"/>
      <c r="C1925" s="1"/>
      <c r="D1925" s="1"/>
      <c r="E1925" s="55"/>
      <c r="F1925" s="8"/>
      <c r="G1925" s="8"/>
      <c r="I1925" s="2"/>
      <c r="J1925" s="2"/>
      <c r="K1925" s="4"/>
      <c r="L1925" s="9"/>
      <c r="M1925" s="802"/>
      <c r="N1925" s="9"/>
      <c r="O1925" s="802"/>
      <c r="P1925" s="170"/>
      <c r="Q1925" s="9"/>
      <c r="R1925" s="9"/>
      <c r="T1925" s="9"/>
      <c r="U1925" s="9"/>
      <c r="V1925" s="2"/>
      <c r="W1925" s="2"/>
      <c r="X1925" s="3"/>
      <c r="Y1925" s="80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  <c r="AY1925" s="3"/>
      <c r="AZ1925" s="3"/>
      <c r="BA1925" s="3"/>
      <c r="BB1925" s="3"/>
      <c r="BC1925" s="3"/>
      <c r="BD1925" s="3"/>
      <c r="BE1925" s="3"/>
      <c r="BF1925" s="3"/>
      <c r="BG1925" s="3"/>
      <c r="BH1925" s="3"/>
      <c r="BI1925" s="3"/>
      <c r="BJ1925" s="3"/>
      <c r="BK1925" s="3"/>
      <c r="BL1925" s="3"/>
      <c r="BM1925" s="3"/>
      <c r="BN1925" s="3"/>
      <c r="BO1925" s="3"/>
      <c r="BP1925" s="3"/>
      <c r="BQ1925" s="3"/>
      <c r="BR1925" s="3"/>
      <c r="BS1925" s="3"/>
      <c r="BT1925" s="3"/>
      <c r="BU1925" s="3"/>
      <c r="BV1925" s="3"/>
      <c r="BW1925" s="3"/>
      <c r="BX1925" s="3"/>
      <c r="BY1925" s="3"/>
      <c r="BZ1925" s="3"/>
      <c r="CA1925" s="3"/>
      <c r="CB1925" s="3"/>
      <c r="CC1925" s="3"/>
      <c r="CD1925" s="3"/>
      <c r="CE1925" s="3"/>
      <c r="CF1925" s="3"/>
      <c r="CG1925" s="3"/>
      <c r="CH1925" s="3"/>
      <c r="CI1925" s="3"/>
      <c r="CJ1925" s="3"/>
      <c r="CK1925" s="3"/>
      <c r="CL1925" s="3"/>
      <c r="CM1925" s="3"/>
      <c r="CN1925" s="3"/>
      <c r="CO1925" s="3"/>
      <c r="CP1925" s="3"/>
      <c r="CQ1925" s="3"/>
      <c r="CR1925" s="3"/>
      <c r="CS1925" s="3"/>
      <c r="CT1925" s="3"/>
      <c r="CU1925" s="3"/>
      <c r="CV1925" s="3"/>
      <c r="CW1925" s="3"/>
      <c r="CX1925" s="3"/>
      <c r="CY1925" s="3"/>
      <c r="CZ1925" s="3"/>
      <c r="DA1925" s="3"/>
      <c r="DB1925" s="3"/>
      <c r="DC1925" s="3"/>
      <c r="DD1925" s="3"/>
      <c r="DE1925" s="3"/>
      <c r="DF1925" s="3"/>
      <c r="DG1925" s="3"/>
      <c r="DH1925" s="3"/>
      <c r="DI1925" s="3"/>
      <c r="DJ1925" s="3"/>
      <c r="DK1925" s="3"/>
      <c r="DL1925" s="3"/>
      <c r="DM1925" s="3"/>
      <c r="DN1925" s="3"/>
      <c r="DO1925" s="3"/>
      <c r="DP1925" s="3"/>
      <c r="DQ1925" s="3"/>
      <c r="DR1925" s="3"/>
      <c r="DS1925" s="3"/>
      <c r="DT1925" s="3"/>
      <c r="DU1925" s="3"/>
      <c r="DV1925" s="3"/>
      <c r="DW1925" s="3"/>
      <c r="DX1925" s="3"/>
      <c r="DY1925" s="3"/>
      <c r="DZ1925" s="3"/>
      <c r="EA1925" s="3"/>
      <c r="EB1925" s="3"/>
      <c r="EC1925" s="3"/>
      <c r="ED1925" s="3"/>
      <c r="EE1925" s="3"/>
      <c r="EF1925" s="3"/>
      <c r="EG1925" s="3"/>
      <c r="EH1925" s="3"/>
      <c r="EI1925" s="3"/>
      <c r="EJ1925" s="3"/>
      <c r="EK1925" s="3"/>
      <c r="EL1925" s="3"/>
      <c r="EM1925" s="3"/>
      <c r="EN1925" s="3"/>
      <c r="EO1925" s="3"/>
      <c r="EP1925" s="3"/>
      <c r="EQ1925" s="3"/>
      <c r="ER1925" s="3"/>
      <c r="ES1925" s="3"/>
      <c r="ET1925" s="3"/>
      <c r="EU1925" s="3"/>
      <c r="EV1925" s="3"/>
      <c r="EW1925" s="3"/>
      <c r="EX1925" s="3"/>
      <c r="EY1925" s="3"/>
      <c r="EZ1925" s="3"/>
      <c r="FA1925" s="3"/>
      <c r="FB1925" s="3"/>
      <c r="FC1925" s="3"/>
      <c r="FD1925" s="3"/>
      <c r="FE1925" s="3"/>
      <c r="FF1925" s="3"/>
      <c r="FG1925" s="3"/>
      <c r="FH1925" s="3"/>
      <c r="FI1925" s="3"/>
      <c r="FJ1925" s="3"/>
      <c r="FK1925" s="3"/>
      <c r="FL1925" s="3"/>
      <c r="FM1925" s="3"/>
      <c r="FN1925" s="3"/>
      <c r="FO1925" s="3"/>
      <c r="FP1925" s="3"/>
      <c r="FQ1925" s="3"/>
      <c r="FR1925" s="3"/>
      <c r="FS1925" s="3"/>
      <c r="FT1925" s="3"/>
      <c r="FU1925" s="3"/>
      <c r="FV1925" s="3"/>
      <c r="FW1925" s="3"/>
      <c r="FX1925" s="3"/>
      <c r="FY1925" s="3"/>
      <c r="FZ1925" s="3"/>
      <c r="GA1925" s="3"/>
      <c r="GB1925" s="3"/>
      <c r="GC1925" s="3"/>
      <c r="GD1925" s="3"/>
      <c r="GE1925" s="3"/>
      <c r="GF1925" s="3"/>
      <c r="GG1925" s="3"/>
      <c r="GH1925" s="3"/>
    </row>
    <row r="1926" spans="1:190" s="800" customFormat="1" x14ac:dyDescent="0.2">
      <c r="A1926" s="9"/>
      <c r="B1926" s="1"/>
      <c r="C1926" s="1"/>
      <c r="D1926" s="1"/>
      <c r="E1926" s="55"/>
      <c r="F1926" s="8"/>
      <c r="G1926" s="8"/>
      <c r="I1926" s="2"/>
      <c r="J1926" s="2"/>
      <c r="K1926" s="4"/>
      <c r="L1926" s="9"/>
      <c r="M1926" s="802"/>
      <c r="N1926" s="9"/>
      <c r="O1926" s="802"/>
      <c r="P1926" s="170"/>
      <c r="Q1926" s="9"/>
      <c r="R1926" s="9"/>
      <c r="T1926" s="9"/>
      <c r="U1926" s="9"/>
      <c r="V1926" s="2"/>
      <c r="W1926" s="2"/>
      <c r="X1926" s="3"/>
      <c r="Y1926" s="80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  <c r="AY1926" s="3"/>
      <c r="AZ1926" s="3"/>
      <c r="BA1926" s="3"/>
      <c r="BB1926" s="3"/>
      <c r="BC1926" s="3"/>
      <c r="BD1926" s="3"/>
      <c r="BE1926" s="3"/>
      <c r="BF1926" s="3"/>
      <c r="BG1926" s="3"/>
      <c r="BH1926" s="3"/>
      <c r="BI1926" s="3"/>
      <c r="BJ1926" s="3"/>
      <c r="BK1926" s="3"/>
      <c r="BL1926" s="3"/>
      <c r="BM1926" s="3"/>
      <c r="BN1926" s="3"/>
      <c r="BO1926" s="3"/>
      <c r="BP1926" s="3"/>
      <c r="BQ1926" s="3"/>
      <c r="BR1926" s="3"/>
      <c r="BS1926" s="3"/>
      <c r="BT1926" s="3"/>
      <c r="BU1926" s="3"/>
      <c r="BV1926" s="3"/>
      <c r="BW1926" s="3"/>
      <c r="BX1926" s="3"/>
      <c r="BY1926" s="3"/>
      <c r="BZ1926" s="3"/>
      <c r="CA1926" s="3"/>
      <c r="CB1926" s="3"/>
      <c r="CC1926" s="3"/>
      <c r="CD1926" s="3"/>
      <c r="CE1926" s="3"/>
      <c r="CF1926" s="3"/>
      <c r="CG1926" s="3"/>
      <c r="CH1926" s="3"/>
      <c r="CI1926" s="3"/>
      <c r="CJ1926" s="3"/>
      <c r="CK1926" s="3"/>
      <c r="CL1926" s="3"/>
      <c r="CM1926" s="3"/>
      <c r="CN1926" s="3"/>
      <c r="CO1926" s="3"/>
      <c r="CP1926" s="3"/>
      <c r="CQ1926" s="3"/>
      <c r="CR1926" s="3"/>
      <c r="CS1926" s="3"/>
      <c r="CT1926" s="3"/>
      <c r="CU1926" s="3"/>
      <c r="CV1926" s="3"/>
      <c r="CW1926" s="3"/>
      <c r="CX1926" s="3"/>
      <c r="CY1926" s="3"/>
      <c r="CZ1926" s="3"/>
      <c r="DA1926" s="3"/>
      <c r="DB1926" s="3"/>
      <c r="DC1926" s="3"/>
      <c r="DD1926" s="3"/>
      <c r="DE1926" s="3"/>
      <c r="DF1926" s="3"/>
      <c r="DG1926" s="3"/>
      <c r="DH1926" s="3"/>
      <c r="DI1926" s="3"/>
      <c r="DJ1926" s="3"/>
      <c r="DK1926" s="3"/>
      <c r="DL1926" s="3"/>
      <c r="DM1926" s="3"/>
      <c r="DN1926" s="3"/>
      <c r="DO1926" s="3"/>
      <c r="DP1926" s="3"/>
      <c r="DQ1926" s="3"/>
      <c r="DR1926" s="3"/>
      <c r="DS1926" s="3"/>
      <c r="DT1926" s="3"/>
      <c r="DU1926" s="3"/>
      <c r="DV1926" s="3"/>
      <c r="DW1926" s="3"/>
      <c r="DX1926" s="3"/>
      <c r="DY1926" s="3"/>
      <c r="DZ1926" s="3"/>
      <c r="EA1926" s="3"/>
      <c r="EB1926" s="3"/>
      <c r="EC1926" s="3"/>
      <c r="ED1926" s="3"/>
      <c r="EE1926" s="3"/>
      <c r="EF1926" s="3"/>
      <c r="EG1926" s="3"/>
      <c r="EH1926" s="3"/>
      <c r="EI1926" s="3"/>
      <c r="EJ1926" s="3"/>
      <c r="EK1926" s="3"/>
      <c r="EL1926" s="3"/>
      <c r="EM1926" s="3"/>
      <c r="EN1926" s="3"/>
      <c r="EO1926" s="3"/>
      <c r="EP1926" s="3"/>
      <c r="EQ1926" s="3"/>
      <c r="ER1926" s="3"/>
      <c r="ES1926" s="3"/>
      <c r="ET1926" s="3"/>
      <c r="EU1926" s="3"/>
      <c r="EV1926" s="3"/>
      <c r="EW1926" s="3"/>
      <c r="EX1926" s="3"/>
      <c r="EY1926" s="3"/>
      <c r="EZ1926" s="3"/>
      <c r="FA1926" s="3"/>
      <c r="FB1926" s="3"/>
      <c r="FC1926" s="3"/>
      <c r="FD1926" s="3"/>
      <c r="FE1926" s="3"/>
      <c r="FF1926" s="3"/>
      <c r="FG1926" s="3"/>
      <c r="FH1926" s="3"/>
      <c r="FI1926" s="3"/>
      <c r="FJ1926" s="3"/>
      <c r="FK1926" s="3"/>
      <c r="FL1926" s="3"/>
      <c r="FM1926" s="3"/>
      <c r="FN1926" s="3"/>
      <c r="FO1926" s="3"/>
      <c r="FP1926" s="3"/>
      <c r="FQ1926" s="3"/>
      <c r="FR1926" s="3"/>
      <c r="FS1926" s="3"/>
      <c r="FT1926" s="3"/>
      <c r="FU1926" s="3"/>
      <c r="FV1926" s="3"/>
      <c r="FW1926" s="3"/>
      <c r="FX1926" s="3"/>
      <c r="FY1926" s="3"/>
      <c r="FZ1926" s="3"/>
      <c r="GA1926" s="3"/>
      <c r="GB1926" s="3"/>
      <c r="GC1926" s="3"/>
      <c r="GD1926" s="3"/>
      <c r="GE1926" s="3"/>
      <c r="GF1926" s="3"/>
      <c r="GG1926" s="3"/>
      <c r="GH1926" s="3"/>
    </row>
    <row r="1927" spans="1:190" s="800" customFormat="1" x14ac:dyDescent="0.2">
      <c r="A1927" s="9"/>
      <c r="B1927" s="1"/>
      <c r="C1927" s="1"/>
      <c r="D1927" s="1"/>
      <c r="E1927" s="55"/>
      <c r="F1927" s="8"/>
      <c r="G1927" s="8"/>
      <c r="I1927" s="2"/>
      <c r="J1927" s="2"/>
      <c r="K1927" s="4"/>
      <c r="L1927" s="9"/>
      <c r="M1927" s="802"/>
      <c r="N1927" s="9"/>
      <c r="O1927" s="802"/>
      <c r="P1927" s="170"/>
      <c r="Q1927" s="9"/>
      <c r="R1927" s="9"/>
      <c r="T1927" s="9"/>
      <c r="U1927" s="9"/>
      <c r="V1927" s="2"/>
      <c r="W1927" s="2"/>
      <c r="X1927" s="3"/>
      <c r="Y1927" s="80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  <c r="AY1927" s="3"/>
      <c r="AZ1927" s="3"/>
      <c r="BA1927" s="3"/>
      <c r="BB1927" s="3"/>
      <c r="BC1927" s="3"/>
      <c r="BD1927" s="3"/>
      <c r="BE1927" s="3"/>
      <c r="BF1927" s="3"/>
      <c r="BG1927" s="3"/>
      <c r="BH1927" s="3"/>
      <c r="BI1927" s="3"/>
      <c r="BJ1927" s="3"/>
      <c r="BK1927" s="3"/>
      <c r="BL1927" s="3"/>
      <c r="BM1927" s="3"/>
      <c r="BN1927" s="3"/>
      <c r="BO1927" s="3"/>
      <c r="BP1927" s="3"/>
      <c r="BQ1927" s="3"/>
      <c r="BR1927" s="3"/>
      <c r="BS1927" s="3"/>
      <c r="BT1927" s="3"/>
      <c r="BU1927" s="3"/>
      <c r="BV1927" s="3"/>
      <c r="BW1927" s="3"/>
      <c r="BX1927" s="3"/>
      <c r="BY1927" s="3"/>
      <c r="BZ1927" s="3"/>
      <c r="CA1927" s="3"/>
      <c r="CB1927" s="3"/>
      <c r="CC1927" s="3"/>
      <c r="CD1927" s="3"/>
      <c r="CE1927" s="3"/>
      <c r="CF1927" s="3"/>
      <c r="CG1927" s="3"/>
      <c r="CH1927" s="3"/>
      <c r="CI1927" s="3"/>
      <c r="CJ1927" s="3"/>
      <c r="CK1927" s="3"/>
      <c r="CL1927" s="3"/>
      <c r="CM1927" s="3"/>
      <c r="CN1927" s="3"/>
      <c r="CO1927" s="3"/>
      <c r="CP1927" s="3"/>
      <c r="CQ1927" s="3"/>
      <c r="CR1927" s="3"/>
      <c r="CS1927" s="3"/>
      <c r="CT1927" s="3"/>
      <c r="CU1927" s="3"/>
      <c r="CV1927" s="3"/>
      <c r="CW1927" s="3"/>
      <c r="CX1927" s="3"/>
      <c r="CY1927" s="3"/>
      <c r="CZ1927" s="3"/>
      <c r="DA1927" s="3"/>
      <c r="DB1927" s="3"/>
      <c r="DC1927" s="3"/>
      <c r="DD1927" s="3"/>
      <c r="DE1927" s="3"/>
      <c r="DF1927" s="3"/>
      <c r="DG1927" s="3"/>
      <c r="DH1927" s="3"/>
      <c r="DI1927" s="3"/>
      <c r="DJ1927" s="3"/>
      <c r="DK1927" s="3"/>
      <c r="DL1927" s="3"/>
      <c r="DM1927" s="3"/>
      <c r="DN1927" s="3"/>
      <c r="DO1927" s="3"/>
      <c r="DP1927" s="3"/>
      <c r="DQ1927" s="3"/>
      <c r="DR1927" s="3"/>
      <c r="DS1927" s="3"/>
      <c r="DT1927" s="3"/>
      <c r="DU1927" s="3"/>
      <c r="DV1927" s="3"/>
      <c r="DW1927" s="3"/>
      <c r="DX1927" s="3"/>
      <c r="DY1927" s="3"/>
      <c r="DZ1927" s="3"/>
      <c r="EA1927" s="3"/>
      <c r="EB1927" s="3"/>
      <c r="EC1927" s="3"/>
      <c r="ED1927" s="3"/>
      <c r="EE1927" s="3"/>
      <c r="EF1927" s="3"/>
      <c r="EG1927" s="3"/>
      <c r="EH1927" s="3"/>
      <c r="EI1927" s="3"/>
      <c r="EJ1927" s="3"/>
      <c r="EK1927" s="3"/>
      <c r="EL1927" s="3"/>
      <c r="EM1927" s="3"/>
      <c r="EN1927" s="3"/>
      <c r="EO1927" s="3"/>
      <c r="EP1927" s="3"/>
      <c r="EQ1927" s="3"/>
      <c r="ER1927" s="3"/>
      <c r="ES1927" s="3"/>
      <c r="ET1927" s="3"/>
      <c r="EU1927" s="3"/>
      <c r="EV1927" s="3"/>
      <c r="EW1927" s="3"/>
      <c r="EX1927" s="3"/>
      <c r="EY1927" s="3"/>
      <c r="EZ1927" s="3"/>
      <c r="FA1927" s="3"/>
      <c r="FB1927" s="3"/>
      <c r="FC1927" s="3"/>
      <c r="FD1927" s="3"/>
      <c r="FE1927" s="3"/>
      <c r="FF1927" s="3"/>
      <c r="FG1927" s="3"/>
      <c r="FH1927" s="3"/>
      <c r="FI1927" s="3"/>
      <c r="FJ1927" s="3"/>
      <c r="FK1927" s="3"/>
      <c r="FL1927" s="3"/>
      <c r="FM1927" s="3"/>
      <c r="FN1927" s="3"/>
      <c r="FO1927" s="3"/>
      <c r="FP1927" s="3"/>
      <c r="FQ1927" s="3"/>
      <c r="FR1927" s="3"/>
      <c r="FS1927" s="3"/>
      <c r="FT1927" s="3"/>
      <c r="FU1927" s="3"/>
      <c r="FV1927" s="3"/>
      <c r="FW1927" s="3"/>
      <c r="FX1927" s="3"/>
      <c r="FY1927" s="3"/>
      <c r="FZ1927" s="3"/>
      <c r="GA1927" s="3"/>
      <c r="GB1927" s="3"/>
      <c r="GC1927" s="3"/>
      <c r="GD1927" s="3"/>
      <c r="GE1927" s="3"/>
      <c r="GF1927" s="3"/>
      <c r="GG1927" s="3"/>
      <c r="GH1927" s="3"/>
    </row>
    <row r="1928" spans="1:190" s="800" customFormat="1" x14ac:dyDescent="0.2">
      <c r="A1928" s="9"/>
      <c r="B1928" s="1"/>
      <c r="C1928" s="1"/>
      <c r="D1928" s="1"/>
      <c r="E1928" s="55"/>
      <c r="F1928" s="8"/>
      <c r="G1928" s="8"/>
      <c r="I1928" s="2"/>
      <c r="J1928" s="2"/>
      <c r="K1928" s="4"/>
      <c r="L1928" s="9"/>
      <c r="M1928" s="802"/>
      <c r="N1928" s="9"/>
      <c r="O1928" s="802"/>
      <c r="P1928" s="170"/>
      <c r="Q1928" s="9"/>
      <c r="R1928" s="9"/>
      <c r="T1928" s="9"/>
      <c r="U1928" s="9"/>
      <c r="V1928" s="2"/>
      <c r="W1928" s="2"/>
      <c r="X1928" s="3"/>
      <c r="Y1928" s="80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  <c r="AY1928" s="3"/>
      <c r="AZ1928" s="3"/>
      <c r="BA1928" s="3"/>
      <c r="BB1928" s="3"/>
      <c r="BC1928" s="3"/>
      <c r="BD1928" s="3"/>
      <c r="BE1928" s="3"/>
      <c r="BF1928" s="3"/>
      <c r="BG1928" s="3"/>
      <c r="BH1928" s="3"/>
      <c r="BI1928" s="3"/>
      <c r="BJ1928" s="3"/>
      <c r="BK1928" s="3"/>
      <c r="BL1928" s="3"/>
      <c r="BM1928" s="3"/>
      <c r="BN1928" s="3"/>
      <c r="BO1928" s="3"/>
      <c r="BP1928" s="3"/>
      <c r="BQ1928" s="3"/>
      <c r="BR1928" s="3"/>
      <c r="BS1928" s="3"/>
      <c r="BT1928" s="3"/>
      <c r="BU1928" s="3"/>
      <c r="BV1928" s="3"/>
      <c r="BW1928" s="3"/>
      <c r="BX1928" s="3"/>
      <c r="BY1928" s="3"/>
      <c r="BZ1928" s="3"/>
      <c r="CA1928" s="3"/>
      <c r="CB1928" s="3"/>
      <c r="CC1928" s="3"/>
      <c r="CD1928" s="3"/>
      <c r="CE1928" s="3"/>
      <c r="CF1928" s="3"/>
      <c r="CG1928" s="3"/>
      <c r="CH1928" s="3"/>
      <c r="CI1928" s="3"/>
      <c r="CJ1928" s="3"/>
      <c r="CK1928" s="3"/>
      <c r="CL1928" s="3"/>
      <c r="CM1928" s="3"/>
      <c r="CN1928" s="3"/>
      <c r="CO1928" s="3"/>
      <c r="CP1928" s="3"/>
      <c r="CQ1928" s="3"/>
      <c r="CR1928" s="3"/>
      <c r="CS1928" s="3"/>
      <c r="CT1928" s="3"/>
      <c r="CU1928" s="3"/>
      <c r="CV1928" s="3"/>
      <c r="CW1928" s="3"/>
      <c r="CX1928" s="3"/>
      <c r="CY1928" s="3"/>
      <c r="CZ1928" s="3"/>
      <c r="DA1928" s="3"/>
      <c r="DB1928" s="3"/>
      <c r="DC1928" s="3"/>
      <c r="DD1928" s="3"/>
      <c r="DE1928" s="3"/>
      <c r="DF1928" s="3"/>
      <c r="DG1928" s="3"/>
      <c r="DH1928" s="3"/>
      <c r="DI1928" s="3"/>
      <c r="DJ1928" s="3"/>
      <c r="DK1928" s="3"/>
      <c r="DL1928" s="3"/>
      <c r="DM1928" s="3"/>
      <c r="DN1928" s="3"/>
      <c r="DO1928" s="3"/>
      <c r="DP1928" s="3"/>
      <c r="DQ1928" s="3"/>
      <c r="DR1928" s="3"/>
      <c r="DS1928" s="3"/>
      <c r="DT1928" s="3"/>
      <c r="DU1928" s="3"/>
      <c r="DV1928" s="3"/>
      <c r="DW1928" s="3"/>
      <c r="DX1928" s="3"/>
      <c r="DY1928" s="3"/>
      <c r="DZ1928" s="3"/>
      <c r="EA1928" s="3"/>
      <c r="EB1928" s="3"/>
      <c r="EC1928" s="3"/>
      <c r="ED1928" s="3"/>
      <c r="EE1928" s="3"/>
      <c r="EF1928" s="3"/>
      <c r="EG1928" s="3"/>
      <c r="EH1928" s="3"/>
      <c r="EI1928" s="3"/>
      <c r="EJ1928" s="3"/>
      <c r="EK1928" s="3"/>
      <c r="EL1928" s="3"/>
      <c r="EM1928" s="3"/>
      <c r="EN1928" s="3"/>
      <c r="EO1928" s="3"/>
      <c r="EP1928" s="3"/>
      <c r="EQ1928" s="3"/>
      <c r="ER1928" s="3"/>
      <c r="ES1928" s="3"/>
      <c r="ET1928" s="3"/>
      <c r="EU1928" s="3"/>
      <c r="EV1928" s="3"/>
      <c r="EW1928" s="3"/>
      <c r="EX1928" s="3"/>
      <c r="EY1928" s="3"/>
      <c r="EZ1928" s="3"/>
      <c r="FA1928" s="3"/>
      <c r="FB1928" s="3"/>
      <c r="FC1928" s="3"/>
      <c r="FD1928" s="3"/>
      <c r="FE1928" s="3"/>
      <c r="FF1928" s="3"/>
      <c r="FG1928" s="3"/>
      <c r="FH1928" s="3"/>
      <c r="FI1928" s="3"/>
      <c r="FJ1928" s="3"/>
      <c r="FK1928" s="3"/>
      <c r="FL1928" s="3"/>
      <c r="FM1928" s="3"/>
      <c r="FN1928" s="3"/>
      <c r="FO1928" s="3"/>
      <c r="FP1928" s="3"/>
      <c r="FQ1928" s="3"/>
      <c r="FR1928" s="3"/>
      <c r="FS1928" s="3"/>
      <c r="FT1928" s="3"/>
      <c r="FU1928" s="3"/>
      <c r="FV1928" s="3"/>
      <c r="FW1928" s="3"/>
      <c r="FX1928" s="3"/>
      <c r="FY1928" s="3"/>
      <c r="FZ1928" s="3"/>
      <c r="GA1928" s="3"/>
      <c r="GB1928" s="3"/>
      <c r="GC1928" s="3"/>
      <c r="GD1928" s="3"/>
      <c r="GE1928" s="3"/>
      <c r="GF1928" s="3"/>
      <c r="GG1928" s="3"/>
      <c r="GH1928" s="3"/>
    </row>
    <row r="1929" spans="1:190" s="800" customFormat="1" x14ac:dyDescent="0.2">
      <c r="A1929" s="9"/>
      <c r="B1929" s="1"/>
      <c r="C1929" s="1"/>
      <c r="D1929" s="1"/>
      <c r="E1929" s="55"/>
      <c r="F1929" s="8"/>
      <c r="G1929" s="8"/>
      <c r="I1929" s="2"/>
      <c r="J1929" s="2"/>
      <c r="K1929" s="4"/>
      <c r="L1929" s="9"/>
      <c r="M1929" s="802"/>
      <c r="N1929" s="9"/>
      <c r="O1929" s="802"/>
      <c r="P1929" s="170"/>
      <c r="Q1929" s="9"/>
      <c r="R1929" s="9"/>
      <c r="T1929" s="9"/>
      <c r="U1929" s="9"/>
      <c r="V1929" s="2"/>
      <c r="W1929" s="2"/>
      <c r="X1929" s="3"/>
      <c r="Y1929" s="80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  <c r="AY1929" s="3"/>
      <c r="AZ1929" s="3"/>
      <c r="BA1929" s="3"/>
      <c r="BB1929" s="3"/>
      <c r="BC1929" s="3"/>
      <c r="BD1929" s="3"/>
      <c r="BE1929" s="3"/>
      <c r="BF1929" s="3"/>
      <c r="BG1929" s="3"/>
      <c r="BH1929" s="3"/>
      <c r="BI1929" s="3"/>
      <c r="BJ1929" s="3"/>
      <c r="BK1929" s="3"/>
      <c r="BL1929" s="3"/>
      <c r="BM1929" s="3"/>
      <c r="BN1929" s="3"/>
      <c r="BO1929" s="3"/>
      <c r="BP1929" s="3"/>
      <c r="BQ1929" s="3"/>
      <c r="BR1929" s="3"/>
      <c r="BS1929" s="3"/>
      <c r="BT1929" s="3"/>
      <c r="BU1929" s="3"/>
      <c r="BV1929" s="3"/>
      <c r="BW1929" s="3"/>
      <c r="BX1929" s="3"/>
      <c r="BY1929" s="3"/>
      <c r="BZ1929" s="3"/>
      <c r="CA1929" s="3"/>
      <c r="CB1929" s="3"/>
      <c r="CC1929" s="3"/>
      <c r="CD1929" s="3"/>
      <c r="CE1929" s="3"/>
      <c r="CF1929" s="3"/>
      <c r="CG1929" s="3"/>
      <c r="CH1929" s="3"/>
      <c r="CI1929" s="3"/>
      <c r="CJ1929" s="3"/>
      <c r="CK1929" s="3"/>
      <c r="CL1929" s="3"/>
      <c r="CM1929" s="3"/>
      <c r="CN1929" s="3"/>
      <c r="CO1929" s="3"/>
      <c r="CP1929" s="3"/>
      <c r="CQ1929" s="3"/>
      <c r="CR1929" s="3"/>
      <c r="CS1929" s="3"/>
      <c r="CT1929" s="3"/>
      <c r="CU1929" s="3"/>
      <c r="CV1929" s="3"/>
      <c r="CW1929" s="3"/>
      <c r="CX1929" s="3"/>
      <c r="CY1929" s="3"/>
      <c r="CZ1929" s="3"/>
      <c r="DA1929" s="3"/>
      <c r="DB1929" s="3"/>
      <c r="DC1929" s="3"/>
      <c r="DD1929" s="3"/>
      <c r="DE1929" s="3"/>
      <c r="DF1929" s="3"/>
      <c r="DG1929" s="3"/>
      <c r="DH1929" s="3"/>
      <c r="DI1929" s="3"/>
      <c r="DJ1929" s="3"/>
      <c r="DK1929" s="3"/>
      <c r="DL1929" s="3"/>
      <c r="DM1929" s="3"/>
      <c r="DN1929" s="3"/>
      <c r="DO1929" s="3"/>
      <c r="DP1929" s="3"/>
      <c r="DQ1929" s="3"/>
      <c r="DR1929" s="3"/>
      <c r="DS1929" s="3"/>
      <c r="DT1929" s="3"/>
      <c r="DU1929" s="3"/>
      <c r="DV1929" s="3"/>
      <c r="DW1929" s="3"/>
      <c r="DX1929" s="3"/>
      <c r="DY1929" s="3"/>
      <c r="DZ1929" s="3"/>
      <c r="EA1929" s="3"/>
      <c r="EB1929" s="3"/>
      <c r="EC1929" s="3"/>
      <c r="ED1929" s="3"/>
      <c r="EE1929" s="3"/>
      <c r="EF1929" s="3"/>
      <c r="EG1929" s="3"/>
      <c r="EH1929" s="3"/>
      <c r="EI1929" s="3"/>
      <c r="EJ1929" s="3"/>
      <c r="EK1929" s="3"/>
      <c r="EL1929" s="3"/>
      <c r="EM1929" s="3"/>
      <c r="EN1929" s="3"/>
      <c r="EO1929" s="3"/>
      <c r="EP1929" s="3"/>
      <c r="EQ1929" s="3"/>
      <c r="ER1929" s="3"/>
      <c r="ES1929" s="3"/>
      <c r="ET1929" s="3"/>
      <c r="EU1929" s="3"/>
      <c r="EV1929" s="3"/>
      <c r="EW1929" s="3"/>
      <c r="EX1929" s="3"/>
      <c r="EY1929" s="3"/>
      <c r="EZ1929" s="3"/>
      <c r="FA1929" s="3"/>
      <c r="FB1929" s="3"/>
      <c r="FC1929" s="3"/>
      <c r="FD1929" s="3"/>
      <c r="FE1929" s="3"/>
      <c r="FF1929" s="3"/>
      <c r="FG1929" s="3"/>
      <c r="FH1929" s="3"/>
      <c r="FI1929" s="3"/>
      <c r="FJ1929" s="3"/>
      <c r="FK1929" s="3"/>
      <c r="FL1929" s="3"/>
      <c r="FM1929" s="3"/>
      <c r="FN1929" s="3"/>
      <c r="FO1929" s="3"/>
      <c r="FP1929" s="3"/>
      <c r="FQ1929" s="3"/>
      <c r="FR1929" s="3"/>
      <c r="FS1929" s="3"/>
      <c r="FT1929" s="3"/>
      <c r="FU1929" s="3"/>
      <c r="FV1929" s="3"/>
      <c r="FW1929" s="3"/>
      <c r="FX1929" s="3"/>
      <c r="FY1929" s="3"/>
      <c r="FZ1929" s="3"/>
      <c r="GA1929" s="3"/>
      <c r="GB1929" s="3"/>
      <c r="GC1929" s="3"/>
      <c r="GD1929" s="3"/>
      <c r="GE1929" s="3"/>
      <c r="GF1929" s="3"/>
      <c r="GG1929" s="3"/>
      <c r="GH1929" s="3"/>
    </row>
    <row r="1930" spans="1:190" s="800" customFormat="1" x14ac:dyDescent="0.2">
      <c r="A1930" s="9"/>
      <c r="B1930" s="1"/>
      <c r="C1930" s="1"/>
      <c r="D1930" s="1"/>
      <c r="E1930" s="55"/>
      <c r="F1930" s="8"/>
      <c r="G1930" s="8"/>
      <c r="I1930" s="2"/>
      <c r="J1930" s="2"/>
      <c r="K1930" s="4"/>
      <c r="L1930" s="9"/>
      <c r="M1930" s="802"/>
      <c r="N1930" s="9"/>
      <c r="O1930" s="802"/>
      <c r="P1930" s="170"/>
      <c r="Q1930" s="9"/>
      <c r="R1930" s="9"/>
      <c r="T1930" s="9"/>
      <c r="U1930" s="9"/>
      <c r="V1930" s="2"/>
      <c r="W1930" s="2"/>
      <c r="X1930" s="3"/>
      <c r="Y1930" s="80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  <c r="AY1930" s="3"/>
      <c r="AZ1930" s="3"/>
      <c r="BA1930" s="3"/>
      <c r="BB1930" s="3"/>
      <c r="BC1930" s="3"/>
      <c r="BD1930" s="3"/>
      <c r="BE1930" s="3"/>
      <c r="BF1930" s="3"/>
      <c r="BG1930" s="3"/>
      <c r="BH1930" s="3"/>
      <c r="BI1930" s="3"/>
      <c r="BJ1930" s="3"/>
      <c r="BK1930" s="3"/>
      <c r="BL1930" s="3"/>
      <c r="BM1930" s="3"/>
      <c r="BN1930" s="3"/>
      <c r="BO1930" s="3"/>
      <c r="BP1930" s="3"/>
      <c r="BQ1930" s="3"/>
      <c r="BR1930" s="3"/>
      <c r="BS1930" s="3"/>
      <c r="BT1930" s="3"/>
      <c r="BU1930" s="3"/>
      <c r="BV1930" s="3"/>
      <c r="BW1930" s="3"/>
      <c r="BX1930" s="3"/>
      <c r="BY1930" s="3"/>
      <c r="BZ1930" s="3"/>
      <c r="CA1930" s="3"/>
      <c r="CB1930" s="3"/>
      <c r="CC1930" s="3"/>
      <c r="CD1930" s="3"/>
      <c r="CE1930" s="3"/>
      <c r="CF1930" s="3"/>
      <c r="CG1930" s="3"/>
      <c r="CH1930" s="3"/>
      <c r="CI1930" s="3"/>
      <c r="CJ1930" s="3"/>
      <c r="CK1930" s="3"/>
      <c r="CL1930" s="3"/>
      <c r="CM1930" s="3"/>
      <c r="CN1930" s="3"/>
      <c r="CO1930" s="3"/>
      <c r="CP1930" s="3"/>
      <c r="CQ1930" s="3"/>
      <c r="CR1930" s="3"/>
      <c r="CS1930" s="3"/>
      <c r="CT1930" s="3"/>
      <c r="CU1930" s="3"/>
      <c r="CV1930" s="3"/>
      <c r="CW1930" s="3"/>
      <c r="CX1930" s="3"/>
      <c r="CY1930" s="3"/>
      <c r="CZ1930" s="3"/>
      <c r="DA1930" s="3"/>
      <c r="DB1930" s="3"/>
      <c r="DC1930" s="3"/>
      <c r="DD1930" s="3"/>
      <c r="DE1930" s="3"/>
      <c r="DF1930" s="3"/>
      <c r="DG1930" s="3"/>
      <c r="DH1930" s="3"/>
      <c r="DI1930" s="3"/>
      <c r="DJ1930" s="3"/>
      <c r="DK1930" s="3"/>
      <c r="DL1930" s="3"/>
      <c r="DM1930" s="3"/>
      <c r="DN1930" s="3"/>
      <c r="DO1930" s="3"/>
      <c r="DP1930" s="3"/>
      <c r="DQ1930" s="3"/>
      <c r="DR1930" s="3"/>
      <c r="DS1930" s="3"/>
      <c r="DT1930" s="3"/>
      <c r="DU1930" s="3"/>
      <c r="DV1930" s="3"/>
      <c r="DW1930" s="3"/>
      <c r="DX1930" s="3"/>
      <c r="DY1930" s="3"/>
      <c r="DZ1930" s="3"/>
      <c r="EA1930" s="3"/>
      <c r="EB1930" s="3"/>
      <c r="EC1930" s="3"/>
      <c r="ED1930" s="3"/>
      <c r="EE1930" s="3"/>
      <c r="EF1930" s="3"/>
      <c r="EG1930" s="3"/>
      <c r="EH1930" s="3"/>
      <c r="EI1930" s="3"/>
      <c r="EJ1930" s="3"/>
      <c r="EK1930" s="3"/>
      <c r="EL1930" s="3"/>
      <c r="EM1930" s="3"/>
      <c r="EN1930" s="3"/>
      <c r="EO1930" s="3"/>
      <c r="EP1930" s="3"/>
      <c r="EQ1930" s="3"/>
      <c r="ER1930" s="3"/>
      <c r="ES1930" s="3"/>
      <c r="ET1930" s="3"/>
      <c r="EU1930" s="3"/>
      <c r="EV1930" s="3"/>
      <c r="EW1930" s="3"/>
      <c r="EX1930" s="3"/>
      <c r="EY1930" s="3"/>
      <c r="EZ1930" s="3"/>
      <c r="FA1930" s="3"/>
      <c r="FB1930" s="3"/>
      <c r="FC1930" s="3"/>
      <c r="FD1930" s="3"/>
      <c r="FE1930" s="3"/>
      <c r="FF1930" s="3"/>
      <c r="FG1930" s="3"/>
      <c r="FH1930" s="3"/>
      <c r="FI1930" s="3"/>
      <c r="FJ1930" s="3"/>
      <c r="FK1930" s="3"/>
      <c r="FL1930" s="3"/>
      <c r="FM1930" s="3"/>
      <c r="FN1930" s="3"/>
      <c r="FO1930" s="3"/>
      <c r="FP1930" s="3"/>
      <c r="FQ1930" s="3"/>
      <c r="FR1930" s="3"/>
      <c r="FS1930" s="3"/>
      <c r="FT1930" s="3"/>
      <c r="FU1930" s="3"/>
      <c r="FV1930" s="3"/>
      <c r="FW1930" s="3"/>
      <c r="FX1930" s="3"/>
      <c r="FY1930" s="3"/>
      <c r="FZ1930" s="3"/>
      <c r="GA1930" s="3"/>
      <c r="GB1930" s="3"/>
      <c r="GC1930" s="3"/>
      <c r="GD1930" s="3"/>
      <c r="GE1930" s="3"/>
      <c r="GF1930" s="3"/>
      <c r="GG1930" s="3"/>
      <c r="GH1930" s="3"/>
    </row>
    <row r="1931" spans="1:190" s="800" customFormat="1" x14ac:dyDescent="0.2">
      <c r="A1931" s="9"/>
      <c r="B1931" s="1"/>
      <c r="C1931" s="1"/>
      <c r="D1931" s="1"/>
      <c r="E1931" s="55"/>
      <c r="F1931" s="8"/>
      <c r="G1931" s="8"/>
      <c r="I1931" s="2"/>
      <c r="J1931" s="2"/>
      <c r="K1931" s="4"/>
      <c r="L1931" s="9"/>
      <c r="M1931" s="802"/>
      <c r="N1931" s="9"/>
      <c r="O1931" s="802"/>
      <c r="P1931" s="170"/>
      <c r="Q1931" s="9"/>
      <c r="R1931" s="9"/>
      <c r="T1931" s="9"/>
      <c r="U1931" s="9"/>
      <c r="V1931" s="2"/>
      <c r="W1931" s="2"/>
      <c r="X1931" s="3"/>
      <c r="Y1931" s="80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  <c r="AY1931" s="3"/>
      <c r="AZ1931" s="3"/>
      <c r="BA1931" s="3"/>
      <c r="BB1931" s="3"/>
      <c r="BC1931" s="3"/>
      <c r="BD1931" s="3"/>
      <c r="BE1931" s="3"/>
      <c r="BF1931" s="3"/>
      <c r="BG1931" s="3"/>
      <c r="BH1931" s="3"/>
      <c r="BI1931" s="3"/>
      <c r="BJ1931" s="3"/>
      <c r="BK1931" s="3"/>
      <c r="BL1931" s="3"/>
      <c r="BM1931" s="3"/>
      <c r="BN1931" s="3"/>
      <c r="BO1931" s="3"/>
      <c r="BP1931" s="3"/>
      <c r="BQ1931" s="3"/>
      <c r="BR1931" s="3"/>
      <c r="BS1931" s="3"/>
      <c r="BT1931" s="3"/>
      <c r="BU1931" s="3"/>
      <c r="BV1931" s="3"/>
      <c r="BW1931" s="3"/>
      <c r="BX1931" s="3"/>
      <c r="BY1931" s="3"/>
      <c r="BZ1931" s="3"/>
      <c r="CA1931" s="3"/>
      <c r="CB1931" s="3"/>
      <c r="CC1931" s="3"/>
      <c r="CD1931" s="3"/>
      <c r="CE1931" s="3"/>
      <c r="CF1931" s="3"/>
      <c r="CG1931" s="3"/>
      <c r="CH1931" s="3"/>
      <c r="CI1931" s="3"/>
      <c r="CJ1931" s="3"/>
      <c r="CK1931" s="3"/>
      <c r="CL1931" s="3"/>
      <c r="CM1931" s="3"/>
      <c r="CN1931" s="3"/>
      <c r="CO1931" s="3"/>
      <c r="CP1931" s="3"/>
      <c r="CQ1931" s="3"/>
      <c r="CR1931" s="3"/>
      <c r="CS1931" s="3"/>
      <c r="CT1931" s="3"/>
      <c r="CU1931" s="3"/>
      <c r="CV1931" s="3"/>
      <c r="CW1931" s="3"/>
      <c r="CX1931" s="3"/>
      <c r="CY1931" s="3"/>
      <c r="CZ1931" s="3"/>
      <c r="DA1931" s="3"/>
      <c r="DB1931" s="3"/>
      <c r="DC1931" s="3"/>
      <c r="DD1931" s="3"/>
      <c r="DE1931" s="3"/>
      <c r="DF1931" s="3"/>
      <c r="DG1931" s="3"/>
      <c r="DH1931" s="3"/>
      <c r="DI1931" s="3"/>
      <c r="DJ1931" s="3"/>
      <c r="DK1931" s="3"/>
      <c r="DL1931" s="3"/>
      <c r="DM1931" s="3"/>
      <c r="DN1931" s="3"/>
      <c r="DO1931" s="3"/>
      <c r="DP1931" s="3"/>
      <c r="DQ1931" s="3"/>
      <c r="DR1931" s="3"/>
      <c r="DS1931" s="3"/>
      <c r="DT1931" s="3"/>
      <c r="DU1931" s="3"/>
      <c r="DV1931" s="3"/>
      <c r="DW1931" s="3"/>
      <c r="DX1931" s="3"/>
      <c r="DY1931" s="3"/>
      <c r="DZ1931" s="3"/>
      <c r="EA1931" s="3"/>
      <c r="EB1931" s="3"/>
      <c r="EC1931" s="3"/>
      <c r="ED1931" s="3"/>
      <c r="EE1931" s="3"/>
      <c r="EF1931" s="3"/>
      <c r="EG1931" s="3"/>
      <c r="EH1931" s="3"/>
      <c r="EI1931" s="3"/>
      <c r="EJ1931" s="3"/>
      <c r="EK1931" s="3"/>
      <c r="EL1931" s="3"/>
      <c r="EM1931" s="3"/>
      <c r="EN1931" s="3"/>
      <c r="EO1931" s="3"/>
      <c r="EP1931" s="3"/>
      <c r="EQ1931" s="3"/>
      <c r="ER1931" s="3"/>
      <c r="ES1931" s="3"/>
      <c r="ET1931" s="3"/>
      <c r="EU1931" s="3"/>
      <c r="EV1931" s="3"/>
      <c r="EW1931" s="3"/>
      <c r="EX1931" s="3"/>
      <c r="EY1931" s="3"/>
      <c r="EZ1931" s="3"/>
      <c r="FA1931" s="3"/>
      <c r="FB1931" s="3"/>
      <c r="FC1931" s="3"/>
      <c r="FD1931" s="3"/>
      <c r="FE1931" s="3"/>
      <c r="FF1931" s="3"/>
      <c r="FG1931" s="3"/>
      <c r="FH1931" s="3"/>
      <c r="FI1931" s="3"/>
      <c r="FJ1931" s="3"/>
      <c r="FK1931" s="3"/>
      <c r="FL1931" s="3"/>
      <c r="FM1931" s="3"/>
      <c r="FN1931" s="3"/>
      <c r="FO1931" s="3"/>
      <c r="FP1931" s="3"/>
      <c r="FQ1931" s="3"/>
      <c r="FR1931" s="3"/>
      <c r="FS1931" s="3"/>
      <c r="FT1931" s="3"/>
      <c r="FU1931" s="3"/>
      <c r="FV1931" s="3"/>
      <c r="FW1931" s="3"/>
      <c r="FX1931" s="3"/>
      <c r="FY1931" s="3"/>
      <c r="FZ1931" s="3"/>
      <c r="GA1931" s="3"/>
      <c r="GB1931" s="3"/>
      <c r="GC1931" s="3"/>
      <c r="GD1931" s="3"/>
      <c r="GE1931" s="3"/>
      <c r="GF1931" s="3"/>
      <c r="GG1931" s="3"/>
      <c r="GH1931" s="3"/>
    </row>
    <row r="1932" spans="1:190" s="800" customFormat="1" x14ac:dyDescent="0.2">
      <c r="A1932" s="9"/>
      <c r="B1932" s="1"/>
      <c r="C1932" s="1"/>
      <c r="D1932" s="1"/>
      <c r="E1932" s="55"/>
      <c r="F1932" s="8"/>
      <c r="G1932" s="8"/>
      <c r="I1932" s="2"/>
      <c r="J1932" s="2"/>
      <c r="K1932" s="4"/>
      <c r="L1932" s="9"/>
      <c r="M1932" s="802"/>
      <c r="N1932" s="9"/>
      <c r="O1932" s="802"/>
      <c r="P1932" s="170"/>
      <c r="Q1932" s="9"/>
      <c r="R1932" s="9"/>
      <c r="T1932" s="9"/>
      <c r="U1932" s="9"/>
      <c r="V1932" s="2"/>
      <c r="W1932" s="2"/>
      <c r="X1932" s="3"/>
      <c r="Y1932" s="80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  <c r="AY1932" s="3"/>
      <c r="AZ1932" s="3"/>
      <c r="BA1932" s="3"/>
      <c r="BB1932" s="3"/>
      <c r="BC1932" s="3"/>
      <c r="BD1932" s="3"/>
      <c r="BE1932" s="3"/>
      <c r="BF1932" s="3"/>
      <c r="BG1932" s="3"/>
      <c r="BH1932" s="3"/>
      <c r="BI1932" s="3"/>
      <c r="BJ1932" s="3"/>
      <c r="BK1932" s="3"/>
      <c r="BL1932" s="3"/>
      <c r="BM1932" s="3"/>
      <c r="BN1932" s="3"/>
      <c r="BO1932" s="3"/>
      <c r="BP1932" s="3"/>
      <c r="BQ1932" s="3"/>
      <c r="BR1932" s="3"/>
      <c r="BS1932" s="3"/>
      <c r="BT1932" s="3"/>
      <c r="BU1932" s="3"/>
      <c r="BV1932" s="3"/>
      <c r="BW1932" s="3"/>
      <c r="BX1932" s="3"/>
      <c r="BY1932" s="3"/>
      <c r="BZ1932" s="3"/>
      <c r="CA1932" s="3"/>
      <c r="CB1932" s="3"/>
      <c r="CC1932" s="3"/>
      <c r="CD1932" s="3"/>
      <c r="CE1932" s="3"/>
      <c r="CF1932" s="3"/>
      <c r="CG1932" s="3"/>
      <c r="CH1932" s="3"/>
      <c r="CI1932" s="3"/>
      <c r="CJ1932" s="3"/>
      <c r="CK1932" s="3"/>
      <c r="CL1932" s="3"/>
      <c r="CM1932" s="3"/>
      <c r="CN1932" s="3"/>
      <c r="CO1932" s="3"/>
      <c r="CP1932" s="3"/>
      <c r="CQ1932" s="3"/>
      <c r="CR1932" s="3"/>
      <c r="CS1932" s="3"/>
      <c r="CT1932" s="3"/>
      <c r="CU1932" s="3"/>
      <c r="CV1932" s="3"/>
      <c r="CW1932" s="3"/>
      <c r="CX1932" s="3"/>
      <c r="CY1932" s="3"/>
      <c r="CZ1932" s="3"/>
      <c r="DA1932" s="3"/>
      <c r="DB1932" s="3"/>
      <c r="DC1932" s="3"/>
      <c r="DD1932" s="3"/>
      <c r="DE1932" s="3"/>
      <c r="DF1932" s="3"/>
      <c r="DG1932" s="3"/>
      <c r="DH1932" s="3"/>
      <c r="DI1932" s="3"/>
      <c r="DJ1932" s="3"/>
      <c r="DK1932" s="3"/>
      <c r="DL1932" s="3"/>
      <c r="DM1932" s="3"/>
      <c r="DN1932" s="3"/>
      <c r="DO1932" s="3"/>
      <c r="DP1932" s="3"/>
      <c r="DQ1932" s="3"/>
      <c r="DR1932" s="3"/>
      <c r="DS1932" s="3"/>
      <c r="DT1932" s="3"/>
      <c r="DU1932" s="3"/>
      <c r="DV1932" s="3"/>
      <c r="DW1932" s="3"/>
      <c r="DX1932" s="3"/>
      <c r="DY1932" s="3"/>
      <c r="DZ1932" s="3"/>
      <c r="EA1932" s="3"/>
      <c r="EB1932" s="3"/>
      <c r="EC1932" s="3"/>
      <c r="ED1932" s="3"/>
      <c r="EE1932" s="3"/>
      <c r="EF1932" s="3"/>
      <c r="EG1932" s="3"/>
      <c r="EH1932" s="3"/>
      <c r="EI1932" s="3"/>
      <c r="EJ1932" s="3"/>
      <c r="EK1932" s="3"/>
      <c r="EL1932" s="3"/>
      <c r="EM1932" s="3"/>
      <c r="EN1932" s="3"/>
      <c r="EO1932" s="3"/>
      <c r="EP1932" s="3"/>
      <c r="EQ1932" s="3"/>
      <c r="ER1932" s="3"/>
      <c r="ES1932" s="3"/>
      <c r="ET1932" s="3"/>
      <c r="EU1932" s="3"/>
      <c r="EV1932" s="3"/>
      <c r="EW1932" s="3"/>
      <c r="EX1932" s="3"/>
      <c r="EY1932" s="3"/>
      <c r="EZ1932" s="3"/>
      <c r="FA1932" s="3"/>
      <c r="FB1932" s="3"/>
      <c r="FC1932" s="3"/>
      <c r="FD1932" s="3"/>
      <c r="FE1932" s="3"/>
      <c r="FF1932" s="3"/>
      <c r="FG1932" s="3"/>
      <c r="FH1932" s="3"/>
      <c r="FI1932" s="3"/>
      <c r="FJ1932" s="3"/>
      <c r="FK1932" s="3"/>
      <c r="FL1932" s="3"/>
      <c r="FM1932" s="3"/>
      <c r="FN1932" s="3"/>
      <c r="FO1932" s="3"/>
      <c r="FP1932" s="3"/>
      <c r="FQ1932" s="3"/>
      <c r="FR1932" s="3"/>
      <c r="FS1932" s="3"/>
      <c r="FT1932" s="3"/>
      <c r="FU1932" s="3"/>
      <c r="FV1932" s="3"/>
      <c r="FW1932" s="3"/>
      <c r="FX1932" s="3"/>
      <c r="FY1932" s="3"/>
      <c r="FZ1932" s="3"/>
      <c r="GA1932" s="3"/>
      <c r="GB1932" s="3"/>
      <c r="GC1932" s="3"/>
      <c r="GD1932" s="3"/>
      <c r="GE1932" s="3"/>
      <c r="GF1932" s="3"/>
      <c r="GG1932" s="3"/>
      <c r="GH1932" s="3"/>
    </row>
    <row r="1933" spans="1:190" s="800" customFormat="1" x14ac:dyDescent="0.2">
      <c r="A1933" s="9"/>
      <c r="B1933" s="1"/>
      <c r="C1933" s="1"/>
      <c r="D1933" s="1"/>
      <c r="E1933" s="55"/>
      <c r="F1933" s="8"/>
      <c r="G1933" s="8"/>
      <c r="I1933" s="2"/>
      <c r="J1933" s="2"/>
      <c r="K1933" s="4"/>
      <c r="L1933" s="9"/>
      <c r="M1933" s="802"/>
      <c r="N1933" s="9"/>
      <c r="O1933" s="802"/>
      <c r="P1933" s="170"/>
      <c r="Q1933" s="9"/>
      <c r="R1933" s="9"/>
      <c r="T1933" s="9"/>
      <c r="U1933" s="9"/>
      <c r="V1933" s="2"/>
      <c r="W1933" s="2"/>
      <c r="X1933" s="3"/>
      <c r="Y1933" s="80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  <c r="AY1933" s="3"/>
      <c r="AZ1933" s="3"/>
      <c r="BA1933" s="3"/>
      <c r="BB1933" s="3"/>
      <c r="BC1933" s="3"/>
      <c r="BD1933" s="3"/>
      <c r="BE1933" s="3"/>
      <c r="BF1933" s="3"/>
      <c r="BG1933" s="3"/>
      <c r="BH1933" s="3"/>
      <c r="BI1933" s="3"/>
      <c r="BJ1933" s="3"/>
      <c r="BK1933" s="3"/>
      <c r="BL1933" s="3"/>
      <c r="BM1933" s="3"/>
      <c r="BN1933" s="3"/>
      <c r="BO1933" s="3"/>
      <c r="BP1933" s="3"/>
      <c r="BQ1933" s="3"/>
      <c r="BR1933" s="3"/>
      <c r="BS1933" s="3"/>
      <c r="BT1933" s="3"/>
      <c r="BU1933" s="3"/>
      <c r="BV1933" s="3"/>
      <c r="BW1933" s="3"/>
      <c r="BX1933" s="3"/>
      <c r="BY1933" s="3"/>
      <c r="BZ1933" s="3"/>
      <c r="CA1933" s="3"/>
      <c r="CB1933" s="3"/>
      <c r="CC1933" s="3"/>
      <c r="CD1933" s="3"/>
      <c r="CE1933" s="3"/>
      <c r="CF1933" s="3"/>
      <c r="CG1933" s="3"/>
      <c r="CH1933" s="3"/>
      <c r="CI1933" s="3"/>
      <c r="CJ1933" s="3"/>
      <c r="CK1933" s="3"/>
      <c r="CL1933" s="3"/>
      <c r="CM1933" s="3"/>
      <c r="CN1933" s="3"/>
      <c r="CO1933" s="3"/>
      <c r="CP1933" s="3"/>
      <c r="CQ1933" s="3"/>
      <c r="CR1933" s="3"/>
      <c r="CS1933" s="3"/>
      <c r="CT1933" s="3"/>
      <c r="CU1933" s="3"/>
      <c r="CV1933" s="3"/>
      <c r="CW1933" s="3"/>
      <c r="CX1933" s="3"/>
      <c r="CY1933" s="3"/>
      <c r="CZ1933" s="3"/>
      <c r="DA1933" s="3"/>
      <c r="DB1933" s="3"/>
      <c r="DC1933" s="3"/>
      <c r="DD1933" s="3"/>
      <c r="DE1933" s="3"/>
      <c r="DF1933" s="3"/>
      <c r="DG1933" s="3"/>
      <c r="DH1933" s="3"/>
      <c r="DI1933" s="3"/>
      <c r="DJ1933" s="3"/>
      <c r="DK1933" s="3"/>
      <c r="DL1933" s="3"/>
      <c r="DM1933" s="3"/>
      <c r="DN1933" s="3"/>
      <c r="DO1933" s="3"/>
      <c r="DP1933" s="3"/>
      <c r="DQ1933" s="3"/>
      <c r="DR1933" s="3"/>
      <c r="DS1933" s="3"/>
      <c r="DT1933" s="3"/>
      <c r="DU1933" s="3"/>
      <c r="DV1933" s="3"/>
      <c r="DW1933" s="3"/>
      <c r="DX1933" s="3"/>
      <c r="DY1933" s="3"/>
      <c r="DZ1933" s="3"/>
      <c r="EA1933" s="3"/>
      <c r="EB1933" s="3"/>
      <c r="EC1933" s="3"/>
      <c r="ED1933" s="3"/>
      <c r="EE1933" s="3"/>
      <c r="EF1933" s="3"/>
      <c r="EG1933" s="3"/>
      <c r="EH1933" s="3"/>
      <c r="EI1933" s="3"/>
      <c r="EJ1933" s="3"/>
      <c r="EK1933" s="3"/>
      <c r="EL1933" s="3"/>
      <c r="EM1933" s="3"/>
      <c r="EN1933" s="3"/>
      <c r="EO1933" s="3"/>
      <c r="EP1933" s="3"/>
      <c r="EQ1933" s="3"/>
      <c r="ER1933" s="3"/>
      <c r="ES1933" s="3"/>
      <c r="ET1933" s="3"/>
      <c r="EU1933" s="3"/>
      <c r="EV1933" s="3"/>
      <c r="EW1933" s="3"/>
      <c r="EX1933" s="3"/>
      <c r="EY1933" s="3"/>
      <c r="EZ1933" s="3"/>
      <c r="FA1933" s="3"/>
      <c r="FB1933" s="3"/>
      <c r="FC1933" s="3"/>
      <c r="FD1933" s="3"/>
      <c r="FE1933" s="3"/>
      <c r="FF1933" s="3"/>
      <c r="FG1933" s="3"/>
      <c r="FH1933" s="3"/>
      <c r="FI1933" s="3"/>
      <c r="FJ1933" s="3"/>
      <c r="FK1933" s="3"/>
      <c r="FL1933" s="3"/>
      <c r="FM1933" s="3"/>
      <c r="FN1933" s="3"/>
      <c r="FO1933" s="3"/>
      <c r="FP1933" s="3"/>
      <c r="FQ1933" s="3"/>
      <c r="FR1933" s="3"/>
      <c r="FS1933" s="3"/>
      <c r="FT1933" s="3"/>
      <c r="FU1933" s="3"/>
      <c r="FV1933" s="3"/>
      <c r="FW1933" s="3"/>
      <c r="FX1933" s="3"/>
      <c r="FY1933" s="3"/>
      <c r="FZ1933" s="3"/>
      <c r="GA1933" s="3"/>
      <c r="GB1933" s="3"/>
      <c r="GC1933" s="3"/>
      <c r="GD1933" s="3"/>
      <c r="GE1933" s="3"/>
      <c r="GF1933" s="3"/>
      <c r="GG1933" s="3"/>
      <c r="GH1933" s="3"/>
    </row>
    <row r="1934" spans="1:190" s="800" customFormat="1" x14ac:dyDescent="0.2">
      <c r="A1934" s="9"/>
      <c r="B1934" s="1"/>
      <c r="C1934" s="1"/>
      <c r="D1934" s="1"/>
      <c r="E1934" s="55"/>
      <c r="F1934" s="8"/>
      <c r="G1934" s="8"/>
      <c r="I1934" s="2"/>
      <c r="J1934" s="2"/>
      <c r="K1934" s="4"/>
      <c r="L1934" s="9"/>
      <c r="M1934" s="802"/>
      <c r="N1934" s="9"/>
      <c r="O1934" s="802"/>
      <c r="P1934" s="170"/>
      <c r="Q1934" s="9"/>
      <c r="R1934" s="9"/>
      <c r="T1934" s="9"/>
      <c r="U1934" s="9"/>
      <c r="V1934" s="2"/>
      <c r="W1934" s="2"/>
      <c r="X1934" s="3"/>
      <c r="Y1934" s="80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  <c r="AY1934" s="3"/>
      <c r="AZ1934" s="3"/>
      <c r="BA1934" s="3"/>
      <c r="BB1934" s="3"/>
      <c r="BC1934" s="3"/>
      <c r="BD1934" s="3"/>
      <c r="BE1934" s="3"/>
      <c r="BF1934" s="3"/>
      <c r="BG1934" s="3"/>
      <c r="BH1934" s="3"/>
      <c r="BI1934" s="3"/>
      <c r="BJ1934" s="3"/>
      <c r="BK1934" s="3"/>
      <c r="BL1934" s="3"/>
      <c r="BM1934" s="3"/>
      <c r="BN1934" s="3"/>
      <c r="BO1934" s="3"/>
      <c r="BP1934" s="3"/>
      <c r="BQ1934" s="3"/>
      <c r="BR1934" s="3"/>
      <c r="BS1934" s="3"/>
      <c r="BT1934" s="3"/>
      <c r="BU1934" s="3"/>
      <c r="BV1934" s="3"/>
      <c r="BW1934" s="3"/>
      <c r="BX1934" s="3"/>
      <c r="BY1934" s="3"/>
      <c r="BZ1934" s="3"/>
      <c r="CA1934" s="3"/>
      <c r="CB1934" s="3"/>
      <c r="CC1934" s="3"/>
      <c r="CD1934" s="3"/>
      <c r="CE1934" s="3"/>
      <c r="CF1934" s="3"/>
      <c r="CG1934" s="3"/>
      <c r="CH1934" s="3"/>
      <c r="CI1934" s="3"/>
      <c r="CJ1934" s="3"/>
      <c r="CK1934" s="3"/>
      <c r="CL1934" s="3"/>
      <c r="CM1934" s="3"/>
      <c r="CN1934" s="3"/>
      <c r="CO1934" s="3"/>
      <c r="CP1934" s="3"/>
      <c r="CQ1934" s="3"/>
      <c r="CR1934" s="3"/>
      <c r="CS1934" s="3"/>
      <c r="CT1934" s="3"/>
      <c r="CU1934" s="3"/>
      <c r="CV1934" s="3"/>
      <c r="CW1934" s="3"/>
      <c r="CX1934" s="3"/>
      <c r="CY1934" s="3"/>
      <c r="CZ1934" s="3"/>
      <c r="DA1934" s="3"/>
      <c r="DB1934" s="3"/>
      <c r="DC1934" s="3"/>
      <c r="DD1934" s="3"/>
      <c r="DE1934" s="3"/>
      <c r="DF1934" s="3"/>
      <c r="DG1934" s="3"/>
      <c r="DH1934" s="3"/>
      <c r="DI1934" s="3"/>
      <c r="DJ1934" s="3"/>
      <c r="DK1934" s="3"/>
      <c r="DL1934" s="3"/>
      <c r="DM1934" s="3"/>
      <c r="DN1934" s="3"/>
      <c r="DO1934" s="3"/>
      <c r="DP1934" s="3"/>
      <c r="DQ1934" s="3"/>
      <c r="DR1934" s="3"/>
      <c r="DS1934" s="3"/>
      <c r="DT1934" s="3"/>
      <c r="DU1934" s="3"/>
      <c r="DV1934" s="3"/>
      <c r="DW1934" s="3"/>
      <c r="DX1934" s="3"/>
      <c r="DY1934" s="3"/>
      <c r="DZ1934" s="3"/>
      <c r="EA1934" s="3"/>
      <c r="EB1934" s="3"/>
      <c r="EC1934" s="3"/>
      <c r="ED1934" s="3"/>
      <c r="EE1934" s="3"/>
      <c r="EF1934" s="3"/>
      <c r="EG1934" s="3"/>
      <c r="EH1934" s="3"/>
      <c r="EI1934" s="3"/>
      <c r="EJ1934" s="3"/>
      <c r="EK1934" s="3"/>
      <c r="EL1934" s="3"/>
      <c r="EM1934" s="3"/>
      <c r="EN1934" s="3"/>
      <c r="EO1934" s="3"/>
      <c r="EP1934" s="3"/>
      <c r="EQ1934" s="3"/>
      <c r="ER1934" s="3"/>
      <c r="ES1934" s="3"/>
      <c r="ET1934" s="3"/>
      <c r="EU1934" s="3"/>
      <c r="EV1934" s="3"/>
      <c r="EW1934" s="3"/>
      <c r="EX1934" s="3"/>
      <c r="EY1934" s="3"/>
      <c r="EZ1934" s="3"/>
      <c r="FA1934" s="3"/>
      <c r="FB1934" s="3"/>
      <c r="FC1934" s="3"/>
      <c r="FD1934" s="3"/>
      <c r="FE1934" s="3"/>
      <c r="FF1934" s="3"/>
      <c r="FG1934" s="3"/>
      <c r="FH1934" s="3"/>
      <c r="FI1934" s="3"/>
      <c r="FJ1934" s="3"/>
      <c r="FK1934" s="3"/>
      <c r="FL1934" s="3"/>
      <c r="FM1934" s="3"/>
      <c r="FN1934" s="3"/>
      <c r="FO1934" s="3"/>
      <c r="FP1934" s="3"/>
      <c r="FQ1934" s="3"/>
      <c r="FR1934" s="3"/>
      <c r="FS1934" s="3"/>
      <c r="FT1934" s="3"/>
      <c r="FU1934" s="3"/>
      <c r="FV1934" s="3"/>
      <c r="FW1934" s="3"/>
      <c r="FX1934" s="3"/>
      <c r="FY1934" s="3"/>
      <c r="FZ1934" s="3"/>
      <c r="GA1934" s="3"/>
      <c r="GB1934" s="3"/>
      <c r="GC1934" s="3"/>
      <c r="GD1934" s="3"/>
      <c r="GE1934" s="3"/>
      <c r="GF1934" s="3"/>
      <c r="GG1934" s="3"/>
      <c r="GH1934" s="3"/>
    </row>
    <row r="1935" spans="1:190" s="800" customFormat="1" x14ac:dyDescent="0.2">
      <c r="A1935" s="9"/>
      <c r="B1935" s="1"/>
      <c r="C1935" s="1"/>
      <c r="D1935" s="1"/>
      <c r="E1935" s="55"/>
      <c r="F1935" s="8"/>
      <c r="G1935" s="8"/>
      <c r="I1935" s="2"/>
      <c r="J1935" s="2"/>
      <c r="K1935" s="4"/>
      <c r="L1935" s="9"/>
      <c r="M1935" s="802"/>
      <c r="N1935" s="9"/>
      <c r="O1935" s="802"/>
      <c r="P1935" s="170"/>
      <c r="Q1935" s="9"/>
      <c r="R1935" s="9"/>
      <c r="T1935" s="9"/>
      <c r="U1935" s="9"/>
      <c r="V1935" s="2"/>
      <c r="W1935" s="2"/>
      <c r="X1935" s="3"/>
      <c r="Y1935" s="80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  <c r="AY1935" s="3"/>
      <c r="AZ1935" s="3"/>
      <c r="BA1935" s="3"/>
      <c r="BB1935" s="3"/>
      <c r="BC1935" s="3"/>
      <c r="BD1935" s="3"/>
      <c r="BE1935" s="3"/>
      <c r="BF1935" s="3"/>
      <c r="BG1935" s="3"/>
      <c r="BH1935" s="3"/>
      <c r="BI1935" s="3"/>
      <c r="BJ1935" s="3"/>
      <c r="BK1935" s="3"/>
      <c r="BL1935" s="3"/>
      <c r="BM1935" s="3"/>
      <c r="BN1935" s="3"/>
      <c r="BO1935" s="3"/>
      <c r="BP1935" s="3"/>
      <c r="BQ1935" s="3"/>
      <c r="BR1935" s="3"/>
      <c r="BS1935" s="3"/>
      <c r="BT1935" s="3"/>
      <c r="BU1935" s="3"/>
      <c r="BV1935" s="3"/>
      <c r="BW1935" s="3"/>
      <c r="BX1935" s="3"/>
      <c r="BY1935" s="3"/>
      <c r="BZ1935" s="3"/>
      <c r="CA1935" s="3"/>
      <c r="CB1935" s="3"/>
      <c r="CC1935" s="3"/>
      <c r="CD1935" s="3"/>
      <c r="CE1935" s="3"/>
      <c r="CF1935" s="3"/>
      <c r="CG1935" s="3"/>
      <c r="CH1935" s="3"/>
      <c r="CI1935" s="3"/>
      <c r="CJ1935" s="3"/>
      <c r="CK1935" s="3"/>
      <c r="CL1935" s="3"/>
      <c r="CM1935" s="3"/>
      <c r="CN1935" s="3"/>
      <c r="CO1935" s="3"/>
      <c r="CP1935" s="3"/>
      <c r="CQ1935" s="3"/>
      <c r="CR1935" s="3"/>
      <c r="CS1935" s="3"/>
      <c r="CT1935" s="3"/>
      <c r="CU1935" s="3"/>
      <c r="CV1935" s="3"/>
      <c r="CW1935" s="3"/>
      <c r="CX1935" s="3"/>
      <c r="CY1935" s="3"/>
      <c r="CZ1935" s="3"/>
      <c r="DA1935" s="3"/>
      <c r="DB1935" s="3"/>
      <c r="DC1935" s="3"/>
      <c r="DD1935" s="3"/>
      <c r="DE1935" s="3"/>
      <c r="DF1935" s="3"/>
      <c r="DG1935" s="3"/>
      <c r="DH1935" s="3"/>
      <c r="DI1935" s="3"/>
      <c r="DJ1935" s="3"/>
      <c r="DK1935" s="3"/>
      <c r="DL1935" s="3"/>
      <c r="DM1935" s="3"/>
      <c r="DN1935" s="3"/>
      <c r="DO1935" s="3"/>
      <c r="DP1935" s="3"/>
      <c r="DQ1935" s="3"/>
      <c r="DR1935" s="3"/>
      <c r="DS1935" s="3"/>
      <c r="DT1935" s="3"/>
      <c r="DU1935" s="3"/>
      <c r="DV1935" s="3"/>
      <c r="DW1935" s="3"/>
      <c r="DX1935" s="3"/>
      <c r="DY1935" s="3"/>
      <c r="DZ1935" s="3"/>
      <c r="EA1935" s="3"/>
      <c r="EB1935" s="3"/>
      <c r="EC1935" s="3"/>
      <c r="ED1935" s="3"/>
      <c r="EE1935" s="3"/>
      <c r="EF1935" s="3"/>
      <c r="EG1935" s="3"/>
      <c r="EH1935" s="3"/>
      <c r="EI1935" s="3"/>
      <c r="EJ1935" s="3"/>
      <c r="EK1935" s="3"/>
      <c r="EL1935" s="3"/>
      <c r="EM1935" s="3"/>
      <c r="EN1935" s="3"/>
      <c r="EO1935" s="3"/>
      <c r="EP1935" s="3"/>
      <c r="EQ1935" s="3"/>
      <c r="ER1935" s="3"/>
      <c r="ES1935" s="3"/>
      <c r="ET1935" s="3"/>
      <c r="EU1935" s="3"/>
      <c r="EV1935" s="3"/>
      <c r="EW1935" s="3"/>
      <c r="EX1935" s="3"/>
      <c r="EY1935" s="3"/>
      <c r="EZ1935" s="3"/>
      <c r="FA1935" s="3"/>
      <c r="FB1935" s="3"/>
      <c r="FC1935" s="3"/>
      <c r="FD1935" s="3"/>
      <c r="FE1935" s="3"/>
      <c r="FF1935" s="3"/>
      <c r="FG1935" s="3"/>
      <c r="FH1935" s="3"/>
      <c r="FI1935" s="3"/>
      <c r="FJ1935" s="3"/>
      <c r="FK1935" s="3"/>
      <c r="FL1935" s="3"/>
      <c r="FM1935" s="3"/>
      <c r="FN1935" s="3"/>
      <c r="FO1935" s="3"/>
      <c r="FP1935" s="3"/>
      <c r="FQ1935" s="3"/>
      <c r="FR1935" s="3"/>
      <c r="FS1935" s="3"/>
      <c r="FT1935" s="3"/>
      <c r="FU1935" s="3"/>
      <c r="FV1935" s="3"/>
      <c r="FW1935" s="3"/>
      <c r="FX1935" s="3"/>
      <c r="FY1935" s="3"/>
      <c r="FZ1935" s="3"/>
      <c r="GA1935" s="3"/>
      <c r="GB1935" s="3"/>
      <c r="GC1935" s="3"/>
      <c r="GD1935" s="3"/>
      <c r="GE1935" s="3"/>
      <c r="GF1935" s="3"/>
      <c r="GG1935" s="3"/>
      <c r="GH1935" s="3"/>
    </row>
    <row r="1936" spans="1:190" s="800" customFormat="1" x14ac:dyDescent="0.2">
      <c r="A1936" s="9"/>
      <c r="B1936" s="1"/>
      <c r="C1936" s="1"/>
      <c r="D1936" s="1"/>
      <c r="E1936" s="55"/>
      <c r="F1936" s="8"/>
      <c r="G1936" s="8"/>
      <c r="I1936" s="2"/>
      <c r="J1936" s="2"/>
      <c r="K1936" s="4"/>
      <c r="L1936" s="9"/>
      <c r="M1936" s="802"/>
      <c r="N1936" s="9"/>
      <c r="O1936" s="802"/>
      <c r="P1936" s="170"/>
      <c r="Q1936" s="9"/>
      <c r="R1936" s="9"/>
      <c r="T1936" s="9"/>
      <c r="U1936" s="9"/>
      <c r="V1936" s="2"/>
      <c r="W1936" s="2"/>
      <c r="X1936" s="3"/>
      <c r="Y1936" s="80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  <c r="AY1936" s="3"/>
      <c r="AZ1936" s="3"/>
      <c r="BA1936" s="3"/>
      <c r="BB1936" s="3"/>
      <c r="BC1936" s="3"/>
      <c r="BD1936" s="3"/>
      <c r="BE1936" s="3"/>
      <c r="BF1936" s="3"/>
      <c r="BG1936" s="3"/>
      <c r="BH1936" s="3"/>
      <c r="BI1936" s="3"/>
      <c r="BJ1936" s="3"/>
      <c r="BK1936" s="3"/>
      <c r="BL1936" s="3"/>
      <c r="BM1936" s="3"/>
      <c r="BN1936" s="3"/>
      <c r="BO1936" s="3"/>
      <c r="BP1936" s="3"/>
      <c r="BQ1936" s="3"/>
      <c r="BR1936" s="3"/>
      <c r="BS1936" s="3"/>
      <c r="BT1936" s="3"/>
      <c r="BU1936" s="3"/>
      <c r="BV1936" s="3"/>
      <c r="BW1936" s="3"/>
      <c r="BX1936" s="3"/>
      <c r="BY1936" s="3"/>
      <c r="BZ1936" s="3"/>
      <c r="CA1936" s="3"/>
      <c r="CB1936" s="3"/>
      <c r="CC1936" s="3"/>
      <c r="CD1936" s="3"/>
      <c r="CE1936" s="3"/>
      <c r="CF1936" s="3"/>
      <c r="CG1936" s="3"/>
      <c r="CH1936" s="3"/>
      <c r="CI1936" s="3"/>
      <c r="CJ1936" s="3"/>
      <c r="CK1936" s="3"/>
      <c r="CL1936" s="3"/>
      <c r="CM1936" s="3"/>
      <c r="CN1936" s="3"/>
      <c r="CO1936" s="3"/>
      <c r="CP1936" s="3"/>
      <c r="CQ1936" s="3"/>
      <c r="CR1936" s="3"/>
      <c r="CS1936" s="3"/>
      <c r="CT1936" s="3"/>
      <c r="CU1936" s="3"/>
      <c r="CV1936" s="3"/>
      <c r="CW1936" s="3"/>
      <c r="CX1936" s="3"/>
      <c r="CY1936" s="3"/>
      <c r="CZ1936" s="3"/>
      <c r="DA1936" s="3"/>
      <c r="DB1936" s="3"/>
      <c r="DC1936" s="3"/>
      <c r="DD1936" s="3"/>
      <c r="DE1936" s="3"/>
      <c r="DF1936" s="3"/>
      <c r="DG1936" s="3"/>
      <c r="DH1936" s="3"/>
      <c r="DI1936" s="3"/>
      <c r="DJ1936" s="3"/>
      <c r="DK1936" s="3"/>
      <c r="DL1936" s="3"/>
      <c r="DM1936" s="3"/>
      <c r="DN1936" s="3"/>
      <c r="DO1936" s="3"/>
      <c r="DP1936" s="3"/>
      <c r="DQ1936" s="3"/>
      <c r="DR1936" s="3"/>
      <c r="DS1936" s="3"/>
      <c r="DT1936" s="3"/>
      <c r="DU1936" s="3"/>
      <c r="DV1936" s="3"/>
      <c r="DW1936" s="3"/>
      <c r="DX1936" s="3"/>
      <c r="DY1936" s="3"/>
      <c r="DZ1936" s="3"/>
      <c r="EA1936" s="3"/>
      <c r="EB1936" s="3"/>
      <c r="EC1936" s="3"/>
      <c r="ED1936" s="3"/>
      <c r="EE1936" s="3"/>
      <c r="EF1936" s="3"/>
      <c r="EG1936" s="3"/>
      <c r="EH1936" s="3"/>
      <c r="EI1936" s="3"/>
      <c r="EJ1936" s="3"/>
      <c r="EK1936" s="3"/>
      <c r="EL1936" s="3"/>
      <c r="EM1936" s="3"/>
      <c r="EN1936" s="3"/>
      <c r="EO1936" s="3"/>
      <c r="EP1936" s="3"/>
      <c r="EQ1936" s="3"/>
      <c r="ER1936" s="3"/>
      <c r="ES1936" s="3"/>
      <c r="ET1936" s="3"/>
      <c r="EU1936" s="3"/>
      <c r="EV1936" s="3"/>
      <c r="EW1936" s="3"/>
      <c r="EX1936" s="3"/>
      <c r="EY1936" s="3"/>
      <c r="EZ1936" s="3"/>
      <c r="FA1936" s="3"/>
      <c r="FB1936" s="3"/>
      <c r="FC1936" s="3"/>
      <c r="FD1936" s="3"/>
      <c r="FE1936" s="3"/>
      <c r="FF1936" s="3"/>
      <c r="FG1936" s="3"/>
      <c r="FH1936" s="3"/>
      <c r="FI1936" s="3"/>
      <c r="FJ1936" s="3"/>
      <c r="FK1936" s="3"/>
      <c r="FL1936" s="3"/>
      <c r="FM1936" s="3"/>
      <c r="FN1936" s="3"/>
      <c r="FO1936" s="3"/>
      <c r="FP1936" s="3"/>
      <c r="FQ1936" s="3"/>
      <c r="FR1936" s="3"/>
      <c r="FS1936" s="3"/>
      <c r="FT1936" s="3"/>
      <c r="FU1936" s="3"/>
      <c r="FV1936" s="3"/>
      <c r="FW1936" s="3"/>
      <c r="FX1936" s="3"/>
      <c r="FY1936" s="3"/>
      <c r="FZ1936" s="3"/>
      <c r="GA1936" s="3"/>
      <c r="GB1936" s="3"/>
      <c r="GC1936" s="3"/>
      <c r="GD1936" s="3"/>
      <c r="GE1936" s="3"/>
      <c r="GF1936" s="3"/>
      <c r="GG1936" s="3"/>
      <c r="GH1936" s="3"/>
    </row>
    <row r="1937" spans="1:190" s="800" customFormat="1" x14ac:dyDescent="0.2">
      <c r="A1937" s="9"/>
      <c r="B1937" s="1"/>
      <c r="C1937" s="1"/>
      <c r="D1937" s="1"/>
      <c r="E1937" s="55"/>
      <c r="F1937" s="8"/>
      <c r="G1937" s="8"/>
      <c r="I1937" s="2"/>
      <c r="J1937" s="2"/>
      <c r="K1937" s="4"/>
      <c r="L1937" s="9"/>
      <c r="M1937" s="802"/>
      <c r="N1937" s="9"/>
      <c r="O1937" s="802"/>
      <c r="P1937" s="170"/>
      <c r="Q1937" s="9"/>
      <c r="R1937" s="9"/>
      <c r="T1937" s="9"/>
      <c r="U1937" s="9"/>
      <c r="V1937" s="2"/>
      <c r="W1937" s="2"/>
      <c r="X1937" s="3"/>
      <c r="Y1937" s="80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  <c r="AY1937" s="3"/>
      <c r="AZ1937" s="3"/>
      <c r="BA1937" s="3"/>
      <c r="BB1937" s="3"/>
      <c r="BC1937" s="3"/>
      <c r="BD1937" s="3"/>
      <c r="BE1937" s="3"/>
      <c r="BF1937" s="3"/>
      <c r="BG1937" s="3"/>
      <c r="BH1937" s="3"/>
      <c r="BI1937" s="3"/>
      <c r="BJ1937" s="3"/>
      <c r="BK1937" s="3"/>
      <c r="BL1937" s="3"/>
      <c r="BM1937" s="3"/>
      <c r="BN1937" s="3"/>
      <c r="BO1937" s="3"/>
      <c r="BP1937" s="3"/>
      <c r="BQ1937" s="3"/>
      <c r="BR1937" s="3"/>
      <c r="BS1937" s="3"/>
      <c r="BT1937" s="3"/>
      <c r="BU1937" s="3"/>
      <c r="BV1937" s="3"/>
      <c r="BW1937" s="3"/>
      <c r="BX1937" s="3"/>
      <c r="BY1937" s="3"/>
      <c r="BZ1937" s="3"/>
      <c r="CA1937" s="3"/>
      <c r="CB1937" s="3"/>
      <c r="CC1937" s="3"/>
      <c r="CD1937" s="3"/>
      <c r="CE1937" s="3"/>
      <c r="CF1937" s="3"/>
      <c r="CG1937" s="3"/>
      <c r="CH1937" s="3"/>
      <c r="CI1937" s="3"/>
      <c r="CJ1937" s="3"/>
      <c r="CK1937" s="3"/>
      <c r="CL1937" s="3"/>
      <c r="CM1937" s="3"/>
      <c r="CN1937" s="3"/>
      <c r="CO1937" s="3"/>
      <c r="CP1937" s="3"/>
      <c r="CQ1937" s="3"/>
      <c r="CR1937" s="3"/>
      <c r="CS1937" s="3"/>
      <c r="CT1937" s="3"/>
      <c r="CU1937" s="3"/>
      <c r="CV1937" s="3"/>
      <c r="CW1937" s="3"/>
      <c r="CX1937" s="3"/>
      <c r="CY1937" s="3"/>
      <c r="CZ1937" s="3"/>
      <c r="DA1937" s="3"/>
      <c r="DB1937" s="3"/>
      <c r="DC1937" s="3"/>
      <c r="DD1937" s="3"/>
      <c r="DE1937" s="3"/>
      <c r="DF1937" s="3"/>
      <c r="DG1937" s="3"/>
      <c r="DH1937" s="3"/>
      <c r="DI1937" s="3"/>
      <c r="DJ1937" s="3"/>
      <c r="DK1937" s="3"/>
      <c r="DL1937" s="3"/>
      <c r="DM1937" s="3"/>
      <c r="DN1937" s="3"/>
      <c r="DO1937" s="3"/>
      <c r="DP1937" s="3"/>
      <c r="DQ1937" s="3"/>
      <c r="DR1937" s="3"/>
      <c r="DS1937" s="3"/>
      <c r="DT1937" s="3"/>
      <c r="DU1937" s="3"/>
      <c r="DV1937" s="3"/>
      <c r="DW1937" s="3"/>
      <c r="DX1937" s="3"/>
      <c r="DY1937" s="3"/>
      <c r="DZ1937" s="3"/>
      <c r="EA1937" s="3"/>
      <c r="EB1937" s="3"/>
      <c r="EC1937" s="3"/>
      <c r="ED1937" s="3"/>
      <c r="EE1937" s="3"/>
      <c r="EF1937" s="3"/>
      <c r="EG1937" s="3"/>
      <c r="EH1937" s="3"/>
      <c r="EI1937" s="3"/>
      <c r="EJ1937" s="3"/>
      <c r="EK1937" s="3"/>
      <c r="EL1937" s="3"/>
      <c r="EM1937" s="3"/>
      <c r="EN1937" s="3"/>
      <c r="EO1937" s="3"/>
      <c r="EP1937" s="3"/>
      <c r="EQ1937" s="3"/>
      <c r="ER1937" s="3"/>
      <c r="ES1937" s="3"/>
      <c r="ET1937" s="3"/>
      <c r="EU1937" s="3"/>
      <c r="EV1937" s="3"/>
      <c r="EW1937" s="3"/>
      <c r="EX1937" s="3"/>
      <c r="EY1937" s="3"/>
      <c r="EZ1937" s="3"/>
      <c r="FA1937" s="3"/>
      <c r="FB1937" s="3"/>
      <c r="FC1937" s="3"/>
      <c r="FD1937" s="3"/>
      <c r="FE1937" s="3"/>
      <c r="FF1937" s="3"/>
      <c r="FG1937" s="3"/>
      <c r="FH1937" s="3"/>
      <c r="FI1937" s="3"/>
      <c r="FJ1937" s="3"/>
      <c r="FK1937" s="3"/>
      <c r="FL1937" s="3"/>
      <c r="FM1937" s="3"/>
      <c r="FN1937" s="3"/>
      <c r="FO1937" s="3"/>
      <c r="FP1937" s="3"/>
      <c r="FQ1937" s="3"/>
      <c r="FR1937" s="3"/>
      <c r="FS1937" s="3"/>
      <c r="FT1937" s="3"/>
      <c r="FU1937" s="3"/>
      <c r="FV1937" s="3"/>
      <c r="FW1937" s="3"/>
      <c r="FX1937" s="3"/>
      <c r="FY1937" s="3"/>
      <c r="FZ1937" s="3"/>
      <c r="GA1937" s="3"/>
      <c r="GB1937" s="3"/>
      <c r="GC1937" s="3"/>
      <c r="GD1937" s="3"/>
      <c r="GE1937" s="3"/>
      <c r="GF1937" s="3"/>
      <c r="GG1937" s="3"/>
      <c r="GH1937" s="3"/>
    </row>
    <row r="1938" spans="1:190" s="800" customFormat="1" x14ac:dyDescent="0.2">
      <c r="A1938" s="9"/>
      <c r="B1938" s="1"/>
      <c r="C1938" s="1"/>
      <c r="D1938" s="1"/>
      <c r="E1938" s="55"/>
      <c r="F1938" s="8"/>
      <c r="G1938" s="8"/>
      <c r="I1938" s="2"/>
      <c r="J1938" s="2"/>
      <c r="K1938" s="4"/>
      <c r="L1938" s="9"/>
      <c r="M1938" s="802"/>
      <c r="N1938" s="9"/>
      <c r="O1938" s="802"/>
      <c r="P1938" s="170"/>
      <c r="Q1938" s="9"/>
      <c r="R1938" s="9"/>
      <c r="T1938" s="9"/>
      <c r="U1938" s="9"/>
      <c r="V1938" s="2"/>
      <c r="W1938" s="2"/>
      <c r="X1938" s="3"/>
      <c r="Y1938" s="80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  <c r="AY1938" s="3"/>
      <c r="AZ1938" s="3"/>
      <c r="BA1938" s="3"/>
      <c r="BB1938" s="3"/>
      <c r="BC1938" s="3"/>
      <c r="BD1938" s="3"/>
      <c r="BE1938" s="3"/>
      <c r="BF1938" s="3"/>
      <c r="BG1938" s="3"/>
      <c r="BH1938" s="3"/>
      <c r="BI1938" s="3"/>
      <c r="BJ1938" s="3"/>
      <c r="BK1938" s="3"/>
      <c r="BL1938" s="3"/>
      <c r="BM1938" s="3"/>
      <c r="BN1938" s="3"/>
      <c r="BO1938" s="3"/>
      <c r="BP1938" s="3"/>
      <c r="BQ1938" s="3"/>
      <c r="BR1938" s="3"/>
      <c r="BS1938" s="3"/>
      <c r="BT1938" s="3"/>
      <c r="BU1938" s="3"/>
      <c r="BV1938" s="3"/>
      <c r="BW1938" s="3"/>
      <c r="BX1938" s="3"/>
      <c r="BY1938" s="3"/>
      <c r="BZ1938" s="3"/>
      <c r="CA1938" s="3"/>
      <c r="CB1938" s="3"/>
      <c r="CC1938" s="3"/>
      <c r="CD1938" s="3"/>
      <c r="CE1938" s="3"/>
      <c r="CF1938" s="3"/>
      <c r="CG1938" s="3"/>
      <c r="CH1938" s="3"/>
      <c r="CI1938" s="3"/>
      <c r="CJ1938" s="3"/>
      <c r="CK1938" s="3"/>
      <c r="CL1938" s="3"/>
      <c r="CM1938" s="3"/>
      <c r="CN1938" s="3"/>
      <c r="CO1938" s="3"/>
      <c r="CP1938" s="3"/>
      <c r="CQ1938" s="3"/>
      <c r="CR1938" s="3"/>
      <c r="CS1938" s="3"/>
      <c r="CT1938" s="3"/>
      <c r="CU1938" s="3"/>
      <c r="CV1938" s="3"/>
      <c r="CW1938" s="3"/>
      <c r="CX1938" s="3"/>
      <c r="CY1938" s="3"/>
      <c r="CZ1938" s="3"/>
      <c r="DA1938" s="3"/>
      <c r="DB1938" s="3"/>
      <c r="DC1938" s="3"/>
      <c r="DD1938" s="3"/>
      <c r="DE1938" s="3"/>
      <c r="DF1938" s="3"/>
      <c r="DG1938" s="3"/>
      <c r="DH1938" s="3"/>
      <c r="DI1938" s="3"/>
      <c r="DJ1938" s="3"/>
      <c r="DK1938" s="3"/>
      <c r="DL1938" s="3"/>
      <c r="DM1938" s="3"/>
      <c r="DN1938" s="3"/>
      <c r="DO1938" s="3"/>
      <c r="DP1938" s="3"/>
      <c r="DQ1938" s="3"/>
      <c r="DR1938" s="3"/>
      <c r="DS1938" s="3"/>
      <c r="DT1938" s="3"/>
      <c r="DU1938" s="3"/>
      <c r="DV1938" s="3"/>
      <c r="DW1938" s="3"/>
      <c r="DX1938" s="3"/>
      <c r="DY1938" s="3"/>
      <c r="DZ1938" s="3"/>
      <c r="EA1938" s="3"/>
      <c r="EB1938" s="3"/>
      <c r="EC1938" s="3"/>
      <c r="ED1938" s="3"/>
      <c r="EE1938" s="3"/>
      <c r="EF1938" s="3"/>
      <c r="EG1938" s="3"/>
      <c r="EH1938" s="3"/>
      <c r="EI1938" s="3"/>
      <c r="EJ1938" s="3"/>
      <c r="EK1938" s="3"/>
      <c r="EL1938" s="3"/>
      <c r="EM1938" s="3"/>
      <c r="EN1938" s="3"/>
      <c r="EO1938" s="3"/>
      <c r="EP1938" s="3"/>
      <c r="EQ1938" s="3"/>
      <c r="ER1938" s="3"/>
      <c r="ES1938" s="3"/>
      <c r="ET1938" s="3"/>
      <c r="EU1938" s="3"/>
      <c r="EV1938" s="3"/>
      <c r="EW1938" s="3"/>
      <c r="EX1938" s="3"/>
      <c r="EY1938" s="3"/>
      <c r="EZ1938" s="3"/>
      <c r="FA1938" s="3"/>
      <c r="FB1938" s="3"/>
      <c r="FC1938" s="3"/>
      <c r="FD1938" s="3"/>
      <c r="FE1938" s="3"/>
      <c r="FF1938" s="3"/>
      <c r="FG1938" s="3"/>
      <c r="FH1938" s="3"/>
      <c r="FI1938" s="3"/>
      <c r="FJ1938" s="3"/>
      <c r="FK1938" s="3"/>
      <c r="FL1938" s="3"/>
      <c r="FM1938" s="3"/>
      <c r="FN1938" s="3"/>
      <c r="FO1938" s="3"/>
      <c r="FP1938" s="3"/>
      <c r="FQ1938" s="3"/>
      <c r="FR1938" s="3"/>
      <c r="FS1938" s="3"/>
      <c r="FT1938" s="3"/>
      <c r="FU1938" s="3"/>
      <c r="FV1938" s="3"/>
      <c r="FW1938" s="3"/>
      <c r="FX1938" s="3"/>
      <c r="FY1938" s="3"/>
      <c r="FZ1938" s="3"/>
      <c r="GA1938" s="3"/>
      <c r="GB1938" s="3"/>
      <c r="GC1938" s="3"/>
      <c r="GD1938" s="3"/>
      <c r="GE1938" s="3"/>
      <c r="GF1938" s="3"/>
      <c r="GG1938" s="3"/>
      <c r="GH1938" s="3"/>
    </row>
    <row r="1939" spans="1:190" s="800" customFormat="1" x14ac:dyDescent="0.2">
      <c r="A1939" s="9"/>
      <c r="B1939" s="1"/>
      <c r="C1939" s="1"/>
      <c r="D1939" s="1"/>
      <c r="E1939" s="55"/>
      <c r="F1939" s="8"/>
      <c r="G1939" s="8"/>
      <c r="I1939" s="2"/>
      <c r="J1939" s="2"/>
      <c r="K1939" s="4"/>
      <c r="L1939" s="9"/>
      <c r="M1939" s="802"/>
      <c r="N1939" s="9"/>
      <c r="O1939" s="802"/>
      <c r="P1939" s="170"/>
      <c r="Q1939" s="9"/>
      <c r="R1939" s="9"/>
      <c r="T1939" s="9"/>
      <c r="U1939" s="9"/>
      <c r="V1939" s="2"/>
      <c r="W1939" s="2"/>
      <c r="X1939" s="3"/>
      <c r="Y1939" s="80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  <c r="AY1939" s="3"/>
      <c r="AZ1939" s="3"/>
      <c r="BA1939" s="3"/>
      <c r="BB1939" s="3"/>
      <c r="BC1939" s="3"/>
      <c r="BD1939" s="3"/>
      <c r="BE1939" s="3"/>
      <c r="BF1939" s="3"/>
      <c r="BG1939" s="3"/>
      <c r="BH1939" s="3"/>
      <c r="BI1939" s="3"/>
      <c r="BJ1939" s="3"/>
      <c r="BK1939" s="3"/>
      <c r="BL1939" s="3"/>
      <c r="BM1939" s="3"/>
      <c r="BN1939" s="3"/>
      <c r="BO1939" s="3"/>
      <c r="BP1939" s="3"/>
      <c r="BQ1939" s="3"/>
      <c r="BR1939" s="3"/>
      <c r="BS1939" s="3"/>
      <c r="BT1939" s="3"/>
      <c r="BU1939" s="3"/>
      <c r="BV1939" s="3"/>
      <c r="BW1939" s="3"/>
      <c r="BX1939" s="3"/>
      <c r="BY1939" s="3"/>
      <c r="BZ1939" s="3"/>
      <c r="CA1939" s="3"/>
      <c r="CB1939" s="3"/>
      <c r="CC1939" s="3"/>
      <c r="CD1939" s="3"/>
      <c r="CE1939" s="3"/>
      <c r="CF1939" s="3"/>
      <c r="CG1939" s="3"/>
      <c r="CH1939" s="3"/>
      <c r="CI1939" s="3"/>
      <c r="CJ1939" s="3"/>
      <c r="CK1939" s="3"/>
      <c r="CL1939" s="3"/>
      <c r="CM1939" s="3"/>
      <c r="CN1939" s="3"/>
      <c r="CO1939" s="3"/>
      <c r="CP1939" s="3"/>
      <c r="CQ1939" s="3"/>
      <c r="CR1939" s="3"/>
      <c r="CS1939" s="3"/>
      <c r="CT1939" s="3"/>
      <c r="CU1939" s="3"/>
      <c r="CV1939" s="3"/>
      <c r="CW1939" s="3"/>
      <c r="CX1939" s="3"/>
      <c r="CY1939" s="3"/>
      <c r="CZ1939" s="3"/>
      <c r="DA1939" s="3"/>
      <c r="DB1939" s="3"/>
      <c r="DC1939" s="3"/>
      <c r="DD1939" s="3"/>
      <c r="DE1939" s="3"/>
      <c r="DF1939" s="3"/>
      <c r="DG1939" s="3"/>
      <c r="DH1939" s="3"/>
      <c r="DI1939" s="3"/>
      <c r="DJ1939" s="3"/>
      <c r="DK1939" s="3"/>
      <c r="DL1939" s="3"/>
      <c r="DM1939" s="3"/>
      <c r="DN1939" s="3"/>
      <c r="DO1939" s="3"/>
      <c r="DP1939" s="3"/>
      <c r="DQ1939" s="3"/>
      <c r="DR1939" s="3"/>
      <c r="DS1939" s="3"/>
      <c r="DT1939" s="3"/>
      <c r="DU1939" s="3"/>
      <c r="DV1939" s="3"/>
      <c r="DW1939" s="3"/>
      <c r="DX1939" s="3"/>
      <c r="DY1939" s="3"/>
      <c r="DZ1939" s="3"/>
      <c r="EA1939" s="3"/>
      <c r="EB1939" s="3"/>
      <c r="EC1939" s="3"/>
      <c r="ED1939" s="3"/>
      <c r="EE1939" s="3"/>
      <c r="EF1939" s="3"/>
      <c r="EG1939" s="3"/>
      <c r="EH1939" s="3"/>
      <c r="EI1939" s="3"/>
      <c r="EJ1939" s="3"/>
      <c r="EK1939" s="3"/>
      <c r="EL1939" s="3"/>
      <c r="EM1939" s="3"/>
      <c r="EN1939" s="3"/>
      <c r="EO1939" s="3"/>
      <c r="EP1939" s="3"/>
      <c r="EQ1939" s="3"/>
      <c r="ER1939" s="3"/>
      <c r="ES1939" s="3"/>
      <c r="ET1939" s="3"/>
      <c r="EU1939" s="3"/>
      <c r="EV1939" s="3"/>
      <c r="EW1939" s="3"/>
      <c r="EX1939" s="3"/>
      <c r="EY1939" s="3"/>
      <c r="EZ1939" s="3"/>
      <c r="FA1939" s="3"/>
      <c r="FB1939" s="3"/>
      <c r="FC1939" s="3"/>
      <c r="FD1939" s="3"/>
      <c r="FE1939" s="3"/>
      <c r="FF1939" s="3"/>
      <c r="FG1939" s="3"/>
      <c r="FH1939" s="3"/>
      <c r="FI1939" s="3"/>
      <c r="FJ1939" s="3"/>
      <c r="FK1939" s="3"/>
      <c r="FL1939" s="3"/>
      <c r="FM1939" s="3"/>
      <c r="FN1939" s="3"/>
      <c r="FO1939" s="3"/>
      <c r="FP1939" s="3"/>
      <c r="FQ1939" s="3"/>
      <c r="FR1939" s="3"/>
      <c r="FS1939" s="3"/>
      <c r="FT1939" s="3"/>
      <c r="FU1939" s="3"/>
      <c r="FV1939" s="3"/>
      <c r="FW1939" s="3"/>
      <c r="FX1939" s="3"/>
      <c r="FY1939" s="3"/>
      <c r="FZ1939" s="3"/>
      <c r="GA1939" s="3"/>
      <c r="GB1939" s="3"/>
      <c r="GC1939" s="3"/>
      <c r="GD1939" s="3"/>
      <c r="GE1939" s="3"/>
      <c r="GF1939" s="3"/>
      <c r="GG1939" s="3"/>
      <c r="GH1939" s="3"/>
    </row>
    <row r="1940" spans="1:190" s="800" customFormat="1" x14ac:dyDescent="0.2">
      <c r="A1940" s="9"/>
      <c r="B1940" s="1"/>
      <c r="C1940" s="1"/>
      <c r="D1940" s="1"/>
      <c r="E1940" s="55"/>
      <c r="F1940" s="8"/>
      <c r="G1940" s="8"/>
      <c r="I1940" s="2"/>
      <c r="J1940" s="2"/>
      <c r="K1940" s="4"/>
      <c r="L1940" s="9"/>
      <c r="M1940" s="802"/>
      <c r="N1940" s="9"/>
      <c r="O1940" s="802"/>
      <c r="P1940" s="170"/>
      <c r="Q1940" s="9"/>
      <c r="R1940" s="9"/>
      <c r="T1940" s="9"/>
      <c r="U1940" s="9"/>
      <c r="V1940" s="2"/>
      <c r="W1940" s="2"/>
      <c r="X1940" s="3"/>
      <c r="Y1940" s="80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  <c r="AY1940" s="3"/>
      <c r="AZ1940" s="3"/>
      <c r="BA1940" s="3"/>
      <c r="BB1940" s="3"/>
      <c r="BC1940" s="3"/>
      <c r="BD1940" s="3"/>
      <c r="BE1940" s="3"/>
      <c r="BF1940" s="3"/>
      <c r="BG1940" s="3"/>
      <c r="BH1940" s="3"/>
      <c r="BI1940" s="3"/>
      <c r="BJ1940" s="3"/>
      <c r="BK1940" s="3"/>
      <c r="BL1940" s="3"/>
      <c r="BM1940" s="3"/>
      <c r="BN1940" s="3"/>
      <c r="BO1940" s="3"/>
      <c r="BP1940" s="3"/>
      <c r="BQ1940" s="3"/>
      <c r="BR1940" s="3"/>
      <c r="BS1940" s="3"/>
      <c r="BT1940" s="3"/>
      <c r="BU1940" s="3"/>
      <c r="BV1940" s="3"/>
      <c r="BW1940" s="3"/>
      <c r="BX1940" s="3"/>
      <c r="BY1940" s="3"/>
      <c r="BZ1940" s="3"/>
      <c r="CA1940" s="3"/>
      <c r="CB1940" s="3"/>
      <c r="CC1940" s="3"/>
      <c r="CD1940" s="3"/>
      <c r="CE1940" s="3"/>
      <c r="CF1940" s="3"/>
      <c r="CG1940" s="3"/>
      <c r="CH1940" s="3"/>
      <c r="CI1940" s="3"/>
      <c r="CJ1940" s="3"/>
      <c r="CK1940" s="3"/>
      <c r="CL1940" s="3"/>
      <c r="CM1940" s="3"/>
      <c r="CN1940" s="3"/>
      <c r="CO1940" s="3"/>
      <c r="CP1940" s="3"/>
      <c r="CQ1940" s="3"/>
      <c r="CR1940" s="3"/>
      <c r="CS1940" s="3"/>
      <c r="CT1940" s="3"/>
      <c r="CU1940" s="3"/>
      <c r="CV1940" s="3"/>
      <c r="CW1940" s="3"/>
      <c r="CX1940" s="3"/>
      <c r="CY1940" s="3"/>
      <c r="CZ1940" s="3"/>
      <c r="DA1940" s="3"/>
      <c r="DB1940" s="3"/>
      <c r="DC1940" s="3"/>
      <c r="DD1940" s="3"/>
      <c r="DE1940" s="3"/>
      <c r="DF1940" s="3"/>
      <c r="DG1940" s="3"/>
      <c r="DH1940" s="3"/>
      <c r="DI1940" s="3"/>
      <c r="DJ1940" s="3"/>
      <c r="DK1940" s="3"/>
      <c r="DL1940" s="3"/>
      <c r="DM1940" s="3"/>
      <c r="DN1940" s="3"/>
      <c r="DO1940" s="3"/>
      <c r="DP1940" s="3"/>
      <c r="DQ1940" s="3"/>
      <c r="DR1940" s="3"/>
      <c r="DS1940" s="3"/>
      <c r="DT1940" s="3"/>
      <c r="DU1940" s="3"/>
      <c r="DV1940" s="3"/>
      <c r="DW1940" s="3"/>
      <c r="DX1940" s="3"/>
      <c r="DY1940" s="3"/>
      <c r="DZ1940" s="3"/>
      <c r="EA1940" s="3"/>
      <c r="EB1940" s="3"/>
      <c r="EC1940" s="3"/>
      <c r="ED1940" s="3"/>
      <c r="EE1940" s="3"/>
      <c r="EF1940" s="3"/>
      <c r="EG1940" s="3"/>
      <c r="EH1940" s="3"/>
      <c r="EI1940" s="3"/>
      <c r="EJ1940" s="3"/>
      <c r="EK1940" s="3"/>
      <c r="EL1940" s="3"/>
      <c r="EM1940" s="3"/>
      <c r="EN1940" s="3"/>
      <c r="EO1940" s="3"/>
      <c r="EP1940" s="3"/>
      <c r="EQ1940" s="3"/>
      <c r="ER1940" s="3"/>
      <c r="ES1940" s="3"/>
      <c r="ET1940" s="3"/>
      <c r="EU1940" s="3"/>
      <c r="EV1940" s="3"/>
      <c r="EW1940" s="3"/>
      <c r="EX1940" s="3"/>
      <c r="EY1940" s="3"/>
      <c r="EZ1940" s="3"/>
      <c r="FA1940" s="3"/>
      <c r="FB1940" s="3"/>
      <c r="FC1940" s="3"/>
      <c r="FD1940" s="3"/>
      <c r="FE1940" s="3"/>
      <c r="FF1940" s="3"/>
      <c r="FG1940" s="3"/>
      <c r="FH1940" s="3"/>
      <c r="FI1940" s="3"/>
      <c r="FJ1940" s="3"/>
      <c r="FK1940" s="3"/>
      <c r="FL1940" s="3"/>
      <c r="FM1940" s="3"/>
      <c r="FN1940" s="3"/>
      <c r="FO1940" s="3"/>
      <c r="FP1940" s="3"/>
      <c r="FQ1940" s="3"/>
      <c r="FR1940" s="3"/>
      <c r="FS1940" s="3"/>
      <c r="FT1940" s="3"/>
      <c r="FU1940" s="3"/>
      <c r="FV1940" s="3"/>
      <c r="FW1940" s="3"/>
      <c r="FX1940" s="3"/>
      <c r="FY1940" s="3"/>
      <c r="FZ1940" s="3"/>
      <c r="GA1940" s="3"/>
      <c r="GB1940" s="3"/>
      <c r="GC1940" s="3"/>
      <c r="GD1940" s="3"/>
      <c r="GE1940" s="3"/>
      <c r="GF1940" s="3"/>
      <c r="GG1940" s="3"/>
      <c r="GH1940" s="3"/>
    </row>
    <row r="1941" spans="1:190" s="800" customFormat="1" x14ac:dyDescent="0.2">
      <c r="A1941" s="9"/>
      <c r="B1941" s="1"/>
      <c r="C1941" s="1"/>
      <c r="D1941" s="1"/>
      <c r="E1941" s="55"/>
      <c r="F1941" s="8"/>
      <c r="G1941" s="8"/>
      <c r="I1941" s="2"/>
      <c r="J1941" s="2"/>
      <c r="K1941" s="4"/>
      <c r="L1941" s="9"/>
      <c r="M1941" s="802"/>
      <c r="N1941" s="9"/>
      <c r="O1941" s="802"/>
      <c r="P1941" s="170"/>
      <c r="Q1941" s="9"/>
      <c r="R1941" s="9"/>
      <c r="T1941" s="9"/>
      <c r="U1941" s="9"/>
      <c r="V1941" s="2"/>
      <c r="W1941" s="2"/>
      <c r="X1941" s="3"/>
      <c r="Y1941" s="80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  <c r="AY1941" s="3"/>
      <c r="AZ1941" s="3"/>
      <c r="BA1941" s="3"/>
      <c r="BB1941" s="3"/>
      <c r="BC1941" s="3"/>
      <c r="BD1941" s="3"/>
      <c r="BE1941" s="3"/>
      <c r="BF1941" s="3"/>
      <c r="BG1941" s="3"/>
      <c r="BH1941" s="3"/>
      <c r="BI1941" s="3"/>
      <c r="BJ1941" s="3"/>
      <c r="BK1941" s="3"/>
      <c r="BL1941" s="3"/>
      <c r="BM1941" s="3"/>
      <c r="BN1941" s="3"/>
      <c r="BO1941" s="3"/>
      <c r="BP1941" s="3"/>
      <c r="BQ1941" s="3"/>
      <c r="BR1941" s="3"/>
      <c r="BS1941" s="3"/>
      <c r="BT1941" s="3"/>
      <c r="BU1941" s="3"/>
      <c r="BV1941" s="3"/>
      <c r="BW1941" s="3"/>
      <c r="BX1941" s="3"/>
      <c r="BY1941" s="3"/>
      <c r="BZ1941" s="3"/>
      <c r="CA1941" s="3"/>
      <c r="CB1941" s="3"/>
      <c r="CC1941" s="3"/>
      <c r="CD1941" s="3"/>
      <c r="CE1941" s="3"/>
      <c r="CF1941" s="3"/>
      <c r="CG1941" s="3"/>
      <c r="CH1941" s="3"/>
      <c r="CI1941" s="3"/>
      <c r="CJ1941" s="3"/>
      <c r="CK1941" s="3"/>
      <c r="CL1941" s="3"/>
      <c r="CM1941" s="3"/>
      <c r="CN1941" s="3"/>
      <c r="CO1941" s="3"/>
      <c r="CP1941" s="3"/>
      <c r="CQ1941" s="3"/>
      <c r="CR1941" s="3"/>
      <c r="CS1941" s="3"/>
      <c r="CT1941" s="3"/>
      <c r="CU1941" s="3"/>
      <c r="CV1941" s="3"/>
      <c r="CW1941" s="3"/>
      <c r="CX1941" s="3"/>
      <c r="CY1941" s="3"/>
      <c r="CZ1941" s="3"/>
      <c r="DA1941" s="3"/>
      <c r="DB1941" s="3"/>
      <c r="DC1941" s="3"/>
      <c r="DD1941" s="3"/>
      <c r="DE1941" s="3"/>
      <c r="DF1941" s="3"/>
      <c r="DG1941" s="3"/>
      <c r="DH1941" s="3"/>
      <c r="DI1941" s="3"/>
      <c r="DJ1941" s="3"/>
      <c r="DK1941" s="3"/>
      <c r="DL1941" s="3"/>
      <c r="DM1941" s="3"/>
      <c r="DN1941" s="3"/>
      <c r="DO1941" s="3"/>
      <c r="DP1941" s="3"/>
      <c r="DQ1941" s="3"/>
      <c r="DR1941" s="3"/>
      <c r="DS1941" s="3"/>
      <c r="DT1941" s="3"/>
      <c r="DU1941" s="3"/>
      <c r="DV1941" s="3"/>
      <c r="DW1941" s="3"/>
      <c r="DX1941" s="3"/>
      <c r="DY1941" s="3"/>
      <c r="DZ1941" s="3"/>
      <c r="EA1941" s="3"/>
      <c r="EB1941" s="3"/>
      <c r="EC1941" s="3"/>
      <c r="ED1941" s="3"/>
      <c r="EE1941" s="3"/>
      <c r="EF1941" s="3"/>
      <c r="EG1941" s="3"/>
      <c r="EH1941" s="3"/>
      <c r="EI1941" s="3"/>
      <c r="EJ1941" s="3"/>
      <c r="EK1941" s="3"/>
      <c r="EL1941" s="3"/>
      <c r="EM1941" s="3"/>
      <c r="EN1941" s="3"/>
      <c r="EO1941" s="3"/>
      <c r="EP1941" s="3"/>
      <c r="EQ1941" s="3"/>
      <c r="ER1941" s="3"/>
      <c r="ES1941" s="3"/>
      <c r="ET1941" s="3"/>
      <c r="EU1941" s="3"/>
      <c r="EV1941" s="3"/>
      <c r="EW1941" s="3"/>
      <c r="EX1941" s="3"/>
      <c r="EY1941" s="3"/>
      <c r="EZ1941" s="3"/>
      <c r="FA1941" s="3"/>
      <c r="FB1941" s="3"/>
      <c r="FC1941" s="3"/>
      <c r="FD1941" s="3"/>
      <c r="FE1941" s="3"/>
      <c r="FF1941" s="3"/>
      <c r="FG1941" s="3"/>
      <c r="FH1941" s="3"/>
      <c r="FI1941" s="3"/>
      <c r="FJ1941" s="3"/>
      <c r="FK1941" s="3"/>
      <c r="FL1941" s="3"/>
      <c r="FM1941" s="3"/>
      <c r="FN1941" s="3"/>
      <c r="FO1941" s="3"/>
      <c r="FP1941" s="3"/>
      <c r="FQ1941" s="3"/>
      <c r="FR1941" s="3"/>
      <c r="FS1941" s="3"/>
      <c r="FT1941" s="3"/>
      <c r="FU1941" s="3"/>
      <c r="FV1941" s="3"/>
      <c r="FW1941" s="3"/>
      <c r="FX1941" s="3"/>
      <c r="FY1941" s="3"/>
      <c r="FZ1941" s="3"/>
      <c r="GA1941" s="3"/>
      <c r="GB1941" s="3"/>
      <c r="GC1941" s="3"/>
      <c r="GD1941" s="3"/>
      <c r="GE1941" s="3"/>
      <c r="GF1941" s="3"/>
      <c r="GG1941" s="3"/>
      <c r="GH1941" s="3"/>
    </row>
    <row r="1942" spans="1:190" s="800" customFormat="1" x14ac:dyDescent="0.2">
      <c r="A1942" s="9"/>
      <c r="B1942" s="1"/>
      <c r="C1942" s="1"/>
      <c r="D1942" s="1"/>
      <c r="E1942" s="55"/>
      <c r="F1942" s="8"/>
      <c r="G1942" s="8"/>
      <c r="I1942" s="2"/>
      <c r="J1942" s="2"/>
      <c r="K1942" s="4"/>
      <c r="L1942" s="9"/>
      <c r="M1942" s="802"/>
      <c r="N1942" s="9"/>
      <c r="O1942" s="802"/>
      <c r="P1942" s="170"/>
      <c r="Q1942" s="9"/>
      <c r="R1942" s="9"/>
      <c r="T1942" s="9"/>
      <c r="U1942" s="9"/>
      <c r="V1942" s="2"/>
      <c r="W1942" s="2"/>
      <c r="X1942" s="3"/>
      <c r="Y1942" s="80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  <c r="AY1942" s="3"/>
      <c r="AZ1942" s="3"/>
      <c r="BA1942" s="3"/>
      <c r="BB1942" s="3"/>
      <c r="BC1942" s="3"/>
      <c r="BD1942" s="3"/>
      <c r="BE1942" s="3"/>
      <c r="BF1942" s="3"/>
      <c r="BG1942" s="3"/>
      <c r="BH1942" s="3"/>
      <c r="BI1942" s="3"/>
      <c r="BJ1942" s="3"/>
      <c r="BK1942" s="3"/>
      <c r="BL1942" s="3"/>
      <c r="BM1942" s="3"/>
      <c r="BN1942" s="3"/>
      <c r="BO1942" s="3"/>
      <c r="BP1942" s="3"/>
      <c r="BQ1942" s="3"/>
      <c r="BR1942" s="3"/>
      <c r="BS1942" s="3"/>
      <c r="BT1942" s="3"/>
      <c r="BU1942" s="3"/>
      <c r="BV1942" s="3"/>
      <c r="BW1942" s="3"/>
      <c r="BX1942" s="3"/>
      <c r="BY1942" s="3"/>
      <c r="BZ1942" s="3"/>
      <c r="CA1942" s="3"/>
      <c r="CB1942" s="3"/>
      <c r="CC1942" s="3"/>
      <c r="CD1942" s="3"/>
      <c r="CE1942" s="3"/>
      <c r="CF1942" s="3"/>
      <c r="CG1942" s="3"/>
      <c r="CH1942" s="3"/>
      <c r="CI1942" s="3"/>
      <c r="CJ1942" s="3"/>
      <c r="CK1942" s="3"/>
      <c r="CL1942" s="3"/>
      <c r="CM1942" s="3"/>
      <c r="CN1942" s="3"/>
      <c r="CO1942" s="3"/>
      <c r="CP1942" s="3"/>
      <c r="CQ1942" s="3"/>
      <c r="CR1942" s="3"/>
      <c r="CS1942" s="3"/>
      <c r="CT1942" s="3"/>
      <c r="CU1942" s="3"/>
      <c r="CV1942" s="3"/>
      <c r="CW1942" s="3"/>
      <c r="CX1942" s="3"/>
      <c r="CY1942" s="3"/>
      <c r="CZ1942" s="3"/>
      <c r="DA1942" s="3"/>
      <c r="DB1942" s="3"/>
      <c r="DC1942" s="3"/>
      <c r="DD1942" s="3"/>
      <c r="DE1942" s="3"/>
      <c r="DF1942" s="3"/>
      <c r="DG1942" s="3"/>
      <c r="DH1942" s="3"/>
      <c r="DI1942" s="3"/>
      <c r="DJ1942" s="3"/>
      <c r="DK1942" s="3"/>
      <c r="DL1942" s="3"/>
      <c r="DM1942" s="3"/>
      <c r="DN1942" s="3"/>
      <c r="DO1942" s="3"/>
      <c r="DP1942" s="3"/>
      <c r="DQ1942" s="3"/>
      <c r="DR1942" s="3"/>
      <c r="DS1942" s="3"/>
      <c r="DT1942" s="3"/>
      <c r="DU1942" s="3"/>
      <c r="DV1942" s="3"/>
      <c r="DW1942" s="3"/>
      <c r="DX1942" s="3"/>
      <c r="DY1942" s="3"/>
      <c r="DZ1942" s="3"/>
      <c r="EA1942" s="3"/>
      <c r="EB1942" s="3"/>
      <c r="EC1942" s="3"/>
      <c r="ED1942" s="3"/>
      <c r="EE1942" s="3"/>
      <c r="EF1942" s="3"/>
      <c r="EG1942" s="3"/>
      <c r="EH1942" s="3"/>
      <c r="EI1942" s="3"/>
      <c r="EJ1942" s="3"/>
      <c r="EK1942" s="3"/>
      <c r="EL1942" s="3"/>
      <c r="EM1942" s="3"/>
      <c r="EN1942" s="3"/>
      <c r="EO1942" s="3"/>
      <c r="EP1942" s="3"/>
      <c r="EQ1942" s="3"/>
      <c r="ER1942" s="3"/>
      <c r="ES1942" s="3"/>
      <c r="ET1942" s="3"/>
      <c r="EU1942" s="3"/>
      <c r="EV1942" s="3"/>
      <c r="EW1942" s="3"/>
      <c r="EX1942" s="3"/>
      <c r="EY1942" s="3"/>
      <c r="EZ1942" s="3"/>
      <c r="FA1942" s="3"/>
      <c r="FB1942" s="3"/>
      <c r="FC1942" s="3"/>
      <c r="FD1942" s="3"/>
      <c r="FE1942" s="3"/>
      <c r="FF1942" s="3"/>
      <c r="FG1942" s="3"/>
      <c r="FH1942" s="3"/>
      <c r="FI1942" s="3"/>
      <c r="FJ1942" s="3"/>
      <c r="FK1942" s="3"/>
      <c r="FL1942" s="3"/>
      <c r="FM1942" s="3"/>
      <c r="FN1942" s="3"/>
      <c r="FO1942" s="3"/>
      <c r="FP1942" s="3"/>
      <c r="FQ1942" s="3"/>
      <c r="FR1942" s="3"/>
      <c r="FS1942" s="3"/>
      <c r="FT1942" s="3"/>
      <c r="FU1942" s="3"/>
      <c r="FV1942" s="3"/>
      <c r="FW1942" s="3"/>
      <c r="FX1942" s="3"/>
      <c r="FY1942" s="3"/>
      <c r="FZ1942" s="3"/>
      <c r="GA1942" s="3"/>
      <c r="GB1942" s="3"/>
      <c r="GC1942" s="3"/>
      <c r="GD1942" s="3"/>
      <c r="GE1942" s="3"/>
      <c r="GF1942" s="3"/>
      <c r="GG1942" s="3"/>
      <c r="GH1942" s="3"/>
    </row>
    <row r="1943" spans="1:190" s="800" customFormat="1" x14ac:dyDescent="0.2">
      <c r="A1943" s="9"/>
      <c r="B1943" s="1"/>
      <c r="C1943" s="1"/>
      <c r="D1943" s="1"/>
      <c r="E1943" s="55"/>
      <c r="F1943" s="8"/>
      <c r="G1943" s="8"/>
      <c r="I1943" s="2"/>
      <c r="J1943" s="2"/>
      <c r="K1943" s="4"/>
      <c r="L1943" s="9"/>
      <c r="M1943" s="802"/>
      <c r="N1943" s="9"/>
      <c r="O1943" s="802"/>
      <c r="P1943" s="170"/>
      <c r="Q1943" s="9"/>
      <c r="R1943" s="9"/>
      <c r="T1943" s="9"/>
      <c r="U1943" s="9"/>
      <c r="V1943" s="2"/>
      <c r="W1943" s="2"/>
      <c r="X1943" s="3"/>
      <c r="Y1943" s="80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  <c r="AY1943" s="3"/>
      <c r="AZ1943" s="3"/>
      <c r="BA1943" s="3"/>
      <c r="BB1943" s="3"/>
      <c r="BC1943" s="3"/>
      <c r="BD1943" s="3"/>
      <c r="BE1943" s="3"/>
      <c r="BF1943" s="3"/>
      <c r="BG1943" s="3"/>
      <c r="BH1943" s="3"/>
      <c r="BI1943" s="3"/>
      <c r="BJ1943" s="3"/>
      <c r="BK1943" s="3"/>
      <c r="BL1943" s="3"/>
      <c r="BM1943" s="3"/>
      <c r="BN1943" s="3"/>
      <c r="BO1943" s="3"/>
      <c r="BP1943" s="3"/>
      <c r="BQ1943" s="3"/>
      <c r="BR1943" s="3"/>
      <c r="BS1943" s="3"/>
      <c r="BT1943" s="3"/>
      <c r="BU1943" s="3"/>
      <c r="BV1943" s="3"/>
      <c r="BW1943" s="3"/>
      <c r="BX1943" s="3"/>
      <c r="BY1943" s="3"/>
      <c r="BZ1943" s="3"/>
      <c r="CA1943" s="3"/>
      <c r="CB1943" s="3"/>
      <c r="CC1943" s="3"/>
      <c r="CD1943" s="3"/>
      <c r="CE1943" s="3"/>
      <c r="CF1943" s="3"/>
      <c r="CG1943" s="3"/>
      <c r="CH1943" s="3"/>
      <c r="CI1943" s="3"/>
      <c r="CJ1943" s="3"/>
      <c r="CK1943" s="3"/>
      <c r="CL1943" s="3"/>
      <c r="CM1943" s="3"/>
      <c r="CN1943" s="3"/>
      <c r="CO1943" s="3"/>
      <c r="CP1943" s="3"/>
      <c r="CQ1943" s="3"/>
      <c r="CR1943" s="3"/>
      <c r="CS1943" s="3"/>
      <c r="CT1943" s="3"/>
      <c r="CU1943" s="3"/>
      <c r="CV1943" s="3"/>
      <c r="CW1943" s="3"/>
      <c r="CX1943" s="3"/>
      <c r="CY1943" s="3"/>
      <c r="CZ1943" s="3"/>
      <c r="DA1943" s="3"/>
      <c r="DB1943" s="3"/>
      <c r="DC1943" s="3"/>
      <c r="DD1943" s="3"/>
      <c r="DE1943" s="3"/>
      <c r="DF1943" s="3"/>
      <c r="DG1943" s="3"/>
      <c r="DH1943" s="3"/>
      <c r="DI1943" s="3"/>
      <c r="DJ1943" s="3"/>
      <c r="DK1943" s="3"/>
      <c r="DL1943" s="3"/>
      <c r="DM1943" s="3"/>
      <c r="DN1943" s="3"/>
      <c r="DO1943" s="3"/>
      <c r="DP1943" s="3"/>
      <c r="DQ1943" s="3"/>
      <c r="DR1943" s="3"/>
      <c r="DS1943" s="3"/>
      <c r="DT1943" s="3"/>
      <c r="DU1943" s="3"/>
      <c r="DV1943" s="3"/>
      <c r="DW1943" s="3"/>
      <c r="DX1943" s="3"/>
      <c r="DY1943" s="3"/>
      <c r="DZ1943" s="3"/>
      <c r="EA1943" s="3"/>
      <c r="EB1943" s="3"/>
      <c r="EC1943" s="3"/>
      <c r="ED1943" s="3"/>
      <c r="EE1943" s="3"/>
      <c r="EF1943" s="3"/>
      <c r="EG1943" s="3"/>
      <c r="EH1943" s="3"/>
      <c r="EI1943" s="3"/>
      <c r="EJ1943" s="3"/>
      <c r="EK1943" s="3"/>
      <c r="EL1943" s="3"/>
      <c r="EM1943" s="3"/>
      <c r="EN1943" s="3"/>
      <c r="EO1943" s="3"/>
      <c r="EP1943" s="3"/>
      <c r="EQ1943" s="3"/>
      <c r="ER1943" s="3"/>
      <c r="ES1943" s="3"/>
      <c r="ET1943" s="3"/>
      <c r="EU1943" s="3"/>
      <c r="EV1943" s="3"/>
      <c r="EW1943" s="3"/>
      <c r="EX1943" s="3"/>
      <c r="EY1943" s="3"/>
      <c r="EZ1943" s="3"/>
      <c r="FA1943" s="3"/>
      <c r="FB1943" s="3"/>
      <c r="FC1943" s="3"/>
      <c r="FD1943" s="3"/>
      <c r="FE1943" s="3"/>
      <c r="FF1943" s="3"/>
      <c r="FG1943" s="3"/>
      <c r="FH1943" s="3"/>
      <c r="FI1943" s="3"/>
      <c r="FJ1943" s="3"/>
      <c r="FK1943" s="3"/>
      <c r="FL1943" s="3"/>
      <c r="FM1943" s="3"/>
      <c r="FN1943" s="3"/>
      <c r="FO1943" s="3"/>
      <c r="FP1943" s="3"/>
      <c r="FQ1943" s="3"/>
      <c r="FR1943" s="3"/>
      <c r="FS1943" s="3"/>
      <c r="FT1943" s="3"/>
      <c r="FU1943" s="3"/>
      <c r="FV1943" s="3"/>
      <c r="FW1943" s="3"/>
      <c r="FX1943" s="3"/>
      <c r="FY1943" s="3"/>
      <c r="FZ1943" s="3"/>
      <c r="GA1943" s="3"/>
      <c r="GB1943" s="3"/>
      <c r="GC1943" s="3"/>
      <c r="GD1943" s="3"/>
      <c r="GE1943" s="3"/>
      <c r="GF1943" s="3"/>
      <c r="GG1943" s="3"/>
      <c r="GH1943" s="3"/>
    </row>
    <row r="1944" spans="1:190" s="800" customFormat="1" x14ac:dyDescent="0.2">
      <c r="A1944" s="9"/>
      <c r="B1944" s="1"/>
      <c r="C1944" s="1"/>
      <c r="D1944" s="1"/>
      <c r="E1944" s="55"/>
      <c r="F1944" s="8"/>
      <c r="G1944" s="8"/>
      <c r="I1944" s="2"/>
      <c r="J1944" s="2"/>
      <c r="K1944" s="4"/>
      <c r="L1944" s="9"/>
      <c r="M1944" s="802"/>
      <c r="N1944" s="9"/>
      <c r="O1944" s="802"/>
      <c r="P1944" s="170"/>
      <c r="Q1944" s="9"/>
      <c r="R1944" s="9"/>
      <c r="T1944" s="9"/>
      <c r="U1944" s="9"/>
      <c r="V1944" s="2"/>
      <c r="W1944" s="2"/>
      <c r="X1944" s="3"/>
      <c r="Y1944" s="80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  <c r="AY1944" s="3"/>
      <c r="AZ1944" s="3"/>
      <c r="BA1944" s="3"/>
      <c r="BB1944" s="3"/>
      <c r="BC1944" s="3"/>
      <c r="BD1944" s="3"/>
      <c r="BE1944" s="3"/>
      <c r="BF1944" s="3"/>
      <c r="BG1944" s="3"/>
      <c r="BH1944" s="3"/>
      <c r="BI1944" s="3"/>
      <c r="BJ1944" s="3"/>
      <c r="BK1944" s="3"/>
      <c r="BL1944" s="3"/>
      <c r="BM1944" s="3"/>
      <c r="BN1944" s="3"/>
      <c r="BO1944" s="3"/>
      <c r="BP1944" s="3"/>
      <c r="BQ1944" s="3"/>
      <c r="BR1944" s="3"/>
      <c r="BS1944" s="3"/>
      <c r="BT1944" s="3"/>
      <c r="BU1944" s="3"/>
      <c r="BV1944" s="3"/>
      <c r="BW1944" s="3"/>
      <c r="BX1944" s="3"/>
      <c r="BY1944" s="3"/>
      <c r="BZ1944" s="3"/>
      <c r="CA1944" s="3"/>
      <c r="CB1944" s="3"/>
      <c r="CC1944" s="3"/>
      <c r="CD1944" s="3"/>
      <c r="CE1944" s="3"/>
      <c r="CF1944" s="3"/>
      <c r="CG1944" s="3"/>
      <c r="CH1944" s="3"/>
      <c r="CI1944" s="3"/>
      <c r="CJ1944" s="3"/>
      <c r="CK1944" s="3"/>
      <c r="CL1944" s="3"/>
      <c r="CM1944" s="3"/>
      <c r="CN1944" s="3"/>
      <c r="CO1944" s="3"/>
      <c r="CP1944" s="3"/>
      <c r="CQ1944" s="3"/>
      <c r="CR1944" s="3"/>
      <c r="CS1944" s="3"/>
      <c r="CT1944" s="3"/>
      <c r="CU1944" s="3"/>
      <c r="CV1944" s="3"/>
      <c r="CW1944" s="3"/>
      <c r="CX1944" s="3"/>
      <c r="CY1944" s="3"/>
      <c r="CZ1944" s="3"/>
      <c r="DA1944" s="3"/>
      <c r="DB1944" s="3"/>
      <c r="DC1944" s="3"/>
      <c r="DD1944" s="3"/>
      <c r="DE1944" s="3"/>
      <c r="DF1944" s="3"/>
      <c r="DG1944" s="3"/>
      <c r="DH1944" s="3"/>
      <c r="DI1944" s="3"/>
      <c r="DJ1944" s="3"/>
      <c r="DK1944" s="3"/>
      <c r="DL1944" s="3"/>
      <c r="DM1944" s="3"/>
      <c r="DN1944" s="3"/>
      <c r="DO1944" s="3"/>
      <c r="DP1944" s="3"/>
      <c r="DQ1944" s="3"/>
      <c r="DR1944" s="3"/>
      <c r="DS1944" s="3"/>
      <c r="DT1944" s="3"/>
      <c r="DU1944" s="3"/>
      <c r="DV1944" s="3"/>
      <c r="DW1944" s="3"/>
      <c r="DX1944" s="3"/>
      <c r="DY1944" s="3"/>
      <c r="DZ1944" s="3"/>
      <c r="EA1944" s="3"/>
      <c r="EB1944" s="3"/>
      <c r="EC1944" s="3"/>
      <c r="ED1944" s="3"/>
      <c r="EE1944" s="3"/>
      <c r="EF1944" s="3"/>
      <c r="EG1944" s="3"/>
      <c r="EH1944" s="3"/>
      <c r="EI1944" s="3"/>
      <c r="EJ1944" s="3"/>
      <c r="EK1944" s="3"/>
      <c r="EL1944" s="3"/>
      <c r="EM1944" s="3"/>
      <c r="EN1944" s="3"/>
      <c r="EO1944" s="3"/>
      <c r="EP1944" s="3"/>
      <c r="EQ1944" s="3"/>
      <c r="ER1944" s="3"/>
      <c r="ES1944" s="3"/>
      <c r="ET1944" s="3"/>
      <c r="EU1944" s="3"/>
      <c r="EV1944" s="3"/>
      <c r="EW1944" s="3"/>
      <c r="EX1944" s="3"/>
      <c r="EY1944" s="3"/>
      <c r="EZ1944" s="3"/>
      <c r="FA1944" s="3"/>
      <c r="FB1944" s="3"/>
      <c r="FC1944" s="3"/>
      <c r="FD1944" s="3"/>
      <c r="FE1944" s="3"/>
      <c r="FF1944" s="3"/>
      <c r="FG1944" s="3"/>
      <c r="FH1944" s="3"/>
      <c r="FI1944" s="3"/>
      <c r="FJ1944" s="3"/>
      <c r="FK1944" s="3"/>
      <c r="FL1944" s="3"/>
      <c r="FM1944" s="3"/>
      <c r="FN1944" s="3"/>
      <c r="FO1944" s="3"/>
      <c r="FP1944" s="3"/>
      <c r="FQ1944" s="3"/>
      <c r="FR1944" s="3"/>
      <c r="FS1944" s="3"/>
      <c r="FT1944" s="3"/>
      <c r="FU1944" s="3"/>
      <c r="FV1944" s="3"/>
      <c r="FW1944" s="3"/>
      <c r="FX1944" s="3"/>
      <c r="FY1944" s="3"/>
      <c r="FZ1944" s="3"/>
      <c r="GA1944" s="3"/>
      <c r="GB1944" s="3"/>
      <c r="GC1944" s="3"/>
      <c r="GD1944" s="3"/>
      <c r="GE1944" s="3"/>
      <c r="GF1944" s="3"/>
      <c r="GG1944" s="3"/>
      <c r="GH1944" s="3"/>
    </row>
    <row r="1945" spans="1:190" s="800" customFormat="1" x14ac:dyDescent="0.2">
      <c r="A1945" s="9"/>
      <c r="B1945" s="1"/>
      <c r="C1945" s="1"/>
      <c r="D1945" s="1"/>
      <c r="E1945" s="55"/>
      <c r="F1945" s="8"/>
      <c r="G1945" s="8"/>
      <c r="I1945" s="2"/>
      <c r="J1945" s="2"/>
      <c r="K1945" s="4"/>
      <c r="L1945" s="9"/>
      <c r="M1945" s="802"/>
      <c r="N1945" s="9"/>
      <c r="O1945" s="802"/>
      <c r="P1945" s="170"/>
      <c r="Q1945" s="9"/>
      <c r="R1945" s="9"/>
      <c r="T1945" s="9"/>
      <c r="U1945" s="9"/>
      <c r="V1945" s="2"/>
      <c r="W1945" s="2"/>
      <c r="X1945" s="3"/>
      <c r="Y1945" s="80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  <c r="AY1945" s="3"/>
      <c r="AZ1945" s="3"/>
      <c r="BA1945" s="3"/>
      <c r="BB1945" s="3"/>
      <c r="BC1945" s="3"/>
      <c r="BD1945" s="3"/>
      <c r="BE1945" s="3"/>
      <c r="BF1945" s="3"/>
      <c r="BG1945" s="3"/>
      <c r="BH1945" s="3"/>
      <c r="BI1945" s="3"/>
      <c r="BJ1945" s="3"/>
      <c r="BK1945" s="3"/>
      <c r="BL1945" s="3"/>
      <c r="BM1945" s="3"/>
      <c r="BN1945" s="3"/>
      <c r="BO1945" s="3"/>
      <c r="BP1945" s="3"/>
      <c r="BQ1945" s="3"/>
      <c r="BR1945" s="3"/>
      <c r="BS1945" s="3"/>
      <c r="BT1945" s="3"/>
      <c r="BU1945" s="3"/>
      <c r="BV1945" s="3"/>
      <c r="BW1945" s="3"/>
      <c r="BX1945" s="3"/>
      <c r="BY1945" s="3"/>
      <c r="BZ1945" s="3"/>
      <c r="CA1945" s="3"/>
      <c r="CB1945" s="3"/>
      <c r="CC1945" s="3"/>
      <c r="CD1945" s="3"/>
      <c r="CE1945" s="3"/>
      <c r="CF1945" s="3"/>
      <c r="CG1945" s="3"/>
      <c r="CH1945" s="3"/>
      <c r="CI1945" s="3"/>
      <c r="CJ1945" s="3"/>
      <c r="CK1945" s="3"/>
      <c r="CL1945" s="3"/>
      <c r="CM1945" s="3"/>
      <c r="CN1945" s="3"/>
      <c r="CO1945" s="3"/>
      <c r="CP1945" s="3"/>
      <c r="CQ1945" s="3"/>
      <c r="CR1945" s="3"/>
      <c r="CS1945" s="3"/>
      <c r="CT1945" s="3"/>
      <c r="CU1945" s="3"/>
      <c r="CV1945" s="3"/>
      <c r="CW1945" s="3"/>
      <c r="CX1945" s="3"/>
      <c r="CY1945" s="3"/>
      <c r="CZ1945" s="3"/>
      <c r="DA1945" s="3"/>
      <c r="DB1945" s="3"/>
      <c r="DC1945" s="3"/>
      <c r="DD1945" s="3"/>
      <c r="DE1945" s="3"/>
      <c r="DF1945" s="3"/>
      <c r="DG1945" s="3"/>
      <c r="DH1945" s="3"/>
      <c r="DI1945" s="3"/>
      <c r="DJ1945" s="3"/>
      <c r="DK1945" s="3"/>
      <c r="DL1945" s="3"/>
      <c r="DM1945" s="3"/>
      <c r="DN1945" s="3"/>
      <c r="DO1945" s="3"/>
      <c r="DP1945" s="3"/>
      <c r="DQ1945" s="3"/>
      <c r="DR1945" s="3"/>
      <c r="DS1945" s="3"/>
      <c r="DT1945" s="3"/>
      <c r="DU1945" s="3"/>
      <c r="DV1945" s="3"/>
      <c r="DW1945" s="3"/>
      <c r="DX1945" s="3"/>
      <c r="DY1945" s="3"/>
      <c r="DZ1945" s="3"/>
      <c r="EA1945" s="3"/>
      <c r="EB1945" s="3"/>
      <c r="EC1945" s="3"/>
      <c r="ED1945" s="3"/>
      <c r="EE1945" s="3"/>
      <c r="EF1945" s="3"/>
      <c r="EG1945" s="3"/>
      <c r="EH1945" s="3"/>
      <c r="EI1945" s="3"/>
      <c r="EJ1945" s="3"/>
      <c r="EK1945" s="3"/>
      <c r="EL1945" s="3"/>
      <c r="EM1945" s="3"/>
      <c r="EN1945" s="3"/>
      <c r="EO1945" s="3"/>
      <c r="EP1945" s="3"/>
      <c r="EQ1945" s="3"/>
      <c r="ER1945" s="3"/>
      <c r="ES1945" s="3"/>
      <c r="ET1945" s="3"/>
      <c r="EU1945" s="3"/>
      <c r="EV1945" s="3"/>
      <c r="EW1945" s="3"/>
      <c r="EX1945" s="3"/>
      <c r="EY1945" s="3"/>
      <c r="EZ1945" s="3"/>
      <c r="FA1945" s="3"/>
      <c r="FB1945" s="3"/>
      <c r="FC1945" s="3"/>
      <c r="FD1945" s="3"/>
      <c r="FE1945" s="3"/>
      <c r="FF1945" s="3"/>
      <c r="FG1945" s="3"/>
      <c r="FH1945" s="3"/>
      <c r="FI1945" s="3"/>
      <c r="FJ1945" s="3"/>
      <c r="FK1945" s="3"/>
      <c r="FL1945" s="3"/>
      <c r="FM1945" s="3"/>
      <c r="FN1945" s="3"/>
      <c r="FO1945" s="3"/>
      <c r="FP1945" s="3"/>
      <c r="FQ1945" s="3"/>
      <c r="FR1945" s="3"/>
      <c r="FS1945" s="3"/>
      <c r="FT1945" s="3"/>
      <c r="FU1945" s="3"/>
      <c r="FV1945" s="3"/>
      <c r="FW1945" s="3"/>
      <c r="FX1945" s="3"/>
      <c r="FY1945" s="3"/>
      <c r="FZ1945" s="3"/>
      <c r="GA1945" s="3"/>
      <c r="GB1945" s="3"/>
      <c r="GC1945" s="3"/>
      <c r="GD1945" s="3"/>
      <c r="GE1945" s="3"/>
      <c r="GF1945" s="3"/>
      <c r="GG1945" s="3"/>
      <c r="GH1945" s="3"/>
    </row>
    <row r="1946" spans="1:190" s="800" customFormat="1" x14ac:dyDescent="0.2">
      <c r="A1946" s="9"/>
      <c r="B1946" s="1"/>
      <c r="C1946" s="1"/>
      <c r="D1946" s="1"/>
      <c r="E1946" s="55"/>
      <c r="F1946" s="8"/>
      <c r="G1946" s="8"/>
      <c r="I1946" s="2"/>
      <c r="J1946" s="2"/>
      <c r="K1946" s="4"/>
      <c r="L1946" s="9"/>
      <c r="M1946" s="802"/>
      <c r="N1946" s="9"/>
      <c r="O1946" s="802"/>
      <c r="P1946" s="170"/>
      <c r="Q1946" s="9"/>
      <c r="R1946" s="9"/>
      <c r="T1946" s="9"/>
      <c r="U1946" s="9"/>
      <c r="V1946" s="2"/>
      <c r="W1946" s="2"/>
      <c r="X1946" s="3"/>
      <c r="Y1946" s="80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  <c r="AY1946" s="3"/>
      <c r="AZ1946" s="3"/>
      <c r="BA1946" s="3"/>
      <c r="BB1946" s="3"/>
      <c r="BC1946" s="3"/>
      <c r="BD1946" s="3"/>
      <c r="BE1946" s="3"/>
      <c r="BF1946" s="3"/>
      <c r="BG1946" s="3"/>
      <c r="BH1946" s="3"/>
      <c r="BI1946" s="3"/>
      <c r="BJ1946" s="3"/>
      <c r="BK1946" s="3"/>
      <c r="BL1946" s="3"/>
      <c r="BM1946" s="3"/>
      <c r="BN1946" s="3"/>
      <c r="BO1946" s="3"/>
      <c r="BP1946" s="3"/>
      <c r="BQ1946" s="3"/>
      <c r="BR1946" s="3"/>
      <c r="BS1946" s="3"/>
      <c r="BT1946" s="3"/>
      <c r="BU1946" s="3"/>
      <c r="BV1946" s="3"/>
      <c r="BW1946" s="3"/>
      <c r="BX1946" s="3"/>
      <c r="BY1946" s="3"/>
      <c r="BZ1946" s="3"/>
      <c r="CA1946" s="3"/>
      <c r="CB1946" s="3"/>
      <c r="CC1946" s="3"/>
      <c r="CD1946" s="3"/>
      <c r="CE1946" s="3"/>
      <c r="CF1946" s="3"/>
      <c r="CG1946" s="3"/>
      <c r="CH1946" s="3"/>
      <c r="CI1946" s="3"/>
      <c r="CJ1946" s="3"/>
      <c r="CK1946" s="3"/>
      <c r="CL1946" s="3"/>
      <c r="CM1946" s="3"/>
      <c r="CN1946" s="3"/>
      <c r="CO1946" s="3"/>
      <c r="CP1946" s="3"/>
      <c r="CQ1946" s="3"/>
      <c r="CR1946" s="3"/>
      <c r="CS1946" s="3"/>
      <c r="CT1946" s="3"/>
      <c r="CU1946" s="3"/>
      <c r="CV1946" s="3"/>
      <c r="CW1946" s="3"/>
      <c r="CX1946" s="3"/>
      <c r="CY1946" s="3"/>
      <c r="CZ1946" s="3"/>
      <c r="DA1946" s="3"/>
      <c r="DB1946" s="3"/>
      <c r="DC1946" s="3"/>
      <c r="DD1946" s="3"/>
      <c r="DE1946" s="3"/>
      <c r="DF1946" s="3"/>
      <c r="DG1946" s="3"/>
      <c r="DH1946" s="3"/>
      <c r="DI1946" s="3"/>
      <c r="DJ1946" s="3"/>
      <c r="DK1946" s="3"/>
      <c r="DL1946" s="3"/>
      <c r="DM1946" s="3"/>
      <c r="DN1946" s="3"/>
      <c r="DO1946" s="3"/>
      <c r="DP1946" s="3"/>
      <c r="DQ1946" s="3"/>
      <c r="DR1946" s="3"/>
      <c r="DS1946" s="3"/>
      <c r="DT1946" s="3"/>
      <c r="DU1946" s="3"/>
      <c r="DV1946" s="3"/>
      <c r="DW1946" s="3"/>
      <c r="DX1946" s="3"/>
      <c r="DY1946" s="3"/>
      <c r="DZ1946" s="3"/>
      <c r="EA1946" s="3"/>
      <c r="EB1946" s="3"/>
      <c r="EC1946" s="3"/>
      <c r="ED1946" s="3"/>
      <c r="EE1946" s="3"/>
      <c r="EF1946" s="3"/>
      <c r="EG1946" s="3"/>
      <c r="EH1946" s="3"/>
      <c r="EI1946" s="3"/>
      <c r="EJ1946" s="3"/>
      <c r="EK1946" s="3"/>
      <c r="EL1946" s="3"/>
      <c r="EM1946" s="3"/>
      <c r="EN1946" s="3"/>
      <c r="EO1946" s="3"/>
      <c r="EP1946" s="3"/>
      <c r="EQ1946" s="3"/>
      <c r="ER1946" s="3"/>
      <c r="ES1946" s="3"/>
      <c r="ET1946" s="3"/>
      <c r="EU1946" s="3"/>
      <c r="EV1946" s="3"/>
      <c r="EW1946" s="3"/>
      <c r="EX1946" s="3"/>
      <c r="EY1946" s="3"/>
      <c r="EZ1946" s="3"/>
      <c r="FA1946" s="3"/>
      <c r="FB1946" s="3"/>
      <c r="FC1946" s="3"/>
      <c r="FD1946" s="3"/>
      <c r="FE1946" s="3"/>
      <c r="FF1946" s="3"/>
      <c r="FG1946" s="3"/>
      <c r="FH1946" s="3"/>
      <c r="FI1946" s="3"/>
      <c r="FJ1946" s="3"/>
      <c r="FK1946" s="3"/>
      <c r="FL1946" s="3"/>
      <c r="FM1946" s="3"/>
      <c r="FN1946" s="3"/>
      <c r="FO1946" s="3"/>
      <c r="FP1946" s="3"/>
      <c r="FQ1946" s="3"/>
      <c r="FR1946" s="3"/>
      <c r="FS1946" s="3"/>
      <c r="FT1946" s="3"/>
      <c r="FU1946" s="3"/>
      <c r="FV1946" s="3"/>
      <c r="FW1946" s="3"/>
      <c r="FX1946" s="3"/>
      <c r="FY1946" s="3"/>
      <c r="FZ1946" s="3"/>
      <c r="GA1946" s="3"/>
      <c r="GB1946" s="3"/>
      <c r="GC1946" s="3"/>
      <c r="GD1946" s="3"/>
      <c r="GE1946" s="3"/>
      <c r="GF1946" s="3"/>
      <c r="GG1946" s="3"/>
      <c r="GH1946" s="3"/>
    </row>
    <row r="1947" spans="1:190" s="800" customFormat="1" x14ac:dyDescent="0.2">
      <c r="A1947" s="9"/>
      <c r="B1947" s="1"/>
      <c r="C1947" s="1"/>
      <c r="D1947" s="1"/>
      <c r="E1947" s="55"/>
      <c r="F1947" s="8"/>
      <c r="G1947" s="8"/>
      <c r="I1947" s="2"/>
      <c r="J1947" s="2"/>
      <c r="K1947" s="4"/>
      <c r="L1947" s="9"/>
      <c r="M1947" s="802"/>
      <c r="N1947" s="9"/>
      <c r="O1947" s="802"/>
      <c r="P1947" s="170"/>
      <c r="Q1947" s="9"/>
      <c r="R1947" s="9"/>
      <c r="T1947" s="9"/>
      <c r="U1947" s="9"/>
      <c r="V1947" s="2"/>
      <c r="W1947" s="2"/>
      <c r="X1947" s="3"/>
      <c r="Y1947" s="80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  <c r="AY1947" s="3"/>
      <c r="AZ1947" s="3"/>
      <c r="BA1947" s="3"/>
      <c r="BB1947" s="3"/>
      <c r="BC1947" s="3"/>
      <c r="BD1947" s="3"/>
      <c r="BE1947" s="3"/>
      <c r="BF1947" s="3"/>
      <c r="BG1947" s="3"/>
      <c r="BH1947" s="3"/>
      <c r="BI1947" s="3"/>
      <c r="BJ1947" s="3"/>
      <c r="BK1947" s="3"/>
      <c r="BL1947" s="3"/>
      <c r="BM1947" s="3"/>
      <c r="BN1947" s="3"/>
      <c r="BO1947" s="3"/>
      <c r="BP1947" s="3"/>
      <c r="BQ1947" s="3"/>
      <c r="BR1947" s="3"/>
      <c r="BS1947" s="3"/>
      <c r="BT1947" s="3"/>
      <c r="BU1947" s="3"/>
      <c r="BV1947" s="3"/>
      <c r="BW1947" s="3"/>
      <c r="BX1947" s="3"/>
      <c r="BY1947" s="3"/>
      <c r="BZ1947" s="3"/>
      <c r="CA1947" s="3"/>
      <c r="CB1947" s="3"/>
      <c r="CC1947" s="3"/>
      <c r="CD1947" s="3"/>
      <c r="CE1947" s="3"/>
      <c r="CF1947" s="3"/>
      <c r="CG1947" s="3"/>
      <c r="CH1947" s="3"/>
      <c r="CI1947" s="3"/>
      <c r="CJ1947" s="3"/>
      <c r="CK1947" s="3"/>
      <c r="CL1947" s="3"/>
      <c r="CM1947" s="3"/>
      <c r="CN1947" s="3"/>
      <c r="CO1947" s="3"/>
      <c r="CP1947" s="3"/>
      <c r="CQ1947" s="3"/>
      <c r="CR1947" s="3"/>
      <c r="CS1947" s="3"/>
      <c r="CT1947" s="3"/>
      <c r="CU1947" s="3"/>
      <c r="CV1947" s="3"/>
      <c r="CW1947" s="3"/>
      <c r="CX1947" s="3"/>
      <c r="CY1947" s="3"/>
      <c r="CZ1947" s="3"/>
      <c r="DA1947" s="3"/>
      <c r="DB1947" s="3"/>
      <c r="DC1947" s="3"/>
      <c r="DD1947" s="3"/>
      <c r="DE1947" s="3"/>
      <c r="DF1947" s="3"/>
      <c r="DG1947" s="3"/>
      <c r="DH1947" s="3"/>
      <c r="DI1947" s="3"/>
      <c r="DJ1947" s="3"/>
      <c r="DK1947" s="3"/>
      <c r="DL1947" s="3"/>
      <c r="DM1947" s="3"/>
      <c r="DN1947" s="3"/>
      <c r="DO1947" s="3"/>
      <c r="DP1947" s="3"/>
      <c r="DQ1947" s="3"/>
      <c r="DR1947" s="3"/>
      <c r="DS1947" s="3"/>
      <c r="DT1947" s="3"/>
      <c r="DU1947" s="3"/>
      <c r="DV1947" s="3"/>
      <c r="DW1947" s="3"/>
      <c r="DX1947" s="3"/>
      <c r="DY1947" s="3"/>
      <c r="DZ1947" s="3"/>
      <c r="EA1947" s="3"/>
      <c r="EB1947" s="3"/>
      <c r="EC1947" s="3"/>
      <c r="ED1947" s="3"/>
      <c r="EE1947" s="3"/>
      <c r="EF1947" s="3"/>
      <c r="EG1947" s="3"/>
      <c r="EH1947" s="3"/>
      <c r="EI1947" s="3"/>
      <c r="EJ1947" s="3"/>
      <c r="EK1947" s="3"/>
      <c r="EL1947" s="3"/>
      <c r="EM1947" s="3"/>
      <c r="EN1947" s="3"/>
      <c r="EO1947" s="3"/>
      <c r="EP1947" s="3"/>
      <c r="EQ1947" s="3"/>
      <c r="ER1947" s="3"/>
      <c r="ES1947" s="3"/>
      <c r="ET1947" s="3"/>
      <c r="EU1947" s="3"/>
      <c r="EV1947" s="3"/>
      <c r="EW1947" s="3"/>
      <c r="EX1947" s="3"/>
      <c r="EY1947" s="3"/>
      <c r="EZ1947" s="3"/>
      <c r="FA1947" s="3"/>
      <c r="FB1947" s="3"/>
      <c r="FC1947" s="3"/>
      <c r="FD1947" s="3"/>
      <c r="FE1947" s="3"/>
      <c r="FF1947" s="3"/>
      <c r="FG1947" s="3"/>
      <c r="FH1947" s="3"/>
      <c r="FI1947" s="3"/>
      <c r="FJ1947" s="3"/>
      <c r="FK1947" s="3"/>
      <c r="FL1947" s="3"/>
      <c r="FM1947" s="3"/>
      <c r="FN1947" s="3"/>
      <c r="FO1947" s="3"/>
      <c r="FP1947" s="3"/>
      <c r="FQ1947" s="3"/>
      <c r="FR1947" s="3"/>
      <c r="FS1947" s="3"/>
      <c r="FT1947" s="3"/>
      <c r="FU1947" s="3"/>
      <c r="FV1947" s="3"/>
      <c r="FW1947" s="3"/>
      <c r="FX1947" s="3"/>
      <c r="FY1947" s="3"/>
      <c r="FZ1947" s="3"/>
      <c r="GA1947" s="3"/>
      <c r="GB1947" s="3"/>
      <c r="GC1947" s="3"/>
      <c r="GD1947" s="3"/>
      <c r="GE1947" s="3"/>
      <c r="GF1947" s="3"/>
      <c r="GG1947" s="3"/>
      <c r="GH1947" s="3"/>
    </row>
    <row r="1948" spans="1:190" s="800" customFormat="1" x14ac:dyDescent="0.2">
      <c r="A1948" s="9"/>
      <c r="B1948" s="1"/>
      <c r="C1948" s="1"/>
      <c r="D1948" s="1"/>
      <c r="E1948" s="55"/>
      <c r="F1948" s="8"/>
      <c r="G1948" s="8"/>
      <c r="I1948" s="2"/>
      <c r="J1948" s="2"/>
      <c r="K1948" s="4"/>
      <c r="L1948" s="9"/>
      <c r="M1948" s="802"/>
      <c r="N1948" s="9"/>
      <c r="O1948" s="802"/>
      <c r="P1948" s="170"/>
      <c r="Q1948" s="9"/>
      <c r="R1948" s="9"/>
      <c r="T1948" s="9"/>
      <c r="U1948" s="9"/>
      <c r="V1948" s="2"/>
      <c r="W1948" s="2"/>
      <c r="X1948" s="3"/>
      <c r="Y1948" s="80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  <c r="AY1948" s="3"/>
      <c r="AZ1948" s="3"/>
      <c r="BA1948" s="3"/>
      <c r="BB1948" s="3"/>
      <c r="BC1948" s="3"/>
      <c r="BD1948" s="3"/>
      <c r="BE1948" s="3"/>
      <c r="BF1948" s="3"/>
      <c r="BG1948" s="3"/>
      <c r="BH1948" s="3"/>
      <c r="BI1948" s="3"/>
      <c r="BJ1948" s="3"/>
      <c r="BK1948" s="3"/>
      <c r="BL1948" s="3"/>
      <c r="BM1948" s="3"/>
      <c r="BN1948" s="3"/>
      <c r="BO1948" s="3"/>
      <c r="BP1948" s="3"/>
      <c r="BQ1948" s="3"/>
      <c r="BR1948" s="3"/>
      <c r="BS1948" s="3"/>
      <c r="BT1948" s="3"/>
      <c r="BU1948" s="3"/>
      <c r="BV1948" s="3"/>
      <c r="BW1948" s="3"/>
      <c r="BX1948" s="3"/>
      <c r="BY1948" s="3"/>
      <c r="BZ1948" s="3"/>
      <c r="CA1948" s="3"/>
      <c r="CB1948" s="3"/>
      <c r="CC1948" s="3"/>
      <c r="CD1948" s="3"/>
      <c r="CE1948" s="3"/>
      <c r="CF1948" s="3"/>
      <c r="CG1948" s="3"/>
      <c r="CH1948" s="3"/>
      <c r="CI1948" s="3"/>
      <c r="CJ1948" s="3"/>
      <c r="CK1948" s="3"/>
      <c r="CL1948" s="3"/>
      <c r="CM1948" s="3"/>
      <c r="CN1948" s="3"/>
      <c r="CO1948" s="3"/>
      <c r="CP1948" s="3"/>
      <c r="CQ1948" s="3"/>
      <c r="CR1948" s="3"/>
      <c r="CS1948" s="3"/>
      <c r="CT1948" s="3"/>
      <c r="CU1948" s="3"/>
      <c r="CV1948" s="3"/>
      <c r="CW1948" s="3"/>
      <c r="CX1948" s="3"/>
      <c r="CY1948" s="3"/>
      <c r="CZ1948" s="3"/>
      <c r="DA1948" s="3"/>
      <c r="DB1948" s="3"/>
      <c r="DC1948" s="3"/>
      <c r="DD1948" s="3"/>
      <c r="DE1948" s="3"/>
      <c r="DF1948" s="3"/>
      <c r="DG1948" s="3"/>
      <c r="DH1948" s="3"/>
      <c r="DI1948" s="3"/>
      <c r="DJ1948" s="3"/>
      <c r="DK1948" s="3"/>
      <c r="DL1948" s="3"/>
      <c r="DM1948" s="3"/>
      <c r="DN1948" s="3"/>
      <c r="DO1948" s="3"/>
      <c r="DP1948" s="3"/>
      <c r="DQ1948" s="3"/>
      <c r="DR1948" s="3"/>
      <c r="DS1948" s="3"/>
      <c r="DT1948" s="3"/>
      <c r="DU1948" s="3"/>
      <c r="DV1948" s="3"/>
      <c r="DW1948" s="3"/>
      <c r="DX1948" s="3"/>
      <c r="DY1948" s="3"/>
      <c r="DZ1948" s="3"/>
      <c r="EA1948" s="3"/>
      <c r="EB1948" s="3"/>
      <c r="EC1948" s="3"/>
      <c r="ED1948" s="3"/>
      <c r="EE1948" s="3"/>
      <c r="EF1948" s="3"/>
      <c r="EG1948" s="3"/>
      <c r="EH1948" s="3"/>
      <c r="EI1948" s="3"/>
      <c r="EJ1948" s="3"/>
      <c r="EK1948" s="3"/>
      <c r="EL1948" s="3"/>
      <c r="EM1948" s="3"/>
      <c r="EN1948" s="3"/>
      <c r="EO1948" s="3"/>
      <c r="EP1948" s="3"/>
      <c r="EQ1948" s="3"/>
      <c r="ER1948" s="3"/>
      <c r="ES1948" s="3"/>
      <c r="ET1948" s="3"/>
      <c r="EU1948" s="3"/>
      <c r="EV1948" s="3"/>
      <c r="EW1948" s="3"/>
      <c r="EX1948" s="3"/>
      <c r="EY1948" s="3"/>
      <c r="EZ1948" s="3"/>
      <c r="FA1948" s="3"/>
      <c r="FB1948" s="3"/>
      <c r="FC1948" s="3"/>
      <c r="FD1948" s="3"/>
      <c r="FE1948" s="3"/>
      <c r="FF1948" s="3"/>
      <c r="FG1948" s="3"/>
      <c r="FH1948" s="3"/>
      <c r="FI1948" s="3"/>
      <c r="FJ1948" s="3"/>
      <c r="FK1948" s="3"/>
      <c r="FL1948" s="3"/>
      <c r="FM1948" s="3"/>
      <c r="FN1948" s="3"/>
      <c r="FO1948" s="3"/>
      <c r="FP1948" s="3"/>
      <c r="FQ1948" s="3"/>
      <c r="FR1948" s="3"/>
      <c r="FS1948" s="3"/>
      <c r="FT1948" s="3"/>
      <c r="FU1948" s="3"/>
      <c r="FV1948" s="3"/>
      <c r="FW1948" s="3"/>
      <c r="FX1948" s="3"/>
      <c r="FY1948" s="3"/>
      <c r="FZ1948" s="3"/>
      <c r="GA1948" s="3"/>
      <c r="GB1948" s="3"/>
      <c r="GC1948" s="3"/>
      <c r="GD1948" s="3"/>
      <c r="GE1948" s="3"/>
      <c r="GF1948" s="3"/>
      <c r="GG1948" s="3"/>
      <c r="GH1948" s="3"/>
    </row>
    <row r="1949" spans="1:190" s="800" customFormat="1" x14ac:dyDescent="0.2">
      <c r="A1949" s="9"/>
      <c r="B1949" s="1"/>
      <c r="C1949" s="1"/>
      <c r="D1949" s="1"/>
      <c r="E1949" s="55"/>
      <c r="F1949" s="8"/>
      <c r="G1949" s="8"/>
      <c r="I1949" s="2"/>
      <c r="J1949" s="2"/>
      <c r="K1949" s="4"/>
      <c r="L1949" s="9"/>
      <c r="M1949" s="802"/>
      <c r="N1949" s="9"/>
      <c r="O1949" s="802"/>
      <c r="P1949" s="170"/>
      <c r="Q1949" s="9"/>
      <c r="R1949" s="9"/>
      <c r="T1949" s="9"/>
      <c r="U1949" s="9"/>
      <c r="V1949" s="2"/>
      <c r="W1949" s="2"/>
      <c r="X1949" s="3"/>
      <c r="Y1949" s="80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  <c r="AY1949" s="3"/>
      <c r="AZ1949" s="3"/>
      <c r="BA1949" s="3"/>
      <c r="BB1949" s="3"/>
      <c r="BC1949" s="3"/>
      <c r="BD1949" s="3"/>
      <c r="BE1949" s="3"/>
      <c r="BF1949" s="3"/>
      <c r="BG1949" s="3"/>
      <c r="BH1949" s="3"/>
      <c r="BI1949" s="3"/>
      <c r="BJ1949" s="3"/>
      <c r="BK1949" s="3"/>
      <c r="BL1949" s="3"/>
      <c r="BM1949" s="3"/>
      <c r="BN1949" s="3"/>
      <c r="BO1949" s="3"/>
      <c r="BP1949" s="3"/>
      <c r="BQ1949" s="3"/>
      <c r="BR1949" s="3"/>
      <c r="BS1949" s="3"/>
      <c r="BT1949" s="3"/>
      <c r="BU1949" s="3"/>
      <c r="BV1949" s="3"/>
      <c r="BW1949" s="3"/>
      <c r="BX1949" s="3"/>
      <c r="BY1949" s="3"/>
      <c r="BZ1949" s="3"/>
      <c r="CA1949" s="3"/>
      <c r="CB1949" s="3"/>
      <c r="CC1949" s="3"/>
      <c r="CD1949" s="3"/>
      <c r="CE1949" s="3"/>
      <c r="CF1949" s="3"/>
      <c r="CG1949" s="3"/>
      <c r="CH1949" s="3"/>
      <c r="CI1949" s="3"/>
      <c r="CJ1949" s="3"/>
      <c r="CK1949" s="3"/>
      <c r="CL1949" s="3"/>
      <c r="CM1949" s="3"/>
      <c r="CN1949" s="3"/>
      <c r="CO1949" s="3"/>
      <c r="CP1949" s="3"/>
      <c r="CQ1949" s="3"/>
      <c r="CR1949" s="3"/>
      <c r="CS1949" s="3"/>
      <c r="CT1949" s="3"/>
      <c r="CU1949" s="3"/>
      <c r="CV1949" s="3"/>
      <c r="CW1949" s="3"/>
      <c r="CX1949" s="3"/>
      <c r="CY1949" s="3"/>
      <c r="CZ1949" s="3"/>
      <c r="DA1949" s="3"/>
      <c r="DB1949" s="3"/>
      <c r="DC1949" s="3"/>
      <c r="DD1949" s="3"/>
      <c r="DE1949" s="3"/>
      <c r="DF1949" s="3"/>
      <c r="DG1949" s="3"/>
      <c r="DH1949" s="3"/>
      <c r="DI1949" s="3"/>
      <c r="DJ1949" s="3"/>
      <c r="DK1949" s="3"/>
      <c r="DL1949" s="3"/>
      <c r="DM1949" s="3"/>
      <c r="DN1949" s="3"/>
      <c r="DO1949" s="3"/>
      <c r="DP1949" s="3"/>
      <c r="DQ1949" s="3"/>
      <c r="DR1949" s="3"/>
      <c r="DS1949" s="3"/>
      <c r="DT1949" s="3"/>
      <c r="DU1949" s="3"/>
      <c r="DV1949" s="3"/>
      <c r="DW1949" s="3"/>
      <c r="DX1949" s="3"/>
      <c r="DY1949" s="3"/>
      <c r="DZ1949" s="3"/>
      <c r="EA1949" s="3"/>
      <c r="EB1949" s="3"/>
      <c r="EC1949" s="3"/>
      <c r="ED1949" s="3"/>
      <c r="EE1949" s="3"/>
      <c r="EF1949" s="3"/>
      <c r="EG1949" s="3"/>
      <c r="EH1949" s="3"/>
      <c r="EI1949" s="3"/>
      <c r="EJ1949" s="3"/>
      <c r="EK1949" s="3"/>
      <c r="EL1949" s="3"/>
      <c r="EM1949" s="3"/>
      <c r="EN1949" s="3"/>
      <c r="EO1949" s="3"/>
      <c r="EP1949" s="3"/>
      <c r="EQ1949" s="3"/>
      <c r="ER1949" s="3"/>
      <c r="ES1949" s="3"/>
      <c r="ET1949" s="3"/>
      <c r="EU1949" s="3"/>
      <c r="EV1949" s="3"/>
      <c r="EW1949" s="3"/>
      <c r="EX1949" s="3"/>
      <c r="EY1949" s="3"/>
      <c r="EZ1949" s="3"/>
      <c r="FA1949" s="3"/>
      <c r="FB1949" s="3"/>
      <c r="FC1949" s="3"/>
      <c r="FD1949" s="3"/>
      <c r="FE1949" s="3"/>
      <c r="FF1949" s="3"/>
      <c r="FG1949" s="3"/>
      <c r="FH1949" s="3"/>
      <c r="FI1949" s="3"/>
      <c r="FJ1949" s="3"/>
      <c r="FK1949" s="3"/>
      <c r="FL1949" s="3"/>
      <c r="FM1949" s="3"/>
      <c r="FN1949" s="3"/>
      <c r="FO1949" s="3"/>
      <c r="FP1949" s="3"/>
      <c r="FQ1949" s="3"/>
      <c r="FR1949" s="3"/>
      <c r="FS1949" s="3"/>
      <c r="FT1949" s="3"/>
      <c r="FU1949" s="3"/>
      <c r="FV1949" s="3"/>
      <c r="FW1949" s="3"/>
      <c r="FX1949" s="3"/>
      <c r="FY1949" s="3"/>
      <c r="FZ1949" s="3"/>
      <c r="GA1949" s="3"/>
      <c r="GB1949" s="3"/>
      <c r="GC1949" s="3"/>
      <c r="GD1949" s="3"/>
      <c r="GE1949" s="3"/>
      <c r="GF1949" s="3"/>
      <c r="GG1949" s="3"/>
      <c r="GH1949" s="3"/>
    </row>
    <row r="1950" spans="1:190" s="800" customFormat="1" x14ac:dyDescent="0.2">
      <c r="A1950" s="9"/>
      <c r="B1950" s="1"/>
      <c r="C1950" s="1"/>
      <c r="D1950" s="1"/>
      <c r="E1950" s="55"/>
      <c r="F1950" s="8"/>
      <c r="G1950" s="8"/>
      <c r="I1950" s="2"/>
      <c r="J1950" s="2"/>
      <c r="K1950" s="4"/>
      <c r="L1950" s="9"/>
      <c r="M1950" s="802"/>
      <c r="N1950" s="9"/>
      <c r="O1950" s="802"/>
      <c r="P1950" s="170"/>
      <c r="Q1950" s="9"/>
      <c r="R1950" s="9"/>
      <c r="T1950" s="9"/>
      <c r="U1950" s="9"/>
      <c r="V1950" s="2"/>
      <c r="W1950" s="2"/>
      <c r="X1950" s="3"/>
      <c r="Y1950" s="80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  <c r="AY1950" s="3"/>
      <c r="AZ1950" s="3"/>
      <c r="BA1950" s="3"/>
      <c r="BB1950" s="3"/>
      <c r="BC1950" s="3"/>
      <c r="BD1950" s="3"/>
      <c r="BE1950" s="3"/>
      <c r="BF1950" s="3"/>
      <c r="BG1950" s="3"/>
      <c r="BH1950" s="3"/>
      <c r="BI1950" s="3"/>
      <c r="BJ1950" s="3"/>
      <c r="BK1950" s="3"/>
      <c r="BL1950" s="3"/>
      <c r="BM1950" s="3"/>
      <c r="BN1950" s="3"/>
      <c r="BO1950" s="3"/>
      <c r="BP1950" s="3"/>
      <c r="BQ1950" s="3"/>
      <c r="BR1950" s="3"/>
      <c r="BS1950" s="3"/>
      <c r="BT1950" s="3"/>
      <c r="BU1950" s="3"/>
      <c r="BV1950" s="3"/>
      <c r="BW1950" s="3"/>
      <c r="BX1950" s="3"/>
      <c r="BY1950" s="3"/>
      <c r="BZ1950" s="3"/>
      <c r="CA1950" s="3"/>
      <c r="CB1950" s="3"/>
      <c r="CC1950" s="3"/>
      <c r="CD1950" s="3"/>
      <c r="CE1950" s="3"/>
      <c r="CF1950" s="3"/>
      <c r="CG1950" s="3"/>
      <c r="CH1950" s="3"/>
      <c r="CI1950" s="3"/>
      <c r="CJ1950" s="3"/>
      <c r="CK1950" s="3"/>
      <c r="CL1950" s="3"/>
      <c r="CM1950" s="3"/>
      <c r="CN1950" s="3"/>
      <c r="CO1950" s="3"/>
      <c r="CP1950" s="3"/>
      <c r="CQ1950" s="3"/>
      <c r="CR1950" s="3"/>
      <c r="CS1950" s="3"/>
      <c r="CT1950" s="3"/>
      <c r="CU1950" s="3"/>
      <c r="CV1950" s="3"/>
      <c r="CW1950" s="3"/>
      <c r="CX1950" s="3"/>
      <c r="CY1950" s="3"/>
      <c r="CZ1950" s="3"/>
      <c r="DA1950" s="3"/>
      <c r="DB1950" s="3"/>
      <c r="DC1950" s="3"/>
      <c r="DD1950" s="3"/>
      <c r="DE1950" s="3"/>
      <c r="DF1950" s="3"/>
      <c r="DG1950" s="3"/>
      <c r="DH1950" s="3"/>
      <c r="DI1950" s="3"/>
      <c r="DJ1950" s="3"/>
      <c r="DK1950" s="3"/>
      <c r="DL1950" s="3"/>
      <c r="DM1950" s="3"/>
      <c r="DN1950" s="3"/>
      <c r="DO1950" s="3"/>
      <c r="DP1950" s="3"/>
      <c r="DQ1950" s="3"/>
      <c r="DR1950" s="3"/>
      <c r="DS1950" s="3"/>
      <c r="DT1950" s="3"/>
      <c r="DU1950" s="3"/>
      <c r="DV1950" s="3"/>
      <c r="DW1950" s="3"/>
      <c r="DX1950" s="3"/>
      <c r="DY1950" s="3"/>
      <c r="DZ1950" s="3"/>
      <c r="EA1950" s="3"/>
      <c r="EB1950" s="3"/>
      <c r="EC1950" s="3"/>
      <c r="ED1950" s="3"/>
      <c r="EE1950" s="3"/>
      <c r="EF1950" s="3"/>
      <c r="EG1950" s="3"/>
      <c r="EH1950" s="3"/>
      <c r="EI1950" s="3"/>
      <c r="EJ1950" s="3"/>
      <c r="EK1950" s="3"/>
      <c r="EL1950" s="3"/>
      <c r="EM1950" s="3"/>
      <c r="EN1950" s="3"/>
      <c r="EO1950" s="3"/>
      <c r="EP1950" s="3"/>
      <c r="EQ1950" s="3"/>
      <c r="ER1950" s="3"/>
      <c r="ES1950" s="3"/>
      <c r="ET1950" s="3"/>
      <c r="EU1950" s="3"/>
      <c r="EV1950" s="3"/>
      <c r="EW1950" s="3"/>
      <c r="EX1950" s="3"/>
      <c r="EY1950" s="3"/>
      <c r="EZ1950" s="3"/>
      <c r="FA1950" s="3"/>
      <c r="FB1950" s="3"/>
      <c r="FC1950" s="3"/>
      <c r="FD1950" s="3"/>
      <c r="FE1950" s="3"/>
      <c r="FF1950" s="3"/>
      <c r="FG1950" s="3"/>
      <c r="FH1950" s="3"/>
      <c r="FI1950" s="3"/>
      <c r="FJ1950" s="3"/>
      <c r="FK1950" s="3"/>
      <c r="FL1950" s="3"/>
      <c r="FM1950" s="3"/>
      <c r="FN1950" s="3"/>
      <c r="FO1950" s="3"/>
      <c r="FP1950" s="3"/>
      <c r="FQ1950" s="3"/>
      <c r="FR1950" s="3"/>
      <c r="FS1950" s="3"/>
      <c r="FT1950" s="3"/>
      <c r="FU1950" s="3"/>
      <c r="FV1950" s="3"/>
      <c r="FW1950" s="3"/>
      <c r="FX1950" s="3"/>
      <c r="FY1950" s="3"/>
      <c r="FZ1950" s="3"/>
      <c r="GA1950" s="3"/>
      <c r="GB1950" s="3"/>
      <c r="GC1950" s="3"/>
      <c r="GD1950" s="3"/>
      <c r="GE1950" s="3"/>
      <c r="GF1950" s="3"/>
      <c r="GG1950" s="3"/>
      <c r="GH1950" s="3"/>
    </row>
    <row r="1951" spans="1:190" s="800" customFormat="1" x14ac:dyDescent="0.2">
      <c r="A1951" s="9"/>
      <c r="B1951" s="1"/>
      <c r="C1951" s="1"/>
      <c r="D1951" s="1"/>
      <c r="E1951" s="55"/>
      <c r="F1951" s="8"/>
      <c r="G1951" s="8"/>
      <c r="I1951" s="2"/>
      <c r="J1951" s="2"/>
      <c r="K1951" s="4"/>
      <c r="L1951" s="9"/>
      <c r="M1951" s="802"/>
      <c r="N1951" s="9"/>
      <c r="O1951" s="802"/>
      <c r="P1951" s="170"/>
      <c r="Q1951" s="9"/>
      <c r="R1951" s="9"/>
      <c r="T1951" s="9"/>
      <c r="U1951" s="9"/>
      <c r="V1951" s="2"/>
      <c r="W1951" s="2"/>
      <c r="X1951" s="3"/>
      <c r="Y1951" s="80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  <c r="AY1951" s="3"/>
      <c r="AZ1951" s="3"/>
      <c r="BA1951" s="3"/>
      <c r="BB1951" s="3"/>
      <c r="BC1951" s="3"/>
      <c r="BD1951" s="3"/>
      <c r="BE1951" s="3"/>
      <c r="BF1951" s="3"/>
      <c r="BG1951" s="3"/>
      <c r="BH1951" s="3"/>
      <c r="BI1951" s="3"/>
      <c r="BJ1951" s="3"/>
      <c r="BK1951" s="3"/>
      <c r="BL1951" s="3"/>
      <c r="BM1951" s="3"/>
      <c r="BN1951" s="3"/>
      <c r="BO1951" s="3"/>
      <c r="BP1951" s="3"/>
      <c r="BQ1951" s="3"/>
      <c r="BR1951" s="3"/>
      <c r="BS1951" s="3"/>
      <c r="BT1951" s="3"/>
      <c r="BU1951" s="3"/>
      <c r="BV1951" s="3"/>
      <c r="BW1951" s="3"/>
      <c r="BX1951" s="3"/>
      <c r="BY1951" s="3"/>
      <c r="BZ1951" s="3"/>
      <c r="CA1951" s="3"/>
      <c r="CB1951" s="3"/>
      <c r="CC1951" s="3"/>
      <c r="CD1951" s="3"/>
      <c r="CE1951" s="3"/>
      <c r="CF1951" s="3"/>
      <c r="CG1951" s="3"/>
      <c r="CH1951" s="3"/>
      <c r="CI1951" s="3"/>
      <c r="CJ1951" s="3"/>
      <c r="CK1951" s="3"/>
      <c r="CL1951" s="3"/>
      <c r="CM1951" s="3"/>
      <c r="CN1951" s="3"/>
      <c r="CO1951" s="3"/>
      <c r="CP1951" s="3"/>
      <c r="CQ1951" s="3"/>
      <c r="CR1951" s="3"/>
      <c r="CS1951" s="3"/>
      <c r="CT1951" s="3"/>
      <c r="CU1951" s="3"/>
      <c r="CV1951" s="3"/>
      <c r="CW1951" s="3"/>
      <c r="CX1951" s="3"/>
      <c r="CY1951" s="3"/>
      <c r="CZ1951" s="3"/>
      <c r="DA1951" s="3"/>
      <c r="DB1951" s="3"/>
      <c r="DC1951" s="3"/>
      <c r="DD1951" s="3"/>
      <c r="DE1951" s="3"/>
      <c r="DF1951" s="3"/>
      <c r="DG1951" s="3"/>
      <c r="DH1951" s="3"/>
      <c r="DI1951" s="3"/>
      <c r="DJ1951" s="3"/>
      <c r="DK1951" s="3"/>
      <c r="DL1951" s="3"/>
      <c r="DM1951" s="3"/>
      <c r="DN1951" s="3"/>
      <c r="DO1951" s="3"/>
      <c r="DP1951" s="3"/>
      <c r="DQ1951" s="3"/>
      <c r="DR1951" s="3"/>
      <c r="DS1951" s="3"/>
      <c r="DT1951" s="3"/>
      <c r="DU1951" s="3"/>
      <c r="DV1951" s="3"/>
      <c r="DW1951" s="3"/>
      <c r="DX1951" s="3"/>
      <c r="DY1951" s="3"/>
      <c r="DZ1951" s="3"/>
      <c r="EA1951" s="3"/>
      <c r="EB1951" s="3"/>
      <c r="EC1951" s="3"/>
      <c r="ED1951" s="3"/>
      <c r="EE1951" s="3"/>
      <c r="EF1951" s="3"/>
      <c r="EG1951" s="3"/>
      <c r="EH1951" s="3"/>
      <c r="EI1951" s="3"/>
      <c r="EJ1951" s="3"/>
      <c r="EK1951" s="3"/>
      <c r="EL1951" s="3"/>
      <c r="EM1951" s="3"/>
      <c r="EN1951" s="3"/>
      <c r="EO1951" s="3"/>
      <c r="EP1951" s="3"/>
      <c r="EQ1951" s="3"/>
      <c r="ER1951" s="3"/>
      <c r="ES1951" s="3"/>
      <c r="ET1951" s="3"/>
      <c r="EU1951" s="3"/>
      <c r="EV1951" s="3"/>
      <c r="EW1951" s="3"/>
      <c r="EX1951" s="3"/>
      <c r="EY1951" s="3"/>
      <c r="EZ1951" s="3"/>
      <c r="FA1951" s="3"/>
      <c r="FB1951" s="3"/>
      <c r="FC1951" s="3"/>
      <c r="FD1951" s="3"/>
      <c r="FE1951" s="3"/>
      <c r="FF1951" s="3"/>
      <c r="FG1951" s="3"/>
      <c r="FH1951" s="3"/>
      <c r="FI1951" s="3"/>
      <c r="FJ1951" s="3"/>
      <c r="FK1951" s="3"/>
      <c r="FL1951" s="3"/>
      <c r="FM1951" s="3"/>
      <c r="FN1951" s="3"/>
      <c r="FO1951" s="3"/>
      <c r="FP1951" s="3"/>
      <c r="FQ1951" s="3"/>
      <c r="FR1951" s="3"/>
      <c r="FS1951" s="3"/>
      <c r="FT1951" s="3"/>
      <c r="FU1951" s="3"/>
      <c r="FV1951" s="3"/>
      <c r="FW1951" s="3"/>
      <c r="FX1951" s="3"/>
      <c r="FY1951" s="3"/>
      <c r="FZ1951" s="3"/>
      <c r="GA1951" s="3"/>
      <c r="GB1951" s="3"/>
      <c r="GC1951" s="3"/>
      <c r="GD1951" s="3"/>
      <c r="GE1951" s="3"/>
      <c r="GF1951" s="3"/>
      <c r="GG1951" s="3"/>
      <c r="GH1951" s="3"/>
    </row>
    <row r="1952" spans="1:190" s="800" customFormat="1" x14ac:dyDescent="0.2">
      <c r="A1952" s="9"/>
      <c r="B1952" s="1"/>
      <c r="C1952" s="1"/>
      <c r="D1952" s="1"/>
      <c r="E1952" s="55"/>
      <c r="F1952" s="8"/>
      <c r="G1952" s="8"/>
      <c r="I1952" s="2"/>
      <c r="J1952" s="2"/>
      <c r="K1952" s="4"/>
      <c r="L1952" s="9"/>
      <c r="M1952" s="802"/>
      <c r="N1952" s="9"/>
      <c r="O1952" s="802"/>
      <c r="P1952" s="170"/>
      <c r="Q1952" s="9"/>
      <c r="R1952" s="9"/>
      <c r="T1952" s="9"/>
      <c r="U1952" s="9"/>
      <c r="V1952" s="2"/>
      <c r="W1952" s="2"/>
      <c r="X1952" s="3"/>
      <c r="Y1952" s="80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  <c r="AY1952" s="3"/>
      <c r="AZ1952" s="3"/>
      <c r="BA1952" s="3"/>
      <c r="BB1952" s="3"/>
      <c r="BC1952" s="3"/>
      <c r="BD1952" s="3"/>
      <c r="BE1952" s="3"/>
      <c r="BF1952" s="3"/>
      <c r="BG1952" s="3"/>
      <c r="BH1952" s="3"/>
      <c r="BI1952" s="3"/>
      <c r="BJ1952" s="3"/>
      <c r="BK1952" s="3"/>
      <c r="BL1952" s="3"/>
      <c r="BM1952" s="3"/>
      <c r="BN1952" s="3"/>
      <c r="BO1952" s="3"/>
      <c r="BP1952" s="3"/>
      <c r="BQ1952" s="3"/>
      <c r="BR1952" s="3"/>
      <c r="BS1952" s="3"/>
      <c r="BT1952" s="3"/>
      <c r="BU1952" s="3"/>
      <c r="BV1952" s="3"/>
      <c r="BW1952" s="3"/>
      <c r="BX1952" s="3"/>
      <c r="BY1952" s="3"/>
      <c r="BZ1952" s="3"/>
      <c r="CA1952" s="3"/>
      <c r="CB1952" s="3"/>
      <c r="CC1952" s="3"/>
      <c r="CD1952" s="3"/>
      <c r="CE1952" s="3"/>
      <c r="CF1952" s="3"/>
      <c r="CG1952" s="3"/>
      <c r="CH1952" s="3"/>
      <c r="CI1952" s="3"/>
      <c r="CJ1952" s="3"/>
      <c r="CK1952" s="3"/>
      <c r="CL1952" s="3"/>
      <c r="CM1952" s="3"/>
      <c r="CN1952" s="3"/>
      <c r="CO1952" s="3"/>
      <c r="CP1952" s="3"/>
      <c r="CQ1952" s="3"/>
      <c r="CR1952" s="3"/>
      <c r="CS1952" s="3"/>
      <c r="CT1952" s="3"/>
      <c r="CU1952" s="3"/>
      <c r="CV1952" s="3"/>
      <c r="CW1952" s="3"/>
      <c r="CX1952" s="3"/>
      <c r="CY1952" s="3"/>
      <c r="CZ1952" s="3"/>
      <c r="DA1952" s="3"/>
      <c r="DB1952" s="3"/>
      <c r="DC1952" s="3"/>
      <c r="DD1952" s="3"/>
      <c r="DE1952" s="3"/>
      <c r="DF1952" s="3"/>
      <c r="DG1952" s="3"/>
      <c r="DH1952" s="3"/>
      <c r="DI1952" s="3"/>
      <c r="DJ1952" s="3"/>
      <c r="DK1952" s="3"/>
      <c r="DL1952" s="3"/>
      <c r="DM1952" s="3"/>
      <c r="DN1952" s="3"/>
      <c r="DO1952" s="3"/>
      <c r="DP1952" s="3"/>
      <c r="DQ1952" s="3"/>
      <c r="DR1952" s="3"/>
      <c r="DS1952" s="3"/>
      <c r="DT1952" s="3"/>
      <c r="DU1952" s="3"/>
      <c r="DV1952" s="3"/>
      <c r="DW1952" s="3"/>
      <c r="DX1952" s="3"/>
      <c r="DY1952" s="3"/>
      <c r="DZ1952" s="3"/>
      <c r="EA1952" s="3"/>
      <c r="EB1952" s="3"/>
      <c r="EC1952" s="3"/>
      <c r="ED1952" s="3"/>
      <c r="EE1952" s="3"/>
      <c r="EF1952" s="3"/>
      <c r="EG1952" s="3"/>
      <c r="EH1952" s="3"/>
      <c r="EI1952" s="3"/>
      <c r="EJ1952" s="3"/>
      <c r="EK1952" s="3"/>
      <c r="EL1952" s="3"/>
      <c r="EM1952" s="3"/>
      <c r="EN1952" s="3"/>
      <c r="EO1952" s="3"/>
      <c r="EP1952" s="3"/>
      <c r="EQ1952" s="3"/>
      <c r="ER1952" s="3"/>
      <c r="ES1952" s="3"/>
      <c r="ET1952" s="3"/>
      <c r="EU1952" s="3"/>
      <c r="EV1952" s="3"/>
      <c r="EW1952" s="3"/>
      <c r="EX1952" s="3"/>
      <c r="EY1952" s="3"/>
      <c r="EZ1952" s="3"/>
      <c r="FA1952" s="3"/>
      <c r="FB1952" s="3"/>
      <c r="FC1952" s="3"/>
      <c r="FD1952" s="3"/>
      <c r="FE1952" s="3"/>
      <c r="FF1952" s="3"/>
      <c r="FG1952" s="3"/>
      <c r="FH1952" s="3"/>
      <c r="FI1952" s="3"/>
      <c r="FJ1952" s="3"/>
      <c r="FK1952" s="3"/>
      <c r="FL1952" s="3"/>
      <c r="FM1952" s="3"/>
      <c r="FN1952" s="3"/>
      <c r="FO1952" s="3"/>
      <c r="FP1952" s="3"/>
      <c r="FQ1952" s="3"/>
      <c r="FR1952" s="3"/>
      <c r="FS1952" s="3"/>
      <c r="FT1952" s="3"/>
      <c r="FU1952" s="3"/>
      <c r="FV1952" s="3"/>
      <c r="FW1952" s="3"/>
      <c r="FX1952" s="3"/>
      <c r="FY1952" s="3"/>
      <c r="FZ1952" s="3"/>
      <c r="GA1952" s="3"/>
      <c r="GB1952" s="3"/>
      <c r="GC1952" s="3"/>
      <c r="GD1952" s="3"/>
      <c r="GE1952" s="3"/>
      <c r="GF1952" s="3"/>
      <c r="GG1952" s="3"/>
      <c r="GH1952" s="3"/>
    </row>
    <row r="1953" spans="1:190" s="800" customFormat="1" x14ac:dyDescent="0.2">
      <c r="A1953" s="9"/>
      <c r="B1953" s="1"/>
      <c r="C1953" s="1"/>
      <c r="D1953" s="1"/>
      <c r="E1953" s="55"/>
      <c r="F1953" s="8"/>
      <c r="G1953" s="8"/>
      <c r="I1953" s="2"/>
      <c r="J1953" s="2"/>
      <c r="K1953" s="4"/>
      <c r="L1953" s="9"/>
      <c r="M1953" s="802"/>
      <c r="N1953" s="9"/>
      <c r="O1953" s="802"/>
      <c r="P1953" s="170"/>
      <c r="Q1953" s="9"/>
      <c r="R1953" s="9"/>
      <c r="T1953" s="9"/>
      <c r="U1953" s="9"/>
      <c r="V1953" s="2"/>
      <c r="W1953" s="2"/>
      <c r="X1953" s="3"/>
      <c r="Y1953" s="80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  <c r="AY1953" s="3"/>
      <c r="AZ1953" s="3"/>
      <c r="BA1953" s="3"/>
      <c r="BB1953" s="3"/>
      <c r="BC1953" s="3"/>
      <c r="BD1953" s="3"/>
      <c r="BE1953" s="3"/>
      <c r="BF1953" s="3"/>
      <c r="BG1953" s="3"/>
      <c r="BH1953" s="3"/>
      <c r="BI1953" s="3"/>
      <c r="BJ1953" s="3"/>
      <c r="BK1953" s="3"/>
      <c r="BL1953" s="3"/>
      <c r="BM1953" s="3"/>
      <c r="BN1953" s="3"/>
      <c r="BO1953" s="3"/>
      <c r="BP1953" s="3"/>
      <c r="BQ1953" s="3"/>
      <c r="BR1953" s="3"/>
      <c r="BS1953" s="3"/>
      <c r="BT1953" s="3"/>
      <c r="BU1953" s="3"/>
      <c r="BV1953" s="3"/>
      <c r="BW1953" s="3"/>
      <c r="BX1953" s="3"/>
      <c r="BY1953" s="3"/>
      <c r="BZ1953" s="3"/>
      <c r="CA1953" s="3"/>
      <c r="CB1953" s="3"/>
      <c r="CC1953" s="3"/>
      <c r="CD1953" s="3"/>
      <c r="CE1953" s="3"/>
      <c r="CF1953" s="3"/>
      <c r="CG1953" s="3"/>
      <c r="CH1953" s="3"/>
      <c r="CI1953" s="3"/>
      <c r="CJ1953" s="3"/>
      <c r="CK1953" s="3"/>
      <c r="CL1953" s="3"/>
      <c r="CM1953" s="3"/>
      <c r="CN1953" s="3"/>
      <c r="CO1953" s="3"/>
      <c r="CP1953" s="3"/>
      <c r="CQ1953" s="3"/>
      <c r="CR1953" s="3"/>
      <c r="CS1953" s="3"/>
      <c r="CT1953" s="3"/>
      <c r="CU1953" s="3"/>
      <c r="CV1953" s="3"/>
      <c r="CW1953" s="3"/>
      <c r="CX1953" s="3"/>
      <c r="CY1953" s="3"/>
      <c r="CZ1953" s="3"/>
      <c r="DA1953" s="3"/>
      <c r="DB1953" s="3"/>
      <c r="DC1953" s="3"/>
      <c r="DD1953" s="3"/>
      <c r="DE1953" s="3"/>
      <c r="DF1953" s="3"/>
      <c r="DG1953" s="3"/>
      <c r="DH1953" s="3"/>
      <c r="DI1953" s="3"/>
      <c r="DJ1953" s="3"/>
      <c r="DK1953" s="3"/>
      <c r="DL1953" s="3"/>
      <c r="DM1953" s="3"/>
      <c r="DN1953" s="3"/>
      <c r="DO1953" s="3"/>
      <c r="DP1953" s="3"/>
      <c r="DQ1953" s="3"/>
      <c r="DR1953" s="3"/>
      <c r="DS1953" s="3"/>
      <c r="DT1953" s="3"/>
      <c r="DU1953" s="3"/>
      <c r="DV1953" s="3"/>
      <c r="DW1953" s="3"/>
      <c r="DX1953" s="3"/>
      <c r="DY1953" s="3"/>
      <c r="DZ1953" s="3"/>
      <c r="EA1953" s="3"/>
      <c r="EB1953" s="3"/>
      <c r="EC1953" s="3"/>
      <c r="ED1953" s="3"/>
      <c r="EE1953" s="3"/>
      <c r="EF1953" s="3"/>
      <c r="EG1953" s="3"/>
      <c r="EH1953" s="3"/>
      <c r="EI1953" s="3"/>
      <c r="EJ1953" s="3"/>
      <c r="EK1953" s="3"/>
      <c r="EL1953" s="3"/>
      <c r="EM1953" s="3"/>
      <c r="EN1953" s="3"/>
      <c r="EO1953" s="3"/>
      <c r="EP1953" s="3"/>
      <c r="EQ1953" s="3"/>
      <c r="ER1953" s="3"/>
      <c r="ES1953" s="3"/>
      <c r="ET1953" s="3"/>
      <c r="EU1953" s="3"/>
      <c r="EV1953" s="3"/>
      <c r="EW1953" s="3"/>
      <c r="EX1953" s="3"/>
      <c r="EY1953" s="3"/>
      <c r="EZ1953" s="3"/>
      <c r="FA1953" s="3"/>
      <c r="FB1953" s="3"/>
      <c r="FC1953" s="3"/>
      <c r="FD1953" s="3"/>
      <c r="FE1953" s="3"/>
      <c r="FF1953" s="3"/>
      <c r="FG1953" s="3"/>
      <c r="FH1953" s="3"/>
      <c r="FI1953" s="3"/>
      <c r="FJ1953" s="3"/>
      <c r="FK1953" s="3"/>
      <c r="FL1953" s="3"/>
      <c r="FM1953" s="3"/>
      <c r="FN1953" s="3"/>
      <c r="FO1953" s="3"/>
      <c r="FP1953" s="3"/>
      <c r="FQ1953" s="3"/>
      <c r="FR1953" s="3"/>
      <c r="FS1953" s="3"/>
      <c r="FT1953" s="3"/>
      <c r="FU1953" s="3"/>
      <c r="FV1953" s="3"/>
      <c r="FW1953" s="3"/>
      <c r="FX1953" s="3"/>
      <c r="FY1953" s="3"/>
      <c r="FZ1953" s="3"/>
      <c r="GA1953" s="3"/>
      <c r="GB1953" s="3"/>
      <c r="GC1953" s="3"/>
      <c r="GD1953" s="3"/>
      <c r="GE1953" s="3"/>
      <c r="GF1953" s="3"/>
      <c r="GG1953" s="3"/>
      <c r="GH1953" s="3"/>
    </row>
    <row r="1954" spans="1:190" s="800" customFormat="1" x14ac:dyDescent="0.2">
      <c r="A1954" s="9"/>
      <c r="B1954" s="1"/>
      <c r="C1954" s="1"/>
      <c r="D1954" s="1"/>
      <c r="E1954" s="55"/>
      <c r="F1954" s="8"/>
      <c r="G1954" s="8"/>
      <c r="I1954" s="2"/>
      <c r="J1954" s="2"/>
      <c r="K1954" s="4"/>
      <c r="L1954" s="9"/>
      <c r="M1954" s="802"/>
      <c r="N1954" s="9"/>
      <c r="O1954" s="802"/>
      <c r="P1954" s="170"/>
      <c r="Q1954" s="9"/>
      <c r="R1954" s="9"/>
      <c r="T1954" s="9"/>
      <c r="U1954" s="9"/>
      <c r="V1954" s="2"/>
      <c r="W1954" s="2"/>
      <c r="X1954" s="3"/>
      <c r="Y1954" s="80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  <c r="AY1954" s="3"/>
      <c r="AZ1954" s="3"/>
      <c r="BA1954" s="3"/>
      <c r="BB1954" s="3"/>
      <c r="BC1954" s="3"/>
      <c r="BD1954" s="3"/>
      <c r="BE1954" s="3"/>
      <c r="BF1954" s="3"/>
      <c r="BG1954" s="3"/>
      <c r="BH1954" s="3"/>
      <c r="BI1954" s="3"/>
      <c r="BJ1954" s="3"/>
      <c r="BK1954" s="3"/>
      <c r="BL1954" s="3"/>
      <c r="BM1954" s="3"/>
      <c r="BN1954" s="3"/>
      <c r="BO1954" s="3"/>
      <c r="BP1954" s="3"/>
      <c r="BQ1954" s="3"/>
      <c r="BR1954" s="3"/>
      <c r="BS1954" s="3"/>
      <c r="BT1954" s="3"/>
      <c r="BU1954" s="3"/>
      <c r="BV1954" s="3"/>
      <c r="BW1954" s="3"/>
      <c r="BX1954" s="3"/>
      <c r="BY1954" s="3"/>
      <c r="BZ1954" s="3"/>
      <c r="CA1954" s="3"/>
      <c r="CB1954" s="3"/>
      <c r="CC1954" s="3"/>
      <c r="CD1954" s="3"/>
      <c r="CE1954" s="3"/>
      <c r="CF1954" s="3"/>
      <c r="CG1954" s="3"/>
      <c r="CH1954" s="3"/>
      <c r="CI1954" s="3"/>
      <c r="CJ1954" s="3"/>
      <c r="CK1954" s="3"/>
      <c r="CL1954" s="3"/>
      <c r="CM1954" s="3"/>
      <c r="CN1954" s="3"/>
      <c r="CO1954" s="3"/>
      <c r="CP1954" s="3"/>
      <c r="CQ1954" s="3"/>
      <c r="CR1954" s="3"/>
      <c r="CS1954" s="3"/>
      <c r="CT1954" s="3"/>
      <c r="CU1954" s="3"/>
      <c r="CV1954" s="3"/>
      <c r="CW1954" s="3"/>
      <c r="CX1954" s="3"/>
      <c r="CY1954" s="3"/>
      <c r="CZ1954" s="3"/>
      <c r="DA1954" s="3"/>
      <c r="DB1954" s="3"/>
      <c r="DC1954" s="3"/>
      <c r="DD1954" s="3"/>
      <c r="DE1954" s="3"/>
      <c r="DF1954" s="3"/>
      <c r="DG1954" s="3"/>
      <c r="DH1954" s="3"/>
      <c r="DI1954" s="3"/>
      <c r="DJ1954" s="3"/>
      <c r="DK1954" s="3"/>
      <c r="DL1954" s="3"/>
      <c r="DM1954" s="3"/>
      <c r="DN1954" s="3"/>
      <c r="DO1954" s="3"/>
      <c r="DP1954" s="3"/>
      <c r="DQ1954" s="3"/>
      <c r="DR1954" s="3"/>
      <c r="DS1954" s="3"/>
      <c r="DT1954" s="3"/>
      <c r="DU1954" s="3"/>
      <c r="DV1954" s="3"/>
      <c r="DW1954" s="3"/>
      <c r="DX1954" s="3"/>
      <c r="DY1954" s="3"/>
      <c r="DZ1954" s="3"/>
      <c r="EA1954" s="3"/>
      <c r="EB1954" s="3"/>
      <c r="EC1954" s="3"/>
      <c r="ED1954" s="3"/>
      <c r="EE1954" s="3"/>
      <c r="EF1954" s="3"/>
      <c r="EG1954" s="3"/>
      <c r="EH1954" s="3"/>
      <c r="EI1954" s="3"/>
      <c r="EJ1954" s="3"/>
      <c r="EK1954" s="3"/>
      <c r="EL1954" s="3"/>
      <c r="EM1954" s="3"/>
      <c r="EN1954" s="3"/>
      <c r="EO1954" s="3"/>
      <c r="EP1954" s="3"/>
      <c r="EQ1954" s="3"/>
      <c r="ER1954" s="3"/>
      <c r="ES1954" s="3"/>
      <c r="ET1954" s="3"/>
      <c r="EU1954" s="3"/>
      <c r="EV1954" s="3"/>
      <c r="EW1954" s="3"/>
      <c r="EX1954" s="3"/>
      <c r="EY1954" s="3"/>
      <c r="EZ1954" s="3"/>
      <c r="FA1954" s="3"/>
      <c r="FB1954" s="3"/>
      <c r="FC1954" s="3"/>
      <c r="FD1954" s="3"/>
      <c r="FE1954" s="3"/>
      <c r="FF1954" s="3"/>
      <c r="FG1954" s="3"/>
      <c r="FH1954" s="3"/>
      <c r="FI1954" s="3"/>
      <c r="FJ1954" s="3"/>
      <c r="FK1954" s="3"/>
      <c r="FL1954" s="3"/>
      <c r="FM1954" s="3"/>
      <c r="FN1954" s="3"/>
      <c r="FO1954" s="3"/>
      <c r="FP1954" s="3"/>
      <c r="FQ1954" s="3"/>
      <c r="FR1954" s="3"/>
      <c r="FS1954" s="3"/>
      <c r="FT1954" s="3"/>
      <c r="FU1954" s="3"/>
      <c r="FV1954" s="3"/>
      <c r="FW1954" s="3"/>
      <c r="FX1954" s="3"/>
      <c r="FY1954" s="3"/>
      <c r="FZ1954" s="3"/>
      <c r="GA1954" s="3"/>
      <c r="GB1954" s="3"/>
      <c r="GC1954" s="3"/>
      <c r="GD1954" s="3"/>
      <c r="GE1954" s="3"/>
      <c r="GF1954" s="3"/>
      <c r="GG1954" s="3"/>
      <c r="GH1954" s="3"/>
    </row>
    <row r="1955" spans="1:190" s="800" customFormat="1" x14ac:dyDescent="0.2">
      <c r="A1955" s="9"/>
      <c r="B1955" s="1"/>
      <c r="C1955" s="1"/>
      <c r="D1955" s="1"/>
      <c r="E1955" s="55"/>
      <c r="F1955" s="8"/>
      <c r="G1955" s="8"/>
      <c r="I1955" s="2"/>
      <c r="J1955" s="2"/>
      <c r="K1955" s="4"/>
      <c r="L1955" s="9"/>
      <c r="M1955" s="802"/>
      <c r="N1955" s="9"/>
      <c r="O1955" s="802"/>
      <c r="P1955" s="170"/>
      <c r="Q1955" s="9"/>
      <c r="R1955" s="9"/>
      <c r="T1955" s="9"/>
      <c r="U1955" s="9"/>
      <c r="V1955" s="2"/>
      <c r="W1955" s="2"/>
      <c r="X1955" s="3"/>
      <c r="Y1955" s="80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  <c r="AY1955" s="3"/>
      <c r="AZ1955" s="3"/>
      <c r="BA1955" s="3"/>
      <c r="BB1955" s="3"/>
      <c r="BC1955" s="3"/>
      <c r="BD1955" s="3"/>
      <c r="BE1955" s="3"/>
      <c r="BF1955" s="3"/>
      <c r="BG1955" s="3"/>
      <c r="BH1955" s="3"/>
      <c r="BI1955" s="3"/>
      <c r="BJ1955" s="3"/>
      <c r="BK1955" s="3"/>
      <c r="BL1955" s="3"/>
      <c r="BM1955" s="3"/>
      <c r="BN1955" s="3"/>
      <c r="BO1955" s="3"/>
      <c r="BP1955" s="3"/>
      <c r="BQ1955" s="3"/>
      <c r="BR1955" s="3"/>
      <c r="BS1955" s="3"/>
      <c r="BT1955" s="3"/>
      <c r="BU1955" s="3"/>
      <c r="BV1955" s="3"/>
      <c r="BW1955" s="3"/>
      <c r="BX1955" s="3"/>
      <c r="BY1955" s="3"/>
      <c r="BZ1955" s="3"/>
      <c r="CA1955" s="3"/>
      <c r="CB1955" s="3"/>
      <c r="CC1955" s="3"/>
      <c r="CD1955" s="3"/>
      <c r="CE1955" s="3"/>
      <c r="CF1955" s="3"/>
      <c r="CG1955" s="3"/>
      <c r="CH1955" s="3"/>
      <c r="CI1955" s="3"/>
      <c r="CJ1955" s="3"/>
      <c r="CK1955" s="3"/>
      <c r="CL1955" s="3"/>
      <c r="CM1955" s="3"/>
      <c r="CN1955" s="3"/>
      <c r="CO1955" s="3"/>
      <c r="CP1955" s="3"/>
      <c r="CQ1955" s="3"/>
      <c r="CR1955" s="3"/>
      <c r="CS1955" s="3"/>
      <c r="CT1955" s="3"/>
      <c r="CU1955" s="3"/>
      <c r="CV1955" s="3"/>
      <c r="CW1955" s="3"/>
      <c r="CX1955" s="3"/>
      <c r="CY1955" s="3"/>
      <c r="CZ1955" s="3"/>
      <c r="DA1955" s="3"/>
      <c r="DB1955" s="3"/>
      <c r="DC1955" s="3"/>
      <c r="DD1955" s="3"/>
      <c r="DE1955" s="3"/>
      <c r="DF1955" s="3"/>
      <c r="DG1955" s="3"/>
      <c r="DH1955" s="3"/>
      <c r="DI1955" s="3"/>
      <c r="DJ1955" s="3"/>
      <c r="DK1955" s="3"/>
      <c r="DL1955" s="3"/>
      <c r="DM1955" s="3"/>
      <c r="DN1955" s="3"/>
      <c r="DO1955" s="3"/>
      <c r="DP1955" s="3"/>
      <c r="DQ1955" s="3"/>
      <c r="DR1955" s="3"/>
      <c r="DS1955" s="3"/>
      <c r="DT1955" s="3"/>
      <c r="DU1955" s="3"/>
      <c r="DV1955" s="3"/>
      <c r="DW1955" s="3"/>
      <c r="DX1955" s="3"/>
      <c r="DY1955" s="3"/>
      <c r="DZ1955" s="3"/>
      <c r="EA1955" s="3"/>
      <c r="EB1955" s="3"/>
      <c r="EC1955" s="3"/>
      <c r="ED1955" s="3"/>
      <c r="EE1955" s="3"/>
      <c r="EF1955" s="3"/>
      <c r="EG1955" s="3"/>
      <c r="EH1955" s="3"/>
      <c r="EI1955" s="3"/>
      <c r="EJ1955" s="3"/>
      <c r="EK1955" s="3"/>
      <c r="EL1955" s="3"/>
      <c r="EM1955" s="3"/>
      <c r="EN1955" s="3"/>
      <c r="EO1955" s="3"/>
      <c r="EP1955" s="3"/>
      <c r="EQ1955" s="3"/>
      <c r="ER1955" s="3"/>
      <c r="ES1955" s="3"/>
      <c r="ET1955" s="3"/>
      <c r="EU1955" s="3"/>
      <c r="EV1955" s="3"/>
      <c r="EW1955" s="3"/>
      <c r="EX1955" s="3"/>
      <c r="EY1955" s="3"/>
      <c r="EZ1955" s="3"/>
      <c r="FA1955" s="3"/>
      <c r="FB1955" s="3"/>
      <c r="FC1955" s="3"/>
      <c r="FD1955" s="3"/>
      <c r="FE1955" s="3"/>
      <c r="FF1955" s="3"/>
      <c r="FG1955" s="3"/>
      <c r="FH1955" s="3"/>
      <c r="FI1955" s="3"/>
      <c r="FJ1955" s="3"/>
      <c r="FK1955" s="3"/>
      <c r="FL1955" s="3"/>
      <c r="FM1955" s="3"/>
      <c r="FN1955" s="3"/>
      <c r="FO1955" s="3"/>
      <c r="FP1955" s="3"/>
      <c r="FQ1955" s="3"/>
      <c r="FR1955" s="3"/>
      <c r="FS1955" s="3"/>
      <c r="FT1955" s="3"/>
      <c r="FU1955" s="3"/>
      <c r="FV1955" s="3"/>
      <c r="FW1955" s="3"/>
      <c r="FX1955" s="3"/>
      <c r="FY1955" s="3"/>
      <c r="FZ1955" s="3"/>
      <c r="GA1955" s="3"/>
      <c r="GB1955" s="3"/>
      <c r="GC1955" s="3"/>
      <c r="GD1955" s="3"/>
      <c r="GE1955" s="3"/>
      <c r="GF1955" s="3"/>
      <c r="GG1955" s="3"/>
      <c r="GH1955" s="3"/>
    </row>
    <row r="1956" spans="1:190" s="800" customFormat="1" x14ac:dyDescent="0.2">
      <c r="A1956" s="9"/>
      <c r="B1956" s="1"/>
      <c r="C1956" s="1"/>
      <c r="D1956" s="1"/>
      <c r="E1956" s="55"/>
      <c r="F1956" s="8"/>
      <c r="G1956" s="8"/>
      <c r="I1956" s="2"/>
      <c r="J1956" s="2"/>
      <c r="K1956" s="4"/>
      <c r="L1956" s="9"/>
      <c r="M1956" s="802"/>
      <c r="N1956" s="9"/>
      <c r="O1956" s="802"/>
      <c r="P1956" s="170"/>
      <c r="Q1956" s="9"/>
      <c r="R1956" s="9"/>
      <c r="T1956" s="9"/>
      <c r="U1956" s="9"/>
      <c r="V1956" s="2"/>
      <c r="W1956" s="2"/>
      <c r="X1956" s="3"/>
      <c r="Y1956" s="80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  <c r="AY1956" s="3"/>
      <c r="AZ1956" s="3"/>
      <c r="BA1956" s="3"/>
      <c r="BB1956" s="3"/>
      <c r="BC1956" s="3"/>
      <c r="BD1956" s="3"/>
      <c r="BE1956" s="3"/>
      <c r="BF1956" s="3"/>
      <c r="BG1956" s="3"/>
      <c r="BH1956" s="3"/>
      <c r="BI1956" s="3"/>
      <c r="BJ1956" s="3"/>
      <c r="BK1956" s="3"/>
      <c r="BL1956" s="3"/>
      <c r="BM1956" s="3"/>
      <c r="BN1956" s="3"/>
      <c r="BO1956" s="3"/>
      <c r="BP1956" s="3"/>
      <c r="BQ1956" s="3"/>
      <c r="BR1956" s="3"/>
      <c r="BS1956" s="3"/>
      <c r="BT1956" s="3"/>
      <c r="BU1956" s="3"/>
      <c r="BV1956" s="3"/>
      <c r="BW1956" s="3"/>
      <c r="BX1956" s="3"/>
      <c r="BY1956" s="3"/>
      <c r="BZ1956" s="3"/>
      <c r="CA1956" s="3"/>
      <c r="CB1956" s="3"/>
      <c r="CC1956" s="3"/>
      <c r="CD1956" s="3"/>
      <c r="CE1956" s="3"/>
      <c r="CF1956" s="3"/>
      <c r="CG1956" s="3"/>
      <c r="CH1956" s="3"/>
      <c r="CI1956" s="3"/>
      <c r="CJ1956" s="3"/>
      <c r="CK1956" s="3"/>
      <c r="CL1956" s="3"/>
      <c r="CM1956" s="3"/>
      <c r="CN1956" s="3"/>
      <c r="CO1956" s="3"/>
      <c r="CP1956" s="3"/>
      <c r="CQ1956" s="3"/>
      <c r="CR1956" s="3"/>
      <c r="CS1956" s="3"/>
      <c r="CT1956" s="3"/>
      <c r="CU1956" s="3"/>
      <c r="CV1956" s="3"/>
      <c r="CW1956" s="3"/>
      <c r="CX1956" s="3"/>
      <c r="CY1956" s="3"/>
      <c r="CZ1956" s="3"/>
      <c r="DA1956" s="3"/>
      <c r="DB1956" s="3"/>
      <c r="DC1956" s="3"/>
      <c r="DD1956" s="3"/>
      <c r="DE1956" s="3"/>
      <c r="DF1956" s="3"/>
      <c r="DG1956" s="3"/>
      <c r="DH1956" s="3"/>
      <c r="DI1956" s="3"/>
      <c r="DJ1956" s="3"/>
      <c r="DK1956" s="3"/>
      <c r="DL1956" s="3"/>
      <c r="DM1956" s="3"/>
      <c r="DN1956" s="3"/>
      <c r="DO1956" s="3"/>
      <c r="DP1956" s="3"/>
      <c r="DQ1956" s="3"/>
      <c r="DR1956" s="3"/>
      <c r="DS1956" s="3"/>
      <c r="DT1956" s="3"/>
      <c r="DU1956" s="3"/>
      <c r="DV1956" s="3"/>
      <c r="DW1956" s="3"/>
      <c r="DX1956" s="3"/>
      <c r="DY1956" s="3"/>
      <c r="DZ1956" s="3"/>
      <c r="EA1956" s="3"/>
      <c r="EB1956" s="3"/>
      <c r="EC1956" s="3"/>
      <c r="ED1956" s="3"/>
      <c r="EE1956" s="3"/>
      <c r="EF1956" s="3"/>
      <c r="EG1956" s="3"/>
      <c r="EH1956" s="3"/>
      <c r="EI1956" s="3"/>
      <c r="EJ1956" s="3"/>
      <c r="EK1956" s="3"/>
      <c r="EL1956" s="3"/>
      <c r="EM1956" s="3"/>
      <c r="EN1956" s="3"/>
      <c r="EO1956" s="3"/>
      <c r="EP1956" s="3"/>
      <c r="EQ1956" s="3"/>
      <c r="ER1956" s="3"/>
      <c r="ES1956" s="3"/>
      <c r="ET1956" s="3"/>
      <c r="EU1956" s="3"/>
      <c r="EV1956" s="3"/>
      <c r="EW1956" s="3"/>
      <c r="EX1956" s="3"/>
      <c r="EY1956" s="3"/>
      <c r="EZ1956" s="3"/>
      <c r="FA1956" s="3"/>
      <c r="FB1956" s="3"/>
      <c r="FC1956" s="3"/>
      <c r="FD1956" s="3"/>
      <c r="FE1956" s="3"/>
      <c r="FF1956" s="3"/>
      <c r="FG1956" s="3"/>
      <c r="FH1956" s="3"/>
      <c r="FI1956" s="3"/>
      <c r="FJ1956" s="3"/>
      <c r="FK1956" s="3"/>
      <c r="FL1956" s="3"/>
      <c r="FM1956" s="3"/>
      <c r="FN1956" s="3"/>
      <c r="FO1956" s="3"/>
      <c r="FP1956" s="3"/>
      <c r="FQ1956" s="3"/>
      <c r="FR1956" s="3"/>
      <c r="FS1956" s="3"/>
      <c r="FT1956" s="3"/>
      <c r="FU1956" s="3"/>
      <c r="FV1956" s="3"/>
      <c r="FW1956" s="3"/>
      <c r="FX1956" s="3"/>
      <c r="FY1956" s="3"/>
      <c r="FZ1956" s="3"/>
      <c r="GA1956" s="3"/>
      <c r="GB1956" s="3"/>
      <c r="GC1956" s="3"/>
      <c r="GD1956" s="3"/>
      <c r="GE1956" s="3"/>
      <c r="GF1956" s="3"/>
      <c r="GG1956" s="3"/>
      <c r="GH1956" s="3"/>
    </row>
    <row r="1957" spans="1:190" s="800" customFormat="1" x14ac:dyDescent="0.2">
      <c r="A1957" s="9"/>
      <c r="B1957" s="1"/>
      <c r="C1957" s="1"/>
      <c r="D1957" s="1"/>
      <c r="E1957" s="55"/>
      <c r="F1957" s="8"/>
      <c r="G1957" s="8"/>
      <c r="I1957" s="2"/>
      <c r="J1957" s="2"/>
      <c r="K1957" s="4"/>
      <c r="L1957" s="9"/>
      <c r="M1957" s="802"/>
      <c r="N1957" s="9"/>
      <c r="O1957" s="802"/>
      <c r="P1957" s="170"/>
      <c r="Q1957" s="9"/>
      <c r="R1957" s="9"/>
      <c r="T1957" s="9"/>
      <c r="U1957" s="9"/>
      <c r="V1957" s="2"/>
      <c r="W1957" s="2"/>
      <c r="X1957" s="3"/>
      <c r="Y1957" s="80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  <c r="AY1957" s="3"/>
      <c r="AZ1957" s="3"/>
      <c r="BA1957" s="3"/>
      <c r="BB1957" s="3"/>
      <c r="BC1957" s="3"/>
      <c r="BD1957" s="3"/>
      <c r="BE1957" s="3"/>
      <c r="BF1957" s="3"/>
      <c r="BG1957" s="3"/>
      <c r="BH1957" s="3"/>
      <c r="BI1957" s="3"/>
      <c r="BJ1957" s="3"/>
      <c r="BK1957" s="3"/>
      <c r="BL1957" s="3"/>
      <c r="BM1957" s="3"/>
      <c r="BN1957" s="3"/>
      <c r="BO1957" s="3"/>
      <c r="BP1957" s="3"/>
      <c r="BQ1957" s="3"/>
      <c r="BR1957" s="3"/>
      <c r="BS1957" s="3"/>
      <c r="BT1957" s="3"/>
      <c r="BU1957" s="3"/>
      <c r="BV1957" s="3"/>
      <c r="BW1957" s="3"/>
      <c r="BX1957" s="3"/>
      <c r="BY1957" s="3"/>
      <c r="BZ1957" s="3"/>
      <c r="CA1957" s="3"/>
      <c r="CB1957" s="3"/>
      <c r="CC1957" s="3"/>
      <c r="CD1957" s="3"/>
      <c r="CE1957" s="3"/>
      <c r="CF1957" s="3"/>
      <c r="CG1957" s="3"/>
      <c r="CH1957" s="3"/>
      <c r="CI1957" s="3"/>
      <c r="CJ1957" s="3"/>
      <c r="CK1957" s="3"/>
      <c r="CL1957" s="3"/>
      <c r="CM1957" s="3"/>
      <c r="CN1957" s="3"/>
      <c r="CO1957" s="3"/>
      <c r="CP1957" s="3"/>
      <c r="CQ1957" s="3"/>
      <c r="CR1957" s="3"/>
      <c r="CS1957" s="3"/>
      <c r="CT1957" s="3"/>
      <c r="CU1957" s="3"/>
      <c r="CV1957" s="3"/>
      <c r="CW1957" s="3"/>
      <c r="CX1957" s="3"/>
      <c r="CY1957" s="3"/>
      <c r="CZ1957" s="3"/>
      <c r="DA1957" s="3"/>
      <c r="DB1957" s="3"/>
      <c r="DC1957" s="3"/>
      <c r="DD1957" s="3"/>
      <c r="DE1957" s="3"/>
      <c r="DF1957" s="3"/>
      <c r="DG1957" s="3"/>
      <c r="DH1957" s="3"/>
      <c r="DI1957" s="3"/>
      <c r="DJ1957" s="3"/>
      <c r="DK1957" s="3"/>
      <c r="DL1957" s="3"/>
      <c r="DM1957" s="3"/>
      <c r="DN1957" s="3"/>
      <c r="DO1957" s="3"/>
      <c r="DP1957" s="3"/>
      <c r="DQ1957" s="3"/>
      <c r="DR1957" s="3"/>
      <c r="DS1957" s="3"/>
      <c r="DT1957" s="3"/>
      <c r="DU1957" s="3"/>
      <c r="DV1957" s="3"/>
      <c r="DW1957" s="3"/>
      <c r="DX1957" s="3"/>
      <c r="DY1957" s="3"/>
      <c r="DZ1957" s="3"/>
      <c r="EA1957" s="3"/>
      <c r="EB1957" s="3"/>
      <c r="EC1957" s="3"/>
      <c r="ED1957" s="3"/>
      <c r="EE1957" s="3"/>
      <c r="EF1957" s="3"/>
      <c r="EG1957" s="3"/>
      <c r="EH1957" s="3"/>
      <c r="EI1957" s="3"/>
      <c r="EJ1957" s="3"/>
      <c r="EK1957" s="3"/>
      <c r="EL1957" s="3"/>
      <c r="EM1957" s="3"/>
      <c r="EN1957" s="3"/>
      <c r="EO1957" s="3"/>
      <c r="EP1957" s="3"/>
      <c r="EQ1957" s="3"/>
      <c r="ER1957" s="3"/>
      <c r="ES1957" s="3"/>
      <c r="ET1957" s="3"/>
      <c r="EU1957" s="3"/>
      <c r="EV1957" s="3"/>
      <c r="EW1957" s="3"/>
      <c r="EX1957" s="3"/>
      <c r="EY1957" s="3"/>
      <c r="EZ1957" s="3"/>
      <c r="FA1957" s="3"/>
      <c r="FB1957" s="3"/>
      <c r="FC1957" s="3"/>
      <c r="FD1957" s="3"/>
      <c r="FE1957" s="3"/>
      <c r="FF1957" s="3"/>
      <c r="FG1957" s="3"/>
      <c r="FH1957" s="3"/>
      <c r="FI1957" s="3"/>
      <c r="FJ1957" s="3"/>
      <c r="FK1957" s="3"/>
      <c r="FL1957" s="3"/>
      <c r="FM1957" s="3"/>
      <c r="FN1957" s="3"/>
      <c r="FO1957" s="3"/>
      <c r="FP1957" s="3"/>
      <c r="FQ1957" s="3"/>
      <c r="FR1957" s="3"/>
      <c r="FS1957" s="3"/>
      <c r="FT1957" s="3"/>
      <c r="FU1957" s="3"/>
      <c r="FV1957" s="3"/>
      <c r="FW1957" s="3"/>
      <c r="FX1957" s="3"/>
      <c r="FY1957" s="3"/>
      <c r="FZ1957" s="3"/>
      <c r="GA1957" s="3"/>
      <c r="GB1957" s="3"/>
      <c r="GC1957" s="3"/>
      <c r="GD1957" s="3"/>
      <c r="GE1957" s="3"/>
      <c r="GF1957" s="3"/>
      <c r="GG1957" s="3"/>
      <c r="GH1957" s="3"/>
    </row>
    <row r="1958" spans="1:190" s="800" customFormat="1" x14ac:dyDescent="0.2">
      <c r="A1958" s="9"/>
      <c r="B1958" s="1"/>
      <c r="C1958" s="1"/>
      <c r="D1958" s="1"/>
      <c r="E1958" s="55"/>
      <c r="F1958" s="8"/>
      <c r="G1958" s="8"/>
      <c r="I1958" s="2"/>
      <c r="J1958" s="2"/>
      <c r="K1958" s="4"/>
      <c r="L1958" s="9"/>
      <c r="M1958" s="802"/>
      <c r="N1958" s="9"/>
      <c r="O1958" s="802"/>
      <c r="P1958" s="170"/>
      <c r="Q1958" s="9"/>
      <c r="R1958" s="9"/>
      <c r="T1958" s="9"/>
      <c r="U1958" s="9"/>
      <c r="V1958" s="2"/>
      <c r="W1958" s="2"/>
      <c r="X1958" s="3"/>
      <c r="Y1958" s="80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  <c r="AY1958" s="3"/>
      <c r="AZ1958" s="3"/>
      <c r="BA1958" s="3"/>
      <c r="BB1958" s="3"/>
      <c r="BC1958" s="3"/>
      <c r="BD1958" s="3"/>
      <c r="BE1958" s="3"/>
      <c r="BF1958" s="3"/>
      <c r="BG1958" s="3"/>
      <c r="BH1958" s="3"/>
      <c r="BI1958" s="3"/>
      <c r="BJ1958" s="3"/>
      <c r="BK1958" s="3"/>
      <c r="BL1958" s="3"/>
      <c r="BM1958" s="3"/>
      <c r="BN1958" s="3"/>
      <c r="BO1958" s="3"/>
      <c r="BP1958" s="3"/>
      <c r="BQ1958" s="3"/>
      <c r="BR1958" s="3"/>
      <c r="BS1958" s="3"/>
      <c r="BT1958" s="3"/>
      <c r="BU1958" s="3"/>
      <c r="BV1958" s="3"/>
      <c r="BW1958" s="3"/>
      <c r="BX1958" s="3"/>
      <c r="BY1958" s="3"/>
      <c r="BZ1958" s="3"/>
      <c r="CA1958" s="3"/>
      <c r="CB1958" s="3"/>
      <c r="CC1958" s="3"/>
      <c r="CD1958" s="3"/>
      <c r="CE1958" s="3"/>
      <c r="CF1958" s="3"/>
      <c r="CG1958" s="3"/>
      <c r="CH1958" s="3"/>
      <c r="CI1958" s="3"/>
      <c r="CJ1958" s="3"/>
      <c r="CK1958" s="3"/>
      <c r="CL1958" s="3"/>
      <c r="CM1958" s="3"/>
      <c r="CN1958" s="3"/>
      <c r="CO1958" s="3"/>
      <c r="CP1958" s="3"/>
      <c r="CQ1958" s="3"/>
      <c r="CR1958" s="3"/>
      <c r="CS1958" s="3"/>
      <c r="CT1958" s="3"/>
      <c r="CU1958" s="3"/>
      <c r="CV1958" s="3"/>
      <c r="CW1958" s="3"/>
      <c r="CX1958" s="3"/>
      <c r="CY1958" s="3"/>
      <c r="CZ1958" s="3"/>
      <c r="DA1958" s="3"/>
      <c r="DB1958" s="3"/>
      <c r="DC1958" s="3"/>
      <c r="DD1958" s="3"/>
      <c r="DE1958" s="3"/>
      <c r="DF1958" s="3"/>
      <c r="DG1958" s="3"/>
      <c r="DH1958" s="3"/>
      <c r="DI1958" s="3"/>
      <c r="DJ1958" s="3"/>
      <c r="DK1958" s="3"/>
      <c r="DL1958" s="3"/>
      <c r="DM1958" s="3"/>
      <c r="DN1958" s="3"/>
      <c r="DO1958" s="3"/>
      <c r="DP1958" s="3"/>
      <c r="DQ1958" s="3"/>
      <c r="DR1958" s="3"/>
      <c r="DS1958" s="3"/>
      <c r="DT1958" s="3"/>
      <c r="DU1958" s="3"/>
      <c r="DV1958" s="3"/>
      <c r="DW1958" s="3"/>
      <c r="DX1958" s="3"/>
      <c r="DY1958" s="3"/>
      <c r="DZ1958" s="3"/>
      <c r="EA1958" s="3"/>
      <c r="EB1958" s="3"/>
      <c r="EC1958" s="3"/>
      <c r="ED1958" s="3"/>
      <c r="EE1958" s="3"/>
      <c r="EF1958" s="3"/>
      <c r="EG1958" s="3"/>
      <c r="EH1958" s="3"/>
      <c r="EI1958" s="3"/>
      <c r="EJ1958" s="3"/>
      <c r="EK1958" s="3"/>
      <c r="EL1958" s="3"/>
      <c r="EM1958" s="3"/>
      <c r="EN1958" s="3"/>
      <c r="EO1958" s="3"/>
      <c r="EP1958" s="3"/>
      <c r="EQ1958" s="3"/>
      <c r="ER1958" s="3"/>
      <c r="ES1958" s="3"/>
      <c r="ET1958" s="3"/>
      <c r="EU1958" s="3"/>
      <c r="EV1958" s="3"/>
      <c r="EW1958" s="3"/>
      <c r="EX1958" s="3"/>
      <c r="EY1958" s="3"/>
      <c r="EZ1958" s="3"/>
      <c r="FA1958" s="3"/>
      <c r="FB1958" s="3"/>
      <c r="FC1958" s="3"/>
      <c r="FD1958" s="3"/>
      <c r="FE1958" s="3"/>
      <c r="FF1958" s="3"/>
      <c r="FG1958" s="3"/>
      <c r="FH1958" s="3"/>
      <c r="FI1958" s="3"/>
      <c r="FJ1958" s="3"/>
      <c r="FK1958" s="3"/>
      <c r="FL1958" s="3"/>
      <c r="FM1958" s="3"/>
      <c r="FN1958" s="3"/>
      <c r="FO1958" s="3"/>
      <c r="FP1958" s="3"/>
      <c r="FQ1958" s="3"/>
      <c r="FR1958" s="3"/>
      <c r="FS1958" s="3"/>
      <c r="FT1958" s="3"/>
      <c r="FU1958" s="3"/>
      <c r="FV1958" s="3"/>
      <c r="FW1958" s="3"/>
      <c r="FX1958" s="3"/>
      <c r="FY1958" s="3"/>
      <c r="FZ1958" s="3"/>
      <c r="GA1958" s="3"/>
      <c r="GB1958" s="3"/>
      <c r="GC1958" s="3"/>
      <c r="GD1958" s="3"/>
      <c r="GE1958" s="3"/>
      <c r="GF1958" s="3"/>
      <c r="GG1958" s="3"/>
      <c r="GH1958" s="3"/>
    </row>
    <row r="1959" spans="1:190" s="800" customFormat="1" x14ac:dyDescent="0.2">
      <c r="A1959" s="9"/>
      <c r="B1959" s="1"/>
      <c r="C1959" s="1"/>
      <c r="D1959" s="1"/>
      <c r="E1959" s="55"/>
      <c r="F1959" s="8"/>
      <c r="G1959" s="8"/>
      <c r="I1959" s="2"/>
      <c r="J1959" s="2"/>
      <c r="K1959" s="4"/>
      <c r="L1959" s="9"/>
      <c r="M1959" s="802"/>
      <c r="N1959" s="9"/>
      <c r="O1959" s="802"/>
      <c r="P1959" s="170"/>
      <c r="Q1959" s="9"/>
      <c r="R1959" s="9"/>
      <c r="T1959" s="9"/>
      <c r="U1959" s="9"/>
      <c r="V1959" s="2"/>
      <c r="W1959" s="2"/>
      <c r="X1959" s="3"/>
      <c r="Y1959" s="80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  <c r="AY1959" s="3"/>
      <c r="AZ1959" s="3"/>
      <c r="BA1959" s="3"/>
      <c r="BB1959" s="3"/>
      <c r="BC1959" s="3"/>
      <c r="BD1959" s="3"/>
      <c r="BE1959" s="3"/>
      <c r="BF1959" s="3"/>
      <c r="BG1959" s="3"/>
      <c r="BH1959" s="3"/>
      <c r="BI1959" s="3"/>
      <c r="BJ1959" s="3"/>
      <c r="BK1959" s="3"/>
      <c r="BL1959" s="3"/>
      <c r="BM1959" s="3"/>
      <c r="BN1959" s="3"/>
      <c r="BO1959" s="3"/>
      <c r="BP1959" s="3"/>
      <c r="BQ1959" s="3"/>
      <c r="BR1959" s="3"/>
      <c r="BS1959" s="3"/>
      <c r="BT1959" s="3"/>
      <c r="BU1959" s="3"/>
      <c r="BV1959" s="3"/>
      <c r="BW1959" s="3"/>
      <c r="BX1959" s="3"/>
      <c r="BY1959" s="3"/>
      <c r="BZ1959" s="3"/>
      <c r="CA1959" s="3"/>
      <c r="CB1959" s="3"/>
      <c r="CC1959" s="3"/>
      <c r="CD1959" s="3"/>
      <c r="CE1959" s="3"/>
      <c r="CF1959" s="3"/>
      <c r="CG1959" s="3"/>
      <c r="CH1959" s="3"/>
      <c r="CI1959" s="3"/>
      <c r="CJ1959" s="3"/>
      <c r="CK1959" s="3"/>
      <c r="CL1959" s="3"/>
      <c r="CM1959" s="3"/>
      <c r="CN1959" s="3"/>
      <c r="CO1959" s="3"/>
      <c r="CP1959" s="3"/>
      <c r="CQ1959" s="3"/>
      <c r="CR1959" s="3"/>
      <c r="CS1959" s="3"/>
      <c r="CT1959" s="3"/>
      <c r="CU1959" s="3"/>
      <c r="CV1959" s="3"/>
      <c r="CW1959" s="3"/>
      <c r="CX1959" s="3"/>
      <c r="CY1959" s="3"/>
      <c r="CZ1959" s="3"/>
      <c r="DA1959" s="3"/>
      <c r="DB1959" s="3"/>
      <c r="DC1959" s="3"/>
      <c r="DD1959" s="3"/>
      <c r="DE1959" s="3"/>
      <c r="DF1959" s="3"/>
      <c r="DG1959" s="3"/>
      <c r="DH1959" s="3"/>
      <c r="DI1959" s="3"/>
      <c r="DJ1959" s="3"/>
      <c r="DK1959" s="3"/>
      <c r="DL1959" s="3"/>
      <c r="DM1959" s="3"/>
      <c r="DN1959" s="3"/>
      <c r="DO1959" s="3"/>
      <c r="DP1959" s="3"/>
      <c r="DQ1959" s="3"/>
      <c r="DR1959" s="3"/>
      <c r="DS1959" s="3"/>
      <c r="DT1959" s="3"/>
      <c r="DU1959" s="3"/>
      <c r="DV1959" s="3"/>
      <c r="DW1959" s="3"/>
      <c r="DX1959" s="3"/>
      <c r="DY1959" s="3"/>
      <c r="DZ1959" s="3"/>
      <c r="EA1959" s="3"/>
      <c r="EB1959" s="3"/>
      <c r="EC1959" s="3"/>
      <c r="ED1959" s="3"/>
      <c r="EE1959" s="3"/>
      <c r="EF1959" s="3"/>
      <c r="EG1959" s="3"/>
      <c r="EH1959" s="3"/>
      <c r="EI1959" s="3"/>
      <c r="EJ1959" s="3"/>
      <c r="EK1959" s="3"/>
      <c r="EL1959" s="3"/>
      <c r="EM1959" s="3"/>
      <c r="EN1959" s="3"/>
      <c r="EO1959" s="3"/>
      <c r="EP1959" s="3"/>
      <c r="EQ1959" s="3"/>
      <c r="ER1959" s="3"/>
      <c r="ES1959" s="3"/>
      <c r="ET1959" s="3"/>
      <c r="EU1959" s="3"/>
      <c r="EV1959" s="3"/>
      <c r="EW1959" s="3"/>
      <c r="EX1959" s="3"/>
      <c r="EY1959" s="3"/>
      <c r="EZ1959" s="3"/>
      <c r="FA1959" s="3"/>
      <c r="FB1959" s="3"/>
      <c r="FC1959" s="3"/>
      <c r="FD1959" s="3"/>
      <c r="FE1959" s="3"/>
      <c r="FF1959" s="3"/>
      <c r="FG1959" s="3"/>
      <c r="FH1959" s="3"/>
      <c r="FI1959" s="3"/>
      <c r="FJ1959" s="3"/>
      <c r="FK1959" s="3"/>
      <c r="FL1959" s="3"/>
      <c r="FM1959" s="3"/>
      <c r="FN1959" s="3"/>
      <c r="FO1959" s="3"/>
      <c r="FP1959" s="3"/>
      <c r="FQ1959" s="3"/>
      <c r="FR1959" s="3"/>
      <c r="FS1959" s="3"/>
      <c r="FT1959" s="3"/>
      <c r="FU1959" s="3"/>
      <c r="FV1959" s="3"/>
      <c r="FW1959" s="3"/>
      <c r="FX1959" s="3"/>
      <c r="FY1959" s="3"/>
      <c r="FZ1959" s="3"/>
      <c r="GA1959" s="3"/>
      <c r="GB1959" s="3"/>
      <c r="GC1959" s="3"/>
      <c r="GD1959" s="3"/>
      <c r="GE1959" s="3"/>
      <c r="GF1959" s="3"/>
      <c r="GG1959" s="3"/>
      <c r="GH1959" s="3"/>
    </row>
    <row r="1960" spans="1:190" s="800" customFormat="1" x14ac:dyDescent="0.2">
      <c r="A1960" s="9"/>
      <c r="B1960" s="1"/>
      <c r="C1960" s="1"/>
      <c r="D1960" s="1"/>
      <c r="E1960" s="55"/>
      <c r="F1960" s="8"/>
      <c r="G1960" s="8"/>
      <c r="I1960" s="2"/>
      <c r="J1960" s="2"/>
      <c r="K1960" s="4"/>
      <c r="L1960" s="9"/>
      <c r="M1960" s="802"/>
      <c r="N1960" s="9"/>
      <c r="O1960" s="802"/>
      <c r="P1960" s="170"/>
      <c r="Q1960" s="9"/>
      <c r="R1960" s="9"/>
      <c r="T1960" s="9"/>
      <c r="U1960" s="9"/>
      <c r="V1960" s="2"/>
      <c r="W1960" s="2"/>
      <c r="X1960" s="3"/>
      <c r="Y1960" s="80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  <c r="AY1960" s="3"/>
      <c r="AZ1960" s="3"/>
      <c r="BA1960" s="3"/>
      <c r="BB1960" s="3"/>
      <c r="BC1960" s="3"/>
      <c r="BD1960" s="3"/>
      <c r="BE1960" s="3"/>
      <c r="BF1960" s="3"/>
      <c r="BG1960" s="3"/>
      <c r="BH1960" s="3"/>
      <c r="BI1960" s="3"/>
      <c r="BJ1960" s="3"/>
      <c r="BK1960" s="3"/>
      <c r="BL1960" s="3"/>
      <c r="BM1960" s="3"/>
      <c r="BN1960" s="3"/>
      <c r="BO1960" s="3"/>
      <c r="BP1960" s="3"/>
      <c r="BQ1960" s="3"/>
      <c r="BR1960" s="3"/>
      <c r="BS1960" s="3"/>
      <c r="BT1960" s="3"/>
      <c r="BU1960" s="3"/>
      <c r="BV1960" s="3"/>
      <c r="BW1960" s="3"/>
      <c r="BX1960" s="3"/>
      <c r="BY1960" s="3"/>
      <c r="BZ1960" s="3"/>
      <c r="CA1960" s="3"/>
      <c r="CB1960" s="3"/>
      <c r="CC1960" s="3"/>
      <c r="CD1960" s="3"/>
      <c r="CE1960" s="3"/>
      <c r="CF1960" s="3"/>
      <c r="CG1960" s="3"/>
      <c r="CH1960" s="3"/>
      <c r="CI1960" s="3"/>
      <c r="CJ1960" s="3"/>
      <c r="CK1960" s="3"/>
      <c r="CL1960" s="3"/>
      <c r="CM1960" s="3"/>
      <c r="CN1960" s="3"/>
      <c r="CO1960" s="3"/>
      <c r="CP1960" s="3"/>
      <c r="CQ1960" s="3"/>
      <c r="CR1960" s="3"/>
      <c r="CS1960" s="3"/>
      <c r="CT1960" s="3"/>
      <c r="CU1960" s="3"/>
      <c r="CV1960" s="3"/>
      <c r="CW1960" s="3"/>
      <c r="CX1960" s="3"/>
      <c r="CY1960" s="3"/>
      <c r="CZ1960" s="3"/>
      <c r="DA1960" s="3"/>
      <c r="DB1960" s="3"/>
      <c r="DC1960" s="3"/>
      <c r="DD1960" s="3"/>
      <c r="DE1960" s="3"/>
      <c r="DF1960" s="3"/>
      <c r="DG1960" s="3"/>
      <c r="DH1960" s="3"/>
      <c r="DI1960" s="3"/>
      <c r="DJ1960" s="3"/>
      <c r="DK1960" s="3"/>
      <c r="DL1960" s="3"/>
      <c r="DM1960" s="3"/>
      <c r="DN1960" s="3"/>
      <c r="DO1960" s="3"/>
      <c r="DP1960" s="3"/>
      <c r="DQ1960" s="3"/>
      <c r="DR1960" s="3"/>
      <c r="DS1960" s="3"/>
      <c r="DT1960" s="3"/>
      <c r="DU1960" s="3"/>
      <c r="DV1960" s="3"/>
      <c r="DW1960" s="3"/>
      <c r="DX1960" s="3"/>
      <c r="DY1960" s="3"/>
      <c r="DZ1960" s="3"/>
      <c r="EA1960" s="3"/>
      <c r="EB1960" s="3"/>
      <c r="EC1960" s="3"/>
      <c r="ED1960" s="3"/>
      <c r="EE1960" s="3"/>
      <c r="EF1960" s="3"/>
      <c r="EG1960" s="3"/>
      <c r="EH1960" s="3"/>
      <c r="EI1960" s="3"/>
      <c r="EJ1960" s="3"/>
      <c r="EK1960" s="3"/>
      <c r="EL1960" s="3"/>
      <c r="EM1960" s="3"/>
      <c r="EN1960" s="3"/>
      <c r="EO1960" s="3"/>
      <c r="EP1960" s="3"/>
      <c r="EQ1960" s="3"/>
      <c r="ER1960" s="3"/>
      <c r="ES1960" s="3"/>
      <c r="ET1960" s="3"/>
      <c r="EU1960" s="3"/>
      <c r="EV1960" s="3"/>
      <c r="EW1960" s="3"/>
      <c r="EX1960" s="3"/>
      <c r="EY1960" s="3"/>
      <c r="EZ1960" s="3"/>
      <c r="FA1960" s="3"/>
      <c r="FB1960" s="3"/>
      <c r="FC1960" s="3"/>
      <c r="FD1960" s="3"/>
      <c r="FE1960" s="3"/>
      <c r="FF1960" s="3"/>
      <c r="FG1960" s="3"/>
      <c r="FH1960" s="3"/>
      <c r="FI1960" s="3"/>
      <c r="FJ1960" s="3"/>
      <c r="FK1960" s="3"/>
      <c r="FL1960" s="3"/>
      <c r="FM1960" s="3"/>
      <c r="FN1960" s="3"/>
      <c r="FO1960" s="3"/>
      <c r="FP1960" s="3"/>
      <c r="FQ1960" s="3"/>
      <c r="FR1960" s="3"/>
      <c r="FS1960" s="3"/>
      <c r="FT1960" s="3"/>
      <c r="FU1960" s="3"/>
      <c r="FV1960" s="3"/>
      <c r="FW1960" s="3"/>
      <c r="FX1960" s="3"/>
      <c r="FY1960" s="3"/>
      <c r="FZ1960" s="3"/>
      <c r="GA1960" s="3"/>
      <c r="GB1960" s="3"/>
      <c r="GC1960" s="3"/>
      <c r="GD1960" s="3"/>
      <c r="GE1960" s="3"/>
      <c r="GF1960" s="3"/>
      <c r="GG1960" s="3"/>
      <c r="GH1960" s="3"/>
    </row>
    <row r="1961" spans="1:190" s="800" customFormat="1" x14ac:dyDescent="0.2">
      <c r="A1961" s="9"/>
      <c r="B1961" s="1"/>
      <c r="C1961" s="1"/>
      <c r="D1961" s="1"/>
      <c r="E1961" s="55"/>
      <c r="F1961" s="8"/>
      <c r="G1961" s="8"/>
      <c r="I1961" s="2"/>
      <c r="J1961" s="2"/>
      <c r="K1961" s="4"/>
      <c r="L1961" s="9"/>
      <c r="M1961" s="802"/>
      <c r="N1961" s="9"/>
      <c r="O1961" s="802"/>
      <c r="P1961" s="170"/>
      <c r="Q1961" s="9"/>
      <c r="R1961" s="9"/>
      <c r="T1961" s="9"/>
      <c r="U1961" s="9"/>
      <c r="V1961" s="2"/>
      <c r="W1961" s="2"/>
      <c r="X1961" s="3"/>
      <c r="Y1961" s="80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  <c r="AY1961" s="3"/>
      <c r="AZ1961" s="3"/>
      <c r="BA1961" s="3"/>
      <c r="BB1961" s="3"/>
      <c r="BC1961" s="3"/>
      <c r="BD1961" s="3"/>
      <c r="BE1961" s="3"/>
      <c r="BF1961" s="3"/>
      <c r="BG1961" s="3"/>
      <c r="BH1961" s="3"/>
      <c r="BI1961" s="3"/>
      <c r="BJ1961" s="3"/>
      <c r="BK1961" s="3"/>
      <c r="BL1961" s="3"/>
      <c r="BM1961" s="3"/>
      <c r="BN1961" s="3"/>
      <c r="BO1961" s="3"/>
      <c r="BP1961" s="3"/>
      <c r="BQ1961" s="3"/>
      <c r="BR1961" s="3"/>
      <c r="BS1961" s="3"/>
      <c r="BT1961" s="3"/>
      <c r="BU1961" s="3"/>
      <c r="BV1961" s="3"/>
      <c r="BW1961" s="3"/>
      <c r="BX1961" s="3"/>
      <c r="BY1961" s="3"/>
      <c r="BZ1961" s="3"/>
      <c r="CA1961" s="3"/>
      <c r="CB1961" s="3"/>
      <c r="CC1961" s="3"/>
      <c r="CD1961" s="3"/>
      <c r="CE1961" s="3"/>
      <c r="CF1961" s="3"/>
      <c r="CG1961" s="3"/>
      <c r="CH1961" s="3"/>
      <c r="CI1961" s="3"/>
      <c r="CJ1961" s="3"/>
      <c r="CK1961" s="3"/>
      <c r="CL1961" s="3"/>
      <c r="CM1961" s="3"/>
      <c r="CN1961" s="3"/>
      <c r="CO1961" s="3"/>
      <c r="CP1961" s="3"/>
      <c r="CQ1961" s="3"/>
      <c r="CR1961" s="3"/>
      <c r="CS1961" s="3"/>
      <c r="CT1961" s="3"/>
      <c r="CU1961" s="3"/>
      <c r="CV1961" s="3"/>
      <c r="CW1961" s="3"/>
      <c r="CX1961" s="3"/>
      <c r="CY1961" s="3"/>
      <c r="CZ1961" s="3"/>
      <c r="DA1961" s="3"/>
      <c r="DB1961" s="3"/>
      <c r="DC1961" s="3"/>
      <c r="DD1961" s="3"/>
      <c r="DE1961" s="3"/>
      <c r="DF1961" s="3"/>
      <c r="DG1961" s="3"/>
      <c r="DH1961" s="3"/>
      <c r="DI1961" s="3"/>
      <c r="DJ1961" s="3"/>
      <c r="DK1961" s="3"/>
      <c r="DL1961" s="3"/>
      <c r="DM1961" s="3"/>
      <c r="DN1961" s="3"/>
      <c r="DO1961" s="3"/>
      <c r="DP1961" s="3"/>
      <c r="DQ1961" s="3"/>
      <c r="DR1961" s="3"/>
      <c r="DS1961" s="3"/>
      <c r="DT1961" s="3"/>
      <c r="DU1961" s="3"/>
      <c r="DV1961" s="3"/>
      <c r="DW1961" s="3"/>
      <c r="DX1961" s="3"/>
      <c r="DY1961" s="3"/>
      <c r="DZ1961" s="3"/>
      <c r="EA1961" s="3"/>
      <c r="EB1961" s="3"/>
      <c r="EC1961" s="3"/>
      <c r="ED1961" s="3"/>
      <c r="EE1961" s="3"/>
      <c r="EF1961" s="3"/>
      <c r="EG1961" s="3"/>
      <c r="EH1961" s="3"/>
      <c r="EI1961" s="3"/>
      <c r="EJ1961" s="3"/>
      <c r="EK1961" s="3"/>
      <c r="EL1961" s="3"/>
      <c r="EM1961" s="3"/>
      <c r="EN1961" s="3"/>
      <c r="EO1961" s="3"/>
      <c r="EP1961" s="3"/>
      <c r="EQ1961" s="3"/>
      <c r="ER1961" s="3"/>
      <c r="ES1961" s="3"/>
      <c r="ET1961" s="3"/>
      <c r="EU1961" s="3"/>
      <c r="EV1961" s="3"/>
      <c r="EW1961" s="3"/>
      <c r="EX1961" s="3"/>
      <c r="EY1961" s="3"/>
      <c r="EZ1961" s="3"/>
      <c r="FA1961" s="3"/>
      <c r="FB1961" s="3"/>
      <c r="FC1961" s="3"/>
      <c r="FD1961" s="3"/>
      <c r="FE1961" s="3"/>
      <c r="FF1961" s="3"/>
      <c r="FG1961" s="3"/>
      <c r="FH1961" s="3"/>
      <c r="FI1961" s="3"/>
      <c r="FJ1961" s="3"/>
      <c r="FK1961" s="3"/>
      <c r="FL1961" s="3"/>
      <c r="FM1961" s="3"/>
      <c r="FN1961" s="3"/>
      <c r="FO1961" s="3"/>
      <c r="FP1961" s="3"/>
      <c r="FQ1961" s="3"/>
      <c r="FR1961" s="3"/>
      <c r="FS1961" s="3"/>
      <c r="FT1961" s="3"/>
      <c r="FU1961" s="3"/>
      <c r="FV1961" s="3"/>
      <c r="FW1961" s="3"/>
      <c r="FX1961" s="3"/>
      <c r="FY1961" s="3"/>
      <c r="FZ1961" s="3"/>
      <c r="GA1961" s="3"/>
      <c r="GB1961" s="3"/>
      <c r="GC1961" s="3"/>
      <c r="GD1961" s="3"/>
      <c r="GE1961" s="3"/>
      <c r="GF1961" s="3"/>
      <c r="GG1961" s="3"/>
      <c r="GH1961" s="3"/>
    </row>
    <row r="1962" spans="1:190" s="800" customFormat="1" x14ac:dyDescent="0.2">
      <c r="A1962" s="9"/>
      <c r="B1962" s="1"/>
      <c r="C1962" s="1"/>
      <c r="D1962" s="1"/>
      <c r="E1962" s="55"/>
      <c r="F1962" s="8"/>
      <c r="G1962" s="8"/>
      <c r="I1962" s="2"/>
      <c r="J1962" s="2"/>
      <c r="K1962" s="4"/>
      <c r="L1962" s="9"/>
      <c r="M1962" s="802"/>
      <c r="N1962" s="9"/>
      <c r="O1962" s="802"/>
      <c r="P1962" s="170"/>
      <c r="Q1962" s="9"/>
      <c r="R1962" s="9"/>
      <c r="T1962" s="9"/>
      <c r="U1962" s="9"/>
      <c r="V1962" s="2"/>
      <c r="W1962" s="2"/>
      <c r="X1962" s="3"/>
      <c r="Y1962" s="80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  <c r="AY1962" s="3"/>
      <c r="AZ1962" s="3"/>
      <c r="BA1962" s="3"/>
      <c r="BB1962" s="3"/>
      <c r="BC1962" s="3"/>
      <c r="BD1962" s="3"/>
      <c r="BE1962" s="3"/>
      <c r="BF1962" s="3"/>
      <c r="BG1962" s="3"/>
      <c r="BH1962" s="3"/>
      <c r="BI1962" s="3"/>
      <c r="BJ1962" s="3"/>
      <c r="BK1962" s="3"/>
      <c r="BL1962" s="3"/>
      <c r="BM1962" s="3"/>
      <c r="BN1962" s="3"/>
      <c r="BO1962" s="3"/>
      <c r="BP1962" s="3"/>
      <c r="BQ1962" s="3"/>
      <c r="BR1962" s="3"/>
      <c r="BS1962" s="3"/>
      <c r="BT1962" s="3"/>
      <c r="BU1962" s="3"/>
      <c r="BV1962" s="3"/>
      <c r="BW1962" s="3"/>
      <c r="BX1962" s="3"/>
      <c r="BY1962" s="3"/>
      <c r="BZ1962" s="3"/>
      <c r="CA1962" s="3"/>
      <c r="CB1962" s="3"/>
      <c r="CC1962" s="3"/>
      <c r="CD1962" s="3"/>
      <c r="CE1962" s="3"/>
      <c r="CF1962" s="3"/>
      <c r="CG1962" s="3"/>
      <c r="CH1962" s="3"/>
      <c r="CI1962" s="3"/>
      <c r="CJ1962" s="3"/>
      <c r="CK1962" s="3"/>
      <c r="CL1962" s="3"/>
      <c r="CM1962" s="3"/>
      <c r="CN1962" s="3"/>
      <c r="CO1962" s="3"/>
      <c r="CP1962" s="3"/>
      <c r="CQ1962" s="3"/>
      <c r="CR1962" s="3"/>
      <c r="CS1962" s="3"/>
      <c r="CT1962" s="3"/>
      <c r="CU1962" s="3"/>
      <c r="CV1962" s="3"/>
      <c r="CW1962" s="3"/>
      <c r="CX1962" s="3"/>
      <c r="CY1962" s="3"/>
      <c r="CZ1962" s="3"/>
      <c r="DA1962" s="3"/>
      <c r="DB1962" s="3"/>
      <c r="DC1962" s="3"/>
      <c r="DD1962" s="3"/>
      <c r="DE1962" s="3"/>
      <c r="DF1962" s="3"/>
      <c r="DG1962" s="3"/>
      <c r="DH1962" s="3"/>
      <c r="DI1962" s="3"/>
      <c r="DJ1962" s="3"/>
      <c r="DK1962" s="3"/>
      <c r="DL1962" s="3"/>
      <c r="DM1962" s="3"/>
      <c r="DN1962" s="3"/>
      <c r="DO1962" s="3"/>
      <c r="DP1962" s="3"/>
      <c r="DQ1962" s="3"/>
      <c r="DR1962" s="3"/>
      <c r="DS1962" s="3"/>
      <c r="DT1962" s="3"/>
      <c r="DU1962" s="3"/>
      <c r="DV1962" s="3"/>
      <c r="DW1962" s="3"/>
      <c r="DX1962" s="3"/>
      <c r="DY1962" s="3"/>
      <c r="DZ1962" s="3"/>
      <c r="EA1962" s="3"/>
      <c r="EB1962" s="3"/>
      <c r="EC1962" s="3"/>
      <c r="ED1962" s="3"/>
      <c r="EE1962" s="3"/>
      <c r="EF1962" s="3"/>
      <c r="EG1962" s="3"/>
      <c r="EH1962" s="3"/>
      <c r="EI1962" s="3"/>
      <c r="EJ1962" s="3"/>
      <c r="EK1962" s="3"/>
      <c r="EL1962" s="3"/>
      <c r="EM1962" s="3"/>
      <c r="EN1962" s="3"/>
      <c r="EO1962" s="3"/>
      <c r="EP1962" s="3"/>
      <c r="EQ1962" s="3"/>
      <c r="ER1962" s="3"/>
      <c r="ES1962" s="3"/>
      <c r="ET1962" s="3"/>
      <c r="EU1962" s="3"/>
      <c r="EV1962" s="3"/>
      <c r="EW1962" s="3"/>
      <c r="EX1962" s="3"/>
      <c r="EY1962" s="3"/>
      <c r="EZ1962" s="3"/>
      <c r="FA1962" s="3"/>
      <c r="FB1962" s="3"/>
      <c r="FC1962" s="3"/>
      <c r="FD1962" s="3"/>
      <c r="FE1962" s="3"/>
      <c r="FF1962" s="3"/>
      <c r="FG1962" s="3"/>
      <c r="FH1962" s="3"/>
      <c r="FI1962" s="3"/>
      <c r="FJ1962" s="3"/>
      <c r="FK1962" s="3"/>
      <c r="FL1962" s="3"/>
      <c r="FM1962" s="3"/>
      <c r="FN1962" s="3"/>
      <c r="FO1962" s="3"/>
      <c r="FP1962" s="3"/>
      <c r="FQ1962" s="3"/>
      <c r="FR1962" s="3"/>
      <c r="FS1962" s="3"/>
      <c r="FT1962" s="3"/>
      <c r="FU1962" s="3"/>
      <c r="FV1962" s="3"/>
      <c r="FW1962" s="3"/>
      <c r="FX1962" s="3"/>
      <c r="FY1962" s="3"/>
      <c r="FZ1962" s="3"/>
      <c r="GA1962" s="3"/>
      <c r="GB1962" s="3"/>
      <c r="GC1962" s="3"/>
      <c r="GD1962" s="3"/>
      <c r="GE1962" s="3"/>
      <c r="GF1962" s="3"/>
      <c r="GG1962" s="3"/>
      <c r="GH1962" s="3"/>
    </row>
    <row r="1963" spans="1:190" s="800" customFormat="1" x14ac:dyDescent="0.2">
      <c r="A1963" s="9"/>
      <c r="B1963" s="1"/>
      <c r="C1963" s="1"/>
      <c r="D1963" s="1"/>
      <c r="E1963" s="55"/>
      <c r="F1963" s="8"/>
      <c r="G1963" s="8"/>
      <c r="I1963" s="2"/>
      <c r="J1963" s="2"/>
      <c r="K1963" s="4"/>
      <c r="L1963" s="9"/>
      <c r="M1963" s="802"/>
      <c r="N1963" s="9"/>
      <c r="O1963" s="802"/>
      <c r="P1963" s="170"/>
      <c r="Q1963" s="9"/>
      <c r="R1963" s="9"/>
      <c r="T1963" s="9"/>
      <c r="U1963" s="9"/>
      <c r="V1963" s="2"/>
      <c r="W1963" s="2"/>
      <c r="X1963" s="3"/>
      <c r="Y1963" s="80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  <c r="AY1963" s="3"/>
      <c r="AZ1963" s="3"/>
      <c r="BA1963" s="3"/>
      <c r="BB1963" s="3"/>
      <c r="BC1963" s="3"/>
      <c r="BD1963" s="3"/>
      <c r="BE1963" s="3"/>
      <c r="BF1963" s="3"/>
      <c r="BG1963" s="3"/>
      <c r="BH1963" s="3"/>
      <c r="BI1963" s="3"/>
      <c r="BJ1963" s="3"/>
      <c r="BK1963" s="3"/>
      <c r="BL1963" s="3"/>
      <c r="BM1963" s="3"/>
      <c r="BN1963" s="3"/>
      <c r="BO1963" s="3"/>
      <c r="BP1963" s="3"/>
      <c r="BQ1963" s="3"/>
      <c r="BR1963" s="3"/>
      <c r="BS1963" s="3"/>
      <c r="BT1963" s="3"/>
      <c r="BU1963" s="3"/>
      <c r="BV1963" s="3"/>
      <c r="BW1963" s="3"/>
      <c r="BX1963" s="3"/>
      <c r="BY1963" s="3"/>
      <c r="BZ1963" s="3"/>
      <c r="CA1963" s="3"/>
      <c r="CB1963" s="3"/>
      <c r="CC1963" s="3"/>
      <c r="CD1963" s="3"/>
      <c r="CE1963" s="3"/>
      <c r="CF1963" s="3"/>
      <c r="CG1963" s="3"/>
      <c r="CH1963" s="3"/>
      <c r="CI1963" s="3"/>
      <c r="CJ1963" s="3"/>
      <c r="CK1963" s="3"/>
      <c r="CL1963" s="3"/>
      <c r="CM1963" s="3"/>
      <c r="CN1963" s="3"/>
      <c r="CO1963" s="3"/>
      <c r="CP1963" s="3"/>
      <c r="CQ1963" s="3"/>
      <c r="CR1963" s="3"/>
      <c r="CS1963" s="3"/>
      <c r="CT1963" s="3"/>
      <c r="CU1963" s="3"/>
      <c r="CV1963" s="3"/>
      <c r="CW1963" s="3"/>
      <c r="CX1963" s="3"/>
      <c r="CY1963" s="3"/>
      <c r="CZ1963" s="3"/>
      <c r="DA1963" s="3"/>
      <c r="DB1963" s="3"/>
      <c r="DC1963" s="3"/>
      <c r="DD1963" s="3"/>
      <c r="DE1963" s="3"/>
      <c r="DF1963" s="3"/>
      <c r="DG1963" s="3"/>
      <c r="DH1963" s="3"/>
      <c r="DI1963" s="3"/>
      <c r="DJ1963" s="3"/>
      <c r="DK1963" s="3"/>
      <c r="DL1963" s="3"/>
      <c r="DM1963" s="3"/>
      <c r="DN1963" s="3"/>
      <c r="DO1963" s="3"/>
      <c r="DP1963" s="3"/>
      <c r="DQ1963" s="3"/>
      <c r="DR1963" s="3"/>
      <c r="DS1963" s="3"/>
      <c r="DT1963" s="3"/>
      <c r="DU1963" s="3"/>
      <c r="DV1963" s="3"/>
      <c r="DW1963" s="3"/>
      <c r="DX1963" s="3"/>
      <c r="DY1963" s="3"/>
      <c r="DZ1963" s="3"/>
      <c r="EA1963" s="3"/>
      <c r="EB1963" s="3"/>
      <c r="EC1963" s="3"/>
      <c r="ED1963" s="3"/>
      <c r="EE1963" s="3"/>
      <c r="EF1963" s="3"/>
      <c r="EG1963" s="3"/>
      <c r="EH1963" s="3"/>
      <c r="EI1963" s="3"/>
      <c r="EJ1963" s="3"/>
      <c r="EK1963" s="3"/>
      <c r="EL1963" s="3"/>
      <c r="EM1963" s="3"/>
      <c r="EN1963" s="3"/>
      <c r="EO1963" s="3"/>
      <c r="EP1963" s="3"/>
      <c r="EQ1963" s="3"/>
      <c r="ER1963" s="3"/>
      <c r="ES1963" s="3"/>
      <c r="ET1963" s="3"/>
      <c r="EU1963" s="3"/>
      <c r="EV1963" s="3"/>
      <c r="EW1963" s="3"/>
      <c r="EX1963" s="3"/>
      <c r="EY1963" s="3"/>
      <c r="EZ1963" s="3"/>
      <c r="FA1963" s="3"/>
      <c r="FB1963" s="3"/>
      <c r="FC1963" s="3"/>
      <c r="FD1963" s="3"/>
      <c r="FE1963" s="3"/>
      <c r="FF1963" s="3"/>
      <c r="FG1963" s="3"/>
      <c r="FH1963" s="3"/>
      <c r="FI1963" s="3"/>
      <c r="FJ1963" s="3"/>
      <c r="FK1963" s="3"/>
      <c r="FL1963" s="3"/>
      <c r="FM1963" s="3"/>
      <c r="FN1963" s="3"/>
      <c r="FO1963" s="3"/>
      <c r="FP1963" s="3"/>
      <c r="FQ1963" s="3"/>
      <c r="FR1963" s="3"/>
      <c r="FS1963" s="3"/>
      <c r="FT1963" s="3"/>
      <c r="FU1963" s="3"/>
      <c r="FV1963" s="3"/>
      <c r="FW1963" s="3"/>
      <c r="FX1963" s="3"/>
      <c r="FY1963" s="3"/>
      <c r="FZ1963" s="3"/>
      <c r="GA1963" s="3"/>
      <c r="GB1963" s="3"/>
      <c r="GC1963" s="3"/>
      <c r="GD1963" s="3"/>
      <c r="GE1963" s="3"/>
      <c r="GF1963" s="3"/>
      <c r="GG1963" s="3"/>
      <c r="GH1963" s="3"/>
    </row>
    <row r="1964" spans="1:190" s="800" customFormat="1" x14ac:dyDescent="0.2">
      <c r="A1964" s="9"/>
      <c r="B1964" s="1"/>
      <c r="C1964" s="1"/>
      <c r="D1964" s="1"/>
      <c r="E1964" s="55"/>
      <c r="F1964" s="8"/>
      <c r="G1964" s="8"/>
      <c r="I1964" s="2"/>
      <c r="J1964" s="2"/>
      <c r="K1964" s="4"/>
      <c r="L1964" s="9"/>
      <c r="M1964" s="802"/>
      <c r="N1964" s="9"/>
      <c r="O1964" s="802"/>
      <c r="P1964" s="170"/>
      <c r="Q1964" s="9"/>
      <c r="R1964" s="9"/>
      <c r="T1964" s="9"/>
      <c r="U1964" s="9"/>
      <c r="V1964" s="2"/>
      <c r="W1964" s="2"/>
      <c r="X1964" s="3"/>
      <c r="Y1964" s="80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  <c r="AY1964" s="3"/>
      <c r="AZ1964" s="3"/>
      <c r="BA1964" s="3"/>
      <c r="BB1964" s="3"/>
      <c r="BC1964" s="3"/>
      <c r="BD1964" s="3"/>
      <c r="BE1964" s="3"/>
      <c r="BF1964" s="3"/>
      <c r="BG1964" s="3"/>
      <c r="BH1964" s="3"/>
      <c r="BI1964" s="3"/>
      <c r="BJ1964" s="3"/>
      <c r="BK1964" s="3"/>
      <c r="BL1964" s="3"/>
      <c r="BM1964" s="3"/>
      <c r="BN1964" s="3"/>
      <c r="BO1964" s="3"/>
      <c r="BP1964" s="3"/>
      <c r="BQ1964" s="3"/>
      <c r="BR1964" s="3"/>
      <c r="BS1964" s="3"/>
      <c r="BT1964" s="3"/>
      <c r="BU1964" s="3"/>
      <c r="BV1964" s="3"/>
      <c r="BW1964" s="3"/>
      <c r="BX1964" s="3"/>
      <c r="BY1964" s="3"/>
      <c r="BZ1964" s="3"/>
      <c r="CA1964" s="3"/>
      <c r="CB1964" s="3"/>
      <c r="CC1964" s="3"/>
      <c r="CD1964" s="3"/>
      <c r="CE1964" s="3"/>
      <c r="CF1964" s="3"/>
      <c r="CG1964" s="3"/>
      <c r="CH1964" s="3"/>
      <c r="CI1964" s="3"/>
      <c r="CJ1964" s="3"/>
      <c r="CK1964" s="3"/>
      <c r="CL1964" s="3"/>
      <c r="CM1964" s="3"/>
      <c r="CN1964" s="3"/>
      <c r="CO1964" s="3"/>
      <c r="CP1964" s="3"/>
      <c r="CQ1964" s="3"/>
      <c r="CR1964" s="3"/>
      <c r="CS1964" s="3"/>
      <c r="CT1964" s="3"/>
      <c r="CU1964" s="3"/>
      <c r="CV1964" s="3"/>
      <c r="CW1964" s="3"/>
      <c r="CX1964" s="3"/>
      <c r="CY1964" s="3"/>
      <c r="CZ1964" s="3"/>
      <c r="DA1964" s="3"/>
      <c r="DB1964" s="3"/>
      <c r="DC1964" s="3"/>
      <c r="DD1964" s="3"/>
      <c r="DE1964" s="3"/>
      <c r="DF1964" s="3"/>
      <c r="DG1964" s="3"/>
      <c r="DH1964" s="3"/>
      <c r="DI1964" s="3"/>
      <c r="DJ1964" s="3"/>
      <c r="DK1964" s="3"/>
      <c r="DL1964" s="3"/>
      <c r="DM1964" s="3"/>
      <c r="DN1964" s="3"/>
      <c r="DO1964" s="3"/>
      <c r="DP1964" s="3"/>
      <c r="DQ1964" s="3"/>
      <c r="DR1964" s="3"/>
      <c r="DS1964" s="3"/>
      <c r="DT1964" s="3"/>
      <c r="DU1964" s="3"/>
      <c r="DV1964" s="3"/>
      <c r="DW1964" s="3"/>
      <c r="DX1964" s="3"/>
      <c r="DY1964" s="3"/>
      <c r="DZ1964" s="3"/>
      <c r="EA1964" s="3"/>
      <c r="EB1964" s="3"/>
      <c r="EC1964" s="3"/>
      <c r="ED1964" s="3"/>
      <c r="EE1964" s="3"/>
      <c r="EF1964" s="3"/>
      <c r="EG1964" s="3"/>
      <c r="EH1964" s="3"/>
      <c r="EI1964" s="3"/>
      <c r="EJ1964" s="3"/>
      <c r="EK1964" s="3"/>
      <c r="EL1964" s="3"/>
      <c r="EM1964" s="3"/>
      <c r="EN1964" s="3"/>
      <c r="EO1964" s="3"/>
      <c r="EP1964" s="3"/>
      <c r="EQ1964" s="3"/>
      <c r="ER1964" s="3"/>
      <c r="ES1964" s="3"/>
      <c r="ET1964" s="3"/>
      <c r="EU1964" s="3"/>
      <c r="EV1964" s="3"/>
      <c r="EW1964" s="3"/>
      <c r="EX1964" s="3"/>
      <c r="EY1964" s="3"/>
      <c r="EZ1964" s="3"/>
      <c r="FA1964" s="3"/>
      <c r="FB1964" s="3"/>
      <c r="FC1964" s="3"/>
      <c r="FD1964" s="3"/>
      <c r="FE1964" s="3"/>
      <c r="FF1964" s="3"/>
      <c r="FG1964" s="3"/>
      <c r="FH1964" s="3"/>
      <c r="FI1964" s="3"/>
      <c r="FJ1964" s="3"/>
      <c r="FK1964" s="3"/>
      <c r="FL1964" s="3"/>
      <c r="FM1964" s="3"/>
      <c r="FN1964" s="3"/>
      <c r="FO1964" s="3"/>
      <c r="FP1964" s="3"/>
      <c r="FQ1964" s="3"/>
      <c r="FR1964" s="3"/>
      <c r="FS1964" s="3"/>
      <c r="FT1964" s="3"/>
      <c r="FU1964" s="3"/>
      <c r="FV1964" s="3"/>
      <c r="FW1964" s="3"/>
      <c r="FX1964" s="3"/>
      <c r="FY1964" s="3"/>
      <c r="FZ1964" s="3"/>
      <c r="GA1964" s="3"/>
      <c r="GB1964" s="3"/>
      <c r="GC1964" s="3"/>
      <c r="GD1964" s="3"/>
      <c r="GE1964" s="3"/>
      <c r="GF1964" s="3"/>
      <c r="GG1964" s="3"/>
      <c r="GH1964" s="3"/>
    </row>
    <row r="1965" spans="1:190" s="800" customFormat="1" x14ac:dyDescent="0.2">
      <c r="A1965" s="9"/>
      <c r="B1965" s="1"/>
      <c r="C1965" s="1"/>
      <c r="D1965" s="1"/>
      <c r="E1965" s="55"/>
      <c r="F1965" s="8"/>
      <c r="G1965" s="8"/>
      <c r="I1965" s="2"/>
      <c r="J1965" s="2"/>
      <c r="K1965" s="4"/>
      <c r="L1965" s="9"/>
      <c r="M1965" s="802"/>
      <c r="N1965" s="9"/>
      <c r="O1965" s="802"/>
      <c r="P1965" s="170"/>
      <c r="Q1965" s="9"/>
      <c r="R1965" s="9"/>
      <c r="T1965" s="9"/>
      <c r="U1965" s="9"/>
      <c r="V1965" s="2"/>
      <c r="W1965" s="2"/>
      <c r="X1965" s="3"/>
      <c r="Y1965" s="80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  <c r="AY1965" s="3"/>
      <c r="AZ1965" s="3"/>
      <c r="BA1965" s="3"/>
      <c r="BB1965" s="3"/>
      <c r="BC1965" s="3"/>
      <c r="BD1965" s="3"/>
      <c r="BE1965" s="3"/>
      <c r="BF1965" s="3"/>
      <c r="BG1965" s="3"/>
      <c r="BH1965" s="3"/>
      <c r="BI1965" s="3"/>
      <c r="BJ1965" s="3"/>
      <c r="BK1965" s="3"/>
      <c r="BL1965" s="3"/>
      <c r="BM1965" s="3"/>
      <c r="BN1965" s="3"/>
      <c r="BO1965" s="3"/>
      <c r="BP1965" s="3"/>
      <c r="BQ1965" s="3"/>
      <c r="BR1965" s="3"/>
      <c r="BS1965" s="3"/>
      <c r="BT1965" s="3"/>
      <c r="BU1965" s="3"/>
      <c r="BV1965" s="3"/>
      <c r="BW1965" s="3"/>
      <c r="BX1965" s="3"/>
      <c r="BY1965" s="3"/>
      <c r="BZ1965" s="3"/>
      <c r="CA1965" s="3"/>
      <c r="CB1965" s="3"/>
      <c r="CC1965" s="3"/>
      <c r="CD1965" s="3"/>
      <c r="CE1965" s="3"/>
      <c r="CF1965" s="3"/>
      <c r="CG1965" s="3"/>
      <c r="CH1965" s="3"/>
      <c r="CI1965" s="3"/>
      <c r="CJ1965" s="3"/>
      <c r="CK1965" s="3"/>
      <c r="CL1965" s="3"/>
      <c r="CM1965" s="3"/>
      <c r="CN1965" s="3"/>
      <c r="CO1965" s="3"/>
      <c r="CP1965" s="3"/>
      <c r="CQ1965" s="3"/>
      <c r="CR1965" s="3"/>
      <c r="CS1965" s="3"/>
      <c r="CT1965" s="3"/>
      <c r="CU1965" s="3"/>
      <c r="CV1965" s="3"/>
      <c r="CW1965" s="3"/>
      <c r="CX1965" s="3"/>
      <c r="CY1965" s="3"/>
      <c r="CZ1965" s="3"/>
      <c r="DA1965" s="3"/>
      <c r="DB1965" s="3"/>
      <c r="DC1965" s="3"/>
      <c r="DD1965" s="3"/>
      <c r="DE1965" s="3"/>
      <c r="DF1965" s="3"/>
      <c r="DG1965" s="3"/>
      <c r="DH1965" s="3"/>
      <c r="DI1965" s="3"/>
      <c r="DJ1965" s="3"/>
      <c r="DK1965" s="3"/>
      <c r="DL1965" s="3"/>
      <c r="DM1965" s="3"/>
      <c r="DN1965" s="3"/>
      <c r="DO1965" s="3"/>
      <c r="DP1965" s="3"/>
      <c r="DQ1965" s="3"/>
      <c r="DR1965" s="3"/>
      <c r="DS1965" s="3"/>
      <c r="DT1965" s="3"/>
      <c r="DU1965" s="3"/>
      <c r="DV1965" s="3"/>
      <c r="DW1965" s="3"/>
      <c r="DX1965" s="3"/>
      <c r="DY1965" s="3"/>
      <c r="DZ1965" s="3"/>
      <c r="EA1965" s="3"/>
      <c r="EB1965" s="3"/>
      <c r="EC1965" s="3"/>
      <c r="ED1965" s="3"/>
      <c r="EE1965" s="3"/>
      <c r="EF1965" s="3"/>
      <c r="EG1965" s="3"/>
      <c r="EH1965" s="3"/>
      <c r="EI1965" s="3"/>
      <c r="EJ1965" s="3"/>
      <c r="EK1965" s="3"/>
      <c r="EL1965" s="3"/>
      <c r="EM1965" s="3"/>
      <c r="EN1965" s="3"/>
      <c r="EO1965" s="3"/>
      <c r="EP1965" s="3"/>
      <c r="EQ1965" s="3"/>
      <c r="ER1965" s="3"/>
      <c r="ES1965" s="3"/>
      <c r="ET1965" s="3"/>
      <c r="EU1965" s="3"/>
      <c r="EV1965" s="3"/>
      <c r="EW1965" s="3"/>
      <c r="EX1965" s="3"/>
      <c r="EY1965" s="3"/>
      <c r="EZ1965" s="3"/>
      <c r="FA1965" s="3"/>
      <c r="FB1965" s="3"/>
      <c r="FC1965" s="3"/>
      <c r="FD1965" s="3"/>
      <c r="FE1965" s="3"/>
      <c r="FF1965" s="3"/>
      <c r="FG1965" s="3"/>
      <c r="FH1965" s="3"/>
      <c r="FI1965" s="3"/>
      <c r="FJ1965" s="3"/>
      <c r="FK1965" s="3"/>
      <c r="FL1965" s="3"/>
      <c r="FM1965" s="3"/>
      <c r="FN1965" s="3"/>
      <c r="FO1965" s="3"/>
      <c r="FP1965" s="3"/>
      <c r="FQ1965" s="3"/>
      <c r="FR1965" s="3"/>
      <c r="FS1965" s="3"/>
      <c r="FT1965" s="3"/>
      <c r="FU1965" s="3"/>
      <c r="FV1965" s="3"/>
      <c r="FW1965" s="3"/>
      <c r="FX1965" s="3"/>
      <c r="FY1965" s="3"/>
      <c r="FZ1965" s="3"/>
      <c r="GA1965" s="3"/>
      <c r="GB1965" s="3"/>
      <c r="GC1965" s="3"/>
      <c r="GD1965" s="3"/>
      <c r="GE1965" s="3"/>
      <c r="GF1965" s="3"/>
      <c r="GG1965" s="3"/>
      <c r="GH1965" s="3"/>
    </row>
    <row r="1966" spans="1:190" s="800" customFormat="1" x14ac:dyDescent="0.2">
      <c r="A1966" s="9"/>
      <c r="B1966" s="1"/>
      <c r="C1966" s="1"/>
      <c r="D1966" s="1"/>
      <c r="E1966" s="55"/>
      <c r="F1966" s="8"/>
      <c r="G1966" s="8"/>
      <c r="I1966" s="2"/>
      <c r="J1966" s="2"/>
      <c r="K1966" s="4"/>
      <c r="L1966" s="9"/>
      <c r="M1966" s="802"/>
      <c r="N1966" s="9"/>
      <c r="O1966" s="802"/>
      <c r="P1966" s="170"/>
      <c r="Q1966" s="9"/>
      <c r="R1966" s="9"/>
      <c r="T1966" s="9"/>
      <c r="U1966" s="9"/>
      <c r="V1966" s="2"/>
      <c r="W1966" s="2"/>
      <c r="X1966" s="3"/>
      <c r="Y1966" s="80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  <c r="AY1966" s="3"/>
      <c r="AZ1966" s="3"/>
      <c r="BA1966" s="3"/>
      <c r="BB1966" s="3"/>
      <c r="BC1966" s="3"/>
      <c r="BD1966" s="3"/>
      <c r="BE1966" s="3"/>
      <c r="BF1966" s="3"/>
      <c r="BG1966" s="3"/>
      <c r="BH1966" s="3"/>
      <c r="BI1966" s="3"/>
      <c r="BJ1966" s="3"/>
      <c r="BK1966" s="3"/>
      <c r="BL1966" s="3"/>
      <c r="BM1966" s="3"/>
      <c r="BN1966" s="3"/>
      <c r="BO1966" s="3"/>
      <c r="BP1966" s="3"/>
      <c r="BQ1966" s="3"/>
      <c r="BR1966" s="3"/>
      <c r="BS1966" s="3"/>
      <c r="BT1966" s="3"/>
      <c r="BU1966" s="3"/>
      <c r="BV1966" s="3"/>
      <c r="BW1966" s="3"/>
      <c r="BX1966" s="3"/>
      <c r="BY1966" s="3"/>
      <c r="BZ1966" s="3"/>
      <c r="CA1966" s="3"/>
      <c r="CB1966" s="3"/>
      <c r="CC1966" s="3"/>
      <c r="CD1966" s="3"/>
      <c r="CE1966" s="3"/>
      <c r="CF1966" s="3"/>
      <c r="CG1966" s="3"/>
      <c r="CH1966" s="3"/>
      <c r="CI1966" s="3"/>
      <c r="CJ1966" s="3"/>
      <c r="CK1966" s="3"/>
      <c r="CL1966" s="3"/>
      <c r="CM1966" s="3"/>
      <c r="CN1966" s="3"/>
      <c r="CO1966" s="3"/>
      <c r="CP1966" s="3"/>
      <c r="CQ1966" s="3"/>
      <c r="CR1966" s="3"/>
      <c r="CS1966" s="3"/>
      <c r="CT1966" s="3"/>
      <c r="CU1966" s="3"/>
      <c r="CV1966" s="3"/>
      <c r="CW1966" s="3"/>
      <c r="CX1966" s="3"/>
      <c r="CY1966" s="3"/>
      <c r="CZ1966" s="3"/>
      <c r="DA1966" s="3"/>
      <c r="DB1966" s="3"/>
      <c r="DC1966" s="3"/>
      <c r="DD1966" s="3"/>
      <c r="DE1966" s="3"/>
      <c r="DF1966" s="3"/>
      <c r="DG1966" s="3"/>
      <c r="DH1966" s="3"/>
      <c r="DI1966" s="3"/>
      <c r="DJ1966" s="3"/>
      <c r="DK1966" s="3"/>
      <c r="DL1966" s="3"/>
      <c r="DM1966" s="3"/>
      <c r="DN1966" s="3"/>
      <c r="DO1966" s="3"/>
      <c r="DP1966" s="3"/>
      <c r="DQ1966" s="3"/>
      <c r="DR1966" s="3"/>
      <c r="DS1966" s="3"/>
      <c r="DT1966" s="3"/>
      <c r="DU1966" s="3"/>
      <c r="DV1966" s="3"/>
      <c r="DW1966" s="3"/>
      <c r="DX1966" s="3"/>
      <c r="DY1966" s="3"/>
      <c r="DZ1966" s="3"/>
      <c r="EA1966" s="3"/>
      <c r="EB1966" s="3"/>
      <c r="EC1966" s="3"/>
      <c r="ED1966" s="3"/>
      <c r="EE1966" s="3"/>
      <c r="EF1966" s="3"/>
      <c r="EG1966" s="3"/>
      <c r="EH1966" s="3"/>
      <c r="EI1966" s="3"/>
      <c r="EJ1966" s="3"/>
      <c r="EK1966" s="3"/>
      <c r="EL1966" s="3"/>
      <c r="EM1966" s="3"/>
      <c r="EN1966" s="3"/>
      <c r="EO1966" s="3"/>
      <c r="EP1966" s="3"/>
      <c r="EQ1966" s="3"/>
      <c r="ER1966" s="3"/>
      <c r="ES1966" s="3"/>
      <c r="ET1966" s="3"/>
      <c r="EU1966" s="3"/>
      <c r="EV1966" s="3"/>
      <c r="EW1966" s="3"/>
      <c r="EX1966" s="3"/>
      <c r="EY1966" s="3"/>
      <c r="EZ1966" s="3"/>
      <c r="FA1966" s="3"/>
      <c r="FB1966" s="3"/>
      <c r="FC1966" s="3"/>
      <c r="FD1966" s="3"/>
      <c r="FE1966" s="3"/>
      <c r="FF1966" s="3"/>
      <c r="FG1966" s="3"/>
      <c r="FH1966" s="3"/>
      <c r="FI1966" s="3"/>
      <c r="FJ1966" s="3"/>
      <c r="FK1966" s="3"/>
      <c r="FL1966" s="3"/>
      <c r="FM1966" s="3"/>
      <c r="FN1966" s="3"/>
      <c r="FO1966" s="3"/>
      <c r="FP1966" s="3"/>
      <c r="FQ1966" s="3"/>
      <c r="FR1966" s="3"/>
      <c r="FS1966" s="3"/>
      <c r="FT1966" s="3"/>
      <c r="FU1966" s="3"/>
      <c r="FV1966" s="3"/>
      <c r="FW1966" s="3"/>
      <c r="FX1966" s="3"/>
      <c r="FY1966" s="3"/>
      <c r="FZ1966" s="3"/>
      <c r="GA1966" s="3"/>
      <c r="GB1966" s="3"/>
      <c r="GC1966" s="3"/>
      <c r="GD1966" s="3"/>
      <c r="GE1966" s="3"/>
      <c r="GF1966" s="3"/>
      <c r="GG1966" s="3"/>
      <c r="GH1966" s="3"/>
    </row>
    <row r="1967" spans="1:190" s="800" customFormat="1" x14ac:dyDescent="0.2">
      <c r="A1967" s="9"/>
      <c r="B1967" s="1"/>
      <c r="C1967" s="1"/>
      <c r="D1967" s="1"/>
      <c r="E1967" s="55"/>
      <c r="F1967" s="8"/>
      <c r="G1967" s="8"/>
      <c r="I1967" s="2"/>
      <c r="J1967" s="2"/>
      <c r="K1967" s="4"/>
      <c r="L1967" s="9"/>
      <c r="M1967" s="802"/>
      <c r="N1967" s="9"/>
      <c r="O1967" s="802"/>
      <c r="P1967" s="170"/>
      <c r="Q1967" s="9"/>
      <c r="R1967" s="9"/>
      <c r="T1967" s="9"/>
      <c r="U1967" s="9"/>
      <c r="V1967" s="2"/>
      <c r="W1967" s="2"/>
      <c r="X1967" s="3"/>
      <c r="Y1967" s="80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  <c r="AY1967" s="3"/>
      <c r="AZ1967" s="3"/>
      <c r="BA1967" s="3"/>
      <c r="BB1967" s="3"/>
      <c r="BC1967" s="3"/>
      <c r="BD1967" s="3"/>
      <c r="BE1967" s="3"/>
      <c r="BF1967" s="3"/>
      <c r="BG1967" s="3"/>
      <c r="BH1967" s="3"/>
      <c r="BI1967" s="3"/>
      <c r="BJ1967" s="3"/>
      <c r="BK1967" s="3"/>
      <c r="BL1967" s="3"/>
      <c r="BM1967" s="3"/>
      <c r="BN1967" s="3"/>
      <c r="BO1967" s="3"/>
      <c r="BP1967" s="3"/>
      <c r="BQ1967" s="3"/>
      <c r="BR1967" s="3"/>
      <c r="BS1967" s="3"/>
      <c r="BT1967" s="3"/>
      <c r="BU1967" s="3"/>
      <c r="BV1967" s="3"/>
      <c r="BW1967" s="3"/>
      <c r="BX1967" s="3"/>
      <c r="BY1967" s="3"/>
      <c r="BZ1967" s="3"/>
      <c r="CA1967" s="3"/>
      <c r="CB1967" s="3"/>
      <c r="CC1967" s="3"/>
      <c r="CD1967" s="3"/>
      <c r="CE1967" s="3"/>
      <c r="CF1967" s="3"/>
      <c r="CG1967" s="3"/>
      <c r="CH1967" s="3"/>
      <c r="CI1967" s="3"/>
      <c r="CJ1967" s="3"/>
      <c r="CK1967" s="3"/>
      <c r="CL1967" s="3"/>
      <c r="CM1967" s="3"/>
      <c r="CN1967" s="3"/>
      <c r="CO1967" s="3"/>
      <c r="CP1967" s="3"/>
      <c r="CQ1967" s="3"/>
      <c r="CR1967" s="3"/>
      <c r="CS1967" s="3"/>
      <c r="CT1967" s="3"/>
      <c r="CU1967" s="3"/>
      <c r="CV1967" s="3"/>
      <c r="CW1967" s="3"/>
      <c r="CX1967" s="3"/>
      <c r="CY1967" s="3"/>
      <c r="CZ1967" s="3"/>
      <c r="DA1967" s="3"/>
      <c r="DB1967" s="3"/>
      <c r="DC1967" s="3"/>
      <c r="DD1967" s="3"/>
      <c r="DE1967" s="3"/>
      <c r="DF1967" s="3"/>
      <c r="DG1967" s="3"/>
      <c r="DH1967" s="3"/>
      <c r="DI1967" s="3"/>
      <c r="DJ1967" s="3"/>
      <c r="DK1967" s="3"/>
      <c r="DL1967" s="3"/>
      <c r="DM1967" s="3"/>
      <c r="DN1967" s="3"/>
      <c r="DO1967" s="3"/>
      <c r="DP1967" s="3"/>
      <c r="DQ1967" s="3"/>
      <c r="DR1967" s="3"/>
      <c r="DS1967" s="3"/>
      <c r="DT1967" s="3"/>
      <c r="DU1967" s="3"/>
      <c r="DV1967" s="3"/>
      <c r="DW1967" s="3"/>
      <c r="DX1967" s="3"/>
      <c r="DY1967" s="3"/>
      <c r="DZ1967" s="3"/>
      <c r="EA1967" s="3"/>
      <c r="EB1967" s="3"/>
      <c r="EC1967" s="3"/>
      <c r="ED1967" s="3"/>
      <c r="EE1967" s="3"/>
      <c r="EF1967" s="3"/>
      <c r="EG1967" s="3"/>
      <c r="EH1967" s="3"/>
      <c r="EI1967" s="3"/>
      <c r="EJ1967" s="3"/>
      <c r="EK1967" s="3"/>
      <c r="EL1967" s="3"/>
      <c r="EM1967" s="3"/>
      <c r="EN1967" s="3"/>
      <c r="EO1967" s="3"/>
      <c r="EP1967" s="3"/>
      <c r="EQ1967" s="3"/>
      <c r="ER1967" s="3"/>
      <c r="ES1967" s="3"/>
      <c r="ET1967" s="3"/>
      <c r="EU1967" s="3"/>
      <c r="EV1967" s="3"/>
      <c r="EW1967" s="3"/>
      <c r="EX1967" s="3"/>
      <c r="EY1967" s="3"/>
      <c r="EZ1967" s="3"/>
      <c r="FA1967" s="3"/>
      <c r="FB1967" s="3"/>
      <c r="FC1967" s="3"/>
      <c r="FD1967" s="3"/>
      <c r="FE1967" s="3"/>
      <c r="FF1967" s="3"/>
      <c r="FG1967" s="3"/>
      <c r="FH1967" s="3"/>
      <c r="FI1967" s="3"/>
      <c r="FJ1967" s="3"/>
      <c r="FK1967" s="3"/>
      <c r="FL1967" s="3"/>
      <c r="FM1967" s="3"/>
      <c r="FN1967" s="3"/>
      <c r="FO1967" s="3"/>
      <c r="FP1967" s="3"/>
      <c r="FQ1967" s="3"/>
      <c r="FR1967" s="3"/>
      <c r="FS1967" s="3"/>
      <c r="FT1967" s="3"/>
      <c r="FU1967" s="3"/>
      <c r="FV1967" s="3"/>
      <c r="FW1967" s="3"/>
      <c r="FX1967" s="3"/>
      <c r="FY1967" s="3"/>
      <c r="FZ1967" s="3"/>
      <c r="GA1967" s="3"/>
      <c r="GB1967" s="3"/>
      <c r="GC1967" s="3"/>
      <c r="GD1967" s="3"/>
      <c r="GE1967" s="3"/>
      <c r="GF1967" s="3"/>
      <c r="GG1967" s="3"/>
      <c r="GH1967" s="3"/>
    </row>
    <row r="1968" spans="1:190" s="800" customFormat="1" x14ac:dyDescent="0.2">
      <c r="A1968" s="9"/>
      <c r="B1968" s="1"/>
      <c r="C1968" s="1"/>
      <c r="D1968" s="1"/>
      <c r="E1968" s="55"/>
      <c r="F1968" s="8"/>
      <c r="G1968" s="8"/>
      <c r="I1968" s="2"/>
      <c r="J1968" s="2"/>
      <c r="K1968" s="4"/>
      <c r="L1968" s="9"/>
      <c r="M1968" s="802"/>
      <c r="N1968" s="9"/>
      <c r="O1968" s="802"/>
      <c r="P1968" s="170"/>
      <c r="Q1968" s="9"/>
      <c r="R1968" s="9"/>
      <c r="T1968" s="9"/>
      <c r="U1968" s="9"/>
      <c r="V1968" s="2"/>
      <c r="W1968" s="2"/>
      <c r="X1968" s="3"/>
      <c r="Y1968" s="80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  <c r="AY1968" s="3"/>
      <c r="AZ1968" s="3"/>
      <c r="BA1968" s="3"/>
      <c r="BB1968" s="3"/>
      <c r="BC1968" s="3"/>
      <c r="BD1968" s="3"/>
      <c r="BE1968" s="3"/>
      <c r="BF1968" s="3"/>
      <c r="BG1968" s="3"/>
      <c r="BH1968" s="3"/>
      <c r="BI1968" s="3"/>
      <c r="BJ1968" s="3"/>
      <c r="BK1968" s="3"/>
      <c r="BL1968" s="3"/>
      <c r="BM1968" s="3"/>
      <c r="BN1968" s="3"/>
      <c r="BO1968" s="3"/>
      <c r="BP1968" s="3"/>
      <c r="BQ1968" s="3"/>
      <c r="BR1968" s="3"/>
      <c r="BS1968" s="3"/>
      <c r="BT1968" s="3"/>
      <c r="BU1968" s="3"/>
      <c r="BV1968" s="3"/>
      <c r="BW1968" s="3"/>
      <c r="BX1968" s="3"/>
      <c r="BY1968" s="3"/>
      <c r="BZ1968" s="3"/>
      <c r="CA1968" s="3"/>
      <c r="CB1968" s="3"/>
      <c r="CC1968" s="3"/>
      <c r="CD1968" s="3"/>
      <c r="CE1968" s="3"/>
      <c r="CF1968" s="3"/>
      <c r="CG1968" s="3"/>
      <c r="CH1968" s="3"/>
      <c r="CI1968" s="3"/>
      <c r="CJ1968" s="3"/>
      <c r="CK1968" s="3"/>
      <c r="CL1968" s="3"/>
      <c r="CM1968" s="3"/>
      <c r="CN1968" s="3"/>
      <c r="CO1968" s="3"/>
      <c r="CP1968" s="3"/>
      <c r="CQ1968" s="3"/>
      <c r="CR1968" s="3"/>
      <c r="CS1968" s="3"/>
      <c r="CT1968" s="3"/>
      <c r="CU1968" s="3"/>
      <c r="CV1968" s="3"/>
      <c r="CW1968" s="3"/>
      <c r="CX1968" s="3"/>
      <c r="CY1968" s="3"/>
      <c r="CZ1968" s="3"/>
      <c r="DA1968" s="3"/>
      <c r="DB1968" s="3"/>
      <c r="DC1968" s="3"/>
      <c r="DD1968" s="3"/>
      <c r="DE1968" s="3"/>
      <c r="DF1968" s="3"/>
      <c r="DG1968" s="3"/>
      <c r="DH1968" s="3"/>
      <c r="DI1968" s="3"/>
      <c r="DJ1968" s="3"/>
      <c r="DK1968" s="3"/>
      <c r="DL1968" s="3"/>
      <c r="DM1968" s="3"/>
      <c r="DN1968" s="3"/>
      <c r="DO1968" s="3"/>
      <c r="DP1968" s="3"/>
      <c r="DQ1968" s="3"/>
      <c r="DR1968" s="3"/>
      <c r="DS1968" s="3"/>
      <c r="DT1968" s="3"/>
      <c r="DU1968" s="3"/>
      <c r="DV1968" s="3"/>
      <c r="DW1968" s="3"/>
      <c r="DX1968" s="3"/>
      <c r="DY1968" s="3"/>
      <c r="DZ1968" s="3"/>
      <c r="EA1968" s="3"/>
      <c r="EB1968" s="3"/>
      <c r="EC1968" s="3"/>
      <c r="ED1968" s="3"/>
      <c r="EE1968" s="3"/>
      <c r="EF1968" s="3"/>
      <c r="EG1968" s="3"/>
      <c r="EH1968" s="3"/>
      <c r="EI1968" s="3"/>
      <c r="EJ1968" s="3"/>
      <c r="EK1968" s="3"/>
      <c r="EL1968" s="3"/>
      <c r="EM1968" s="3"/>
      <c r="EN1968" s="3"/>
      <c r="EO1968" s="3"/>
      <c r="EP1968" s="3"/>
      <c r="EQ1968" s="3"/>
      <c r="ER1968" s="3"/>
      <c r="ES1968" s="3"/>
      <c r="ET1968" s="3"/>
      <c r="EU1968" s="3"/>
      <c r="EV1968" s="3"/>
      <c r="EW1968" s="3"/>
      <c r="EX1968" s="3"/>
      <c r="EY1968" s="3"/>
      <c r="EZ1968" s="3"/>
      <c r="FA1968" s="3"/>
      <c r="FB1968" s="3"/>
      <c r="FC1968" s="3"/>
      <c r="FD1968" s="3"/>
      <c r="FE1968" s="3"/>
      <c r="FF1968" s="3"/>
      <c r="FG1968" s="3"/>
      <c r="FH1968" s="3"/>
      <c r="FI1968" s="3"/>
      <c r="FJ1968" s="3"/>
      <c r="FK1968" s="3"/>
      <c r="FL1968" s="3"/>
      <c r="FM1968" s="3"/>
      <c r="FN1968" s="3"/>
      <c r="FO1968" s="3"/>
      <c r="FP1968" s="3"/>
      <c r="FQ1968" s="3"/>
      <c r="FR1968" s="3"/>
      <c r="FS1968" s="3"/>
      <c r="FT1968" s="3"/>
      <c r="FU1968" s="3"/>
      <c r="FV1968" s="3"/>
      <c r="FW1968" s="3"/>
      <c r="FX1968" s="3"/>
      <c r="FY1968" s="3"/>
      <c r="FZ1968" s="3"/>
      <c r="GA1968" s="3"/>
      <c r="GB1968" s="3"/>
      <c r="GC1968" s="3"/>
      <c r="GD1968" s="3"/>
      <c r="GE1968" s="3"/>
      <c r="GF1968" s="3"/>
      <c r="GG1968" s="3"/>
      <c r="GH1968" s="3"/>
    </row>
    <row r="1969" spans="1:190" s="800" customFormat="1" x14ac:dyDescent="0.2">
      <c r="A1969" s="9"/>
      <c r="B1969" s="1"/>
      <c r="C1969" s="1"/>
      <c r="D1969" s="1"/>
      <c r="E1969" s="55"/>
      <c r="F1969" s="8"/>
      <c r="G1969" s="8"/>
      <c r="I1969" s="2"/>
      <c r="J1969" s="2"/>
      <c r="K1969" s="4"/>
      <c r="L1969" s="9"/>
      <c r="M1969" s="802"/>
      <c r="N1969" s="9"/>
      <c r="O1969" s="802"/>
      <c r="P1969" s="170"/>
      <c r="Q1969" s="9"/>
      <c r="R1969" s="9"/>
      <c r="T1969" s="9"/>
      <c r="U1969" s="9"/>
      <c r="V1969" s="2"/>
      <c r="W1969" s="2"/>
      <c r="X1969" s="3"/>
      <c r="Y1969" s="80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  <c r="AY1969" s="3"/>
      <c r="AZ1969" s="3"/>
      <c r="BA1969" s="3"/>
      <c r="BB1969" s="3"/>
      <c r="BC1969" s="3"/>
      <c r="BD1969" s="3"/>
      <c r="BE1969" s="3"/>
      <c r="BF1969" s="3"/>
      <c r="BG1969" s="3"/>
      <c r="BH1969" s="3"/>
      <c r="BI1969" s="3"/>
      <c r="BJ1969" s="3"/>
      <c r="BK1969" s="3"/>
      <c r="BL1969" s="3"/>
      <c r="BM1969" s="3"/>
      <c r="BN1969" s="3"/>
      <c r="BO1969" s="3"/>
      <c r="BP1969" s="3"/>
      <c r="BQ1969" s="3"/>
      <c r="BR1969" s="3"/>
      <c r="BS1969" s="3"/>
      <c r="BT1969" s="3"/>
      <c r="BU1969" s="3"/>
      <c r="BV1969" s="3"/>
      <c r="BW1969" s="3"/>
      <c r="BX1969" s="3"/>
      <c r="BY1969" s="3"/>
      <c r="BZ1969" s="3"/>
      <c r="CA1969" s="3"/>
      <c r="CB1969" s="3"/>
      <c r="CC1969" s="3"/>
      <c r="CD1969" s="3"/>
      <c r="CE1969" s="3"/>
      <c r="CF1969" s="3"/>
      <c r="CG1969" s="3"/>
      <c r="CH1969" s="3"/>
      <c r="CI1969" s="3"/>
      <c r="CJ1969" s="3"/>
      <c r="CK1969" s="3"/>
      <c r="CL1969" s="3"/>
      <c r="CM1969" s="3"/>
      <c r="CN1969" s="3"/>
      <c r="CO1969" s="3"/>
      <c r="CP1969" s="3"/>
      <c r="CQ1969" s="3"/>
      <c r="CR1969" s="3"/>
      <c r="CS1969" s="3"/>
      <c r="CT1969" s="3"/>
      <c r="CU1969" s="3"/>
      <c r="CV1969" s="3"/>
      <c r="CW1969" s="3"/>
      <c r="CX1969" s="3"/>
      <c r="CY1969" s="3"/>
      <c r="CZ1969" s="3"/>
      <c r="DA1969" s="3"/>
      <c r="DB1969" s="3"/>
      <c r="DC1969" s="3"/>
      <c r="DD1969" s="3"/>
      <c r="DE1969" s="3"/>
      <c r="DF1969" s="3"/>
      <c r="DG1969" s="3"/>
      <c r="DH1969" s="3"/>
      <c r="DI1969" s="3"/>
      <c r="DJ1969" s="3"/>
      <c r="DK1969" s="3"/>
      <c r="DL1969" s="3"/>
      <c r="DM1969" s="3"/>
      <c r="DN1969" s="3"/>
      <c r="DO1969" s="3"/>
      <c r="DP1969" s="3"/>
      <c r="DQ1969" s="3"/>
      <c r="DR1969" s="3"/>
      <c r="DS1969" s="3"/>
      <c r="DT1969" s="3"/>
      <c r="DU1969" s="3"/>
      <c r="DV1969" s="3"/>
      <c r="DW1969" s="3"/>
      <c r="DX1969" s="3"/>
      <c r="DY1969" s="3"/>
      <c r="DZ1969" s="3"/>
      <c r="EA1969" s="3"/>
      <c r="EB1969" s="3"/>
      <c r="EC1969" s="3"/>
      <c r="ED1969" s="3"/>
      <c r="EE1969" s="3"/>
      <c r="EF1969" s="3"/>
      <c r="EG1969" s="3"/>
      <c r="EH1969" s="3"/>
      <c r="EI1969" s="3"/>
      <c r="EJ1969" s="3"/>
      <c r="EK1969" s="3"/>
      <c r="EL1969" s="3"/>
      <c r="EM1969" s="3"/>
      <c r="EN1969" s="3"/>
      <c r="EO1969" s="3"/>
      <c r="EP1969" s="3"/>
      <c r="EQ1969" s="3"/>
      <c r="ER1969" s="3"/>
      <c r="ES1969" s="3"/>
      <c r="ET1969" s="3"/>
      <c r="EU1969" s="3"/>
      <c r="EV1969" s="3"/>
      <c r="EW1969" s="3"/>
      <c r="EX1969" s="3"/>
      <c r="EY1969" s="3"/>
      <c r="EZ1969" s="3"/>
      <c r="FA1969" s="3"/>
      <c r="FB1969" s="3"/>
      <c r="FC1969" s="3"/>
      <c r="FD1969" s="3"/>
      <c r="FE1969" s="3"/>
      <c r="FF1969" s="3"/>
      <c r="FG1969" s="3"/>
      <c r="FH1969" s="3"/>
      <c r="FI1969" s="3"/>
      <c r="FJ1969" s="3"/>
      <c r="FK1969" s="3"/>
      <c r="FL1969" s="3"/>
      <c r="FM1969" s="3"/>
      <c r="FN1969" s="3"/>
      <c r="FO1969" s="3"/>
      <c r="FP1969" s="3"/>
      <c r="FQ1969" s="3"/>
      <c r="FR1969" s="3"/>
      <c r="FS1969" s="3"/>
      <c r="FT1969" s="3"/>
      <c r="FU1969" s="3"/>
      <c r="FV1969" s="3"/>
      <c r="FW1969" s="3"/>
      <c r="FX1969" s="3"/>
      <c r="FY1969" s="3"/>
      <c r="FZ1969" s="3"/>
      <c r="GA1969" s="3"/>
      <c r="GB1969" s="3"/>
      <c r="GC1969" s="3"/>
      <c r="GD1969" s="3"/>
      <c r="GE1969" s="3"/>
      <c r="GF1969" s="3"/>
      <c r="GG1969" s="3"/>
      <c r="GH1969" s="3"/>
    </row>
    <row r="1970" spans="1:190" s="800" customFormat="1" x14ac:dyDescent="0.2">
      <c r="A1970" s="9"/>
      <c r="B1970" s="1"/>
      <c r="C1970" s="1"/>
      <c r="D1970" s="1"/>
      <c r="E1970" s="55"/>
      <c r="F1970" s="8"/>
      <c r="G1970" s="8"/>
      <c r="I1970" s="2"/>
      <c r="J1970" s="2"/>
      <c r="K1970" s="4"/>
      <c r="L1970" s="9"/>
      <c r="M1970" s="802"/>
      <c r="N1970" s="9"/>
      <c r="O1970" s="802"/>
      <c r="P1970" s="170"/>
      <c r="Q1970" s="9"/>
      <c r="R1970" s="9"/>
      <c r="T1970" s="9"/>
      <c r="U1970" s="9"/>
      <c r="V1970" s="2"/>
      <c r="W1970" s="2"/>
      <c r="X1970" s="3"/>
      <c r="Y1970" s="80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  <c r="AY1970" s="3"/>
      <c r="AZ1970" s="3"/>
      <c r="BA1970" s="3"/>
      <c r="BB1970" s="3"/>
      <c r="BC1970" s="3"/>
      <c r="BD1970" s="3"/>
      <c r="BE1970" s="3"/>
      <c r="BF1970" s="3"/>
      <c r="BG1970" s="3"/>
      <c r="BH1970" s="3"/>
      <c r="BI1970" s="3"/>
      <c r="BJ1970" s="3"/>
      <c r="BK1970" s="3"/>
      <c r="BL1970" s="3"/>
      <c r="BM1970" s="3"/>
      <c r="BN1970" s="3"/>
      <c r="BO1970" s="3"/>
      <c r="BP1970" s="3"/>
      <c r="BQ1970" s="3"/>
      <c r="BR1970" s="3"/>
      <c r="BS1970" s="3"/>
      <c r="BT1970" s="3"/>
      <c r="BU1970" s="3"/>
      <c r="BV1970" s="3"/>
      <c r="BW1970" s="3"/>
      <c r="BX1970" s="3"/>
      <c r="BY1970" s="3"/>
      <c r="BZ1970" s="3"/>
      <c r="CA1970" s="3"/>
      <c r="CB1970" s="3"/>
      <c r="CC1970" s="3"/>
      <c r="CD1970" s="3"/>
      <c r="CE1970" s="3"/>
      <c r="CF1970" s="3"/>
      <c r="CG1970" s="3"/>
      <c r="CH1970" s="3"/>
      <c r="CI1970" s="3"/>
      <c r="CJ1970" s="3"/>
      <c r="CK1970" s="3"/>
      <c r="CL1970" s="3"/>
      <c r="CM1970" s="3"/>
      <c r="CN1970" s="3"/>
      <c r="CO1970" s="3"/>
      <c r="CP1970" s="3"/>
      <c r="CQ1970" s="3"/>
      <c r="CR1970" s="3"/>
      <c r="CS1970" s="3"/>
      <c r="CT1970" s="3"/>
      <c r="CU1970" s="3"/>
      <c r="CV1970" s="3"/>
      <c r="CW1970" s="3"/>
      <c r="CX1970" s="3"/>
      <c r="CY1970" s="3"/>
      <c r="CZ1970" s="3"/>
      <c r="DA1970" s="3"/>
      <c r="DB1970" s="3"/>
      <c r="DC1970" s="3"/>
      <c r="DD1970" s="3"/>
      <c r="DE1970" s="3"/>
      <c r="DF1970" s="3"/>
      <c r="DG1970" s="3"/>
      <c r="DH1970" s="3"/>
      <c r="DI1970" s="3"/>
      <c r="DJ1970" s="3"/>
      <c r="DK1970" s="3"/>
      <c r="DL1970" s="3"/>
      <c r="DM1970" s="3"/>
      <c r="DN1970" s="3"/>
      <c r="DO1970" s="3"/>
      <c r="DP1970" s="3"/>
      <c r="DQ1970" s="3"/>
      <c r="DR1970" s="3"/>
      <c r="DS1970" s="3"/>
      <c r="DT1970" s="3"/>
      <c r="DU1970" s="3"/>
      <c r="DV1970" s="3"/>
      <c r="DW1970" s="3"/>
      <c r="DX1970" s="3"/>
      <c r="DY1970" s="3"/>
      <c r="DZ1970" s="3"/>
      <c r="EA1970" s="3"/>
      <c r="EB1970" s="3"/>
      <c r="EC1970" s="3"/>
      <c r="ED1970" s="3"/>
      <c r="EE1970" s="3"/>
      <c r="EF1970" s="3"/>
      <c r="EG1970" s="3"/>
      <c r="EH1970" s="3"/>
      <c r="EI1970" s="3"/>
      <c r="EJ1970" s="3"/>
      <c r="EK1970" s="3"/>
      <c r="EL1970" s="3"/>
      <c r="EM1970" s="3"/>
      <c r="EN1970" s="3"/>
      <c r="EO1970" s="3"/>
      <c r="EP1970" s="3"/>
      <c r="EQ1970" s="3"/>
      <c r="ER1970" s="3"/>
      <c r="ES1970" s="3"/>
      <c r="ET1970" s="3"/>
      <c r="EU1970" s="3"/>
      <c r="EV1970" s="3"/>
      <c r="EW1970" s="3"/>
      <c r="EX1970" s="3"/>
      <c r="EY1970" s="3"/>
      <c r="EZ1970" s="3"/>
      <c r="FA1970" s="3"/>
      <c r="FB1970" s="3"/>
      <c r="FC1970" s="3"/>
      <c r="FD1970" s="3"/>
      <c r="FE1970" s="3"/>
      <c r="FF1970" s="3"/>
      <c r="FG1970" s="3"/>
      <c r="FH1970" s="3"/>
      <c r="FI1970" s="3"/>
      <c r="FJ1970" s="3"/>
      <c r="FK1970" s="3"/>
      <c r="FL1970" s="3"/>
      <c r="FM1970" s="3"/>
      <c r="FN1970" s="3"/>
      <c r="FO1970" s="3"/>
      <c r="FP1970" s="3"/>
      <c r="FQ1970" s="3"/>
      <c r="FR1970" s="3"/>
      <c r="FS1970" s="3"/>
      <c r="FT1970" s="3"/>
      <c r="FU1970" s="3"/>
      <c r="FV1970" s="3"/>
      <c r="FW1970" s="3"/>
      <c r="FX1970" s="3"/>
      <c r="FY1970" s="3"/>
      <c r="FZ1970" s="3"/>
      <c r="GA1970" s="3"/>
      <c r="GB1970" s="3"/>
      <c r="GC1970" s="3"/>
      <c r="GD1970" s="3"/>
      <c r="GE1970" s="3"/>
      <c r="GF1970" s="3"/>
      <c r="GG1970" s="3"/>
      <c r="GH1970" s="3"/>
    </row>
    <row r="1971" spans="1:190" s="800" customFormat="1" x14ac:dyDescent="0.2">
      <c r="A1971" s="9"/>
      <c r="B1971" s="1"/>
      <c r="C1971" s="1"/>
      <c r="D1971" s="1"/>
      <c r="E1971" s="55"/>
      <c r="F1971" s="8"/>
      <c r="G1971" s="8"/>
      <c r="I1971" s="2"/>
      <c r="J1971" s="2"/>
      <c r="K1971" s="4"/>
      <c r="L1971" s="9"/>
      <c r="M1971" s="802"/>
      <c r="N1971" s="9"/>
      <c r="O1971" s="802"/>
      <c r="P1971" s="170"/>
      <c r="Q1971" s="9"/>
      <c r="R1971" s="9"/>
      <c r="T1971" s="9"/>
      <c r="U1971" s="9"/>
      <c r="V1971" s="2"/>
      <c r="W1971" s="2"/>
      <c r="X1971" s="3"/>
      <c r="Y1971" s="80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  <c r="AY1971" s="3"/>
      <c r="AZ1971" s="3"/>
      <c r="BA1971" s="3"/>
      <c r="BB1971" s="3"/>
      <c r="BC1971" s="3"/>
      <c r="BD1971" s="3"/>
      <c r="BE1971" s="3"/>
      <c r="BF1971" s="3"/>
      <c r="BG1971" s="3"/>
      <c r="BH1971" s="3"/>
      <c r="BI1971" s="3"/>
      <c r="BJ1971" s="3"/>
      <c r="BK1971" s="3"/>
      <c r="BL1971" s="3"/>
      <c r="BM1971" s="3"/>
      <c r="BN1971" s="3"/>
      <c r="BO1971" s="3"/>
      <c r="BP1971" s="3"/>
      <c r="BQ1971" s="3"/>
      <c r="BR1971" s="3"/>
      <c r="BS1971" s="3"/>
      <c r="BT1971" s="3"/>
      <c r="BU1971" s="3"/>
      <c r="BV1971" s="3"/>
      <c r="BW1971" s="3"/>
      <c r="BX1971" s="3"/>
      <c r="BY1971" s="3"/>
      <c r="BZ1971" s="3"/>
      <c r="CA1971" s="3"/>
      <c r="CB1971" s="3"/>
      <c r="CC1971" s="3"/>
      <c r="CD1971" s="3"/>
      <c r="CE1971" s="3"/>
      <c r="CF1971" s="3"/>
      <c r="CG1971" s="3"/>
      <c r="CH1971" s="3"/>
      <c r="CI1971" s="3"/>
      <c r="CJ1971" s="3"/>
      <c r="CK1971" s="3"/>
      <c r="CL1971" s="3"/>
      <c r="CM1971" s="3"/>
      <c r="CN1971" s="3"/>
      <c r="CO1971" s="3"/>
      <c r="CP1971" s="3"/>
      <c r="CQ1971" s="3"/>
      <c r="CR1971" s="3"/>
      <c r="CS1971" s="3"/>
      <c r="CT1971" s="3"/>
      <c r="CU1971" s="3"/>
      <c r="CV1971" s="3"/>
      <c r="CW1971" s="3"/>
      <c r="CX1971" s="3"/>
      <c r="CY1971" s="3"/>
      <c r="CZ1971" s="3"/>
      <c r="DA1971" s="3"/>
      <c r="DB1971" s="3"/>
      <c r="DC1971" s="3"/>
      <c r="DD1971" s="3"/>
      <c r="DE1971" s="3"/>
      <c r="DF1971" s="3"/>
      <c r="DG1971" s="3"/>
      <c r="DH1971" s="3"/>
      <c r="DI1971" s="3"/>
      <c r="DJ1971" s="3"/>
      <c r="DK1971" s="3"/>
      <c r="DL1971" s="3"/>
      <c r="DM1971" s="3"/>
      <c r="DN1971" s="3"/>
      <c r="DO1971" s="3"/>
      <c r="DP1971" s="3"/>
      <c r="DQ1971" s="3"/>
      <c r="DR1971" s="3"/>
      <c r="DS1971" s="3"/>
      <c r="DT1971" s="3"/>
      <c r="DU1971" s="3"/>
      <c r="DV1971" s="3"/>
      <c r="DW1971" s="3"/>
      <c r="DX1971" s="3"/>
      <c r="DY1971" s="3"/>
      <c r="DZ1971" s="3"/>
      <c r="EA1971" s="3"/>
      <c r="EB1971" s="3"/>
      <c r="EC1971" s="3"/>
      <c r="ED1971" s="3"/>
      <c r="EE1971" s="3"/>
      <c r="EF1971" s="3"/>
      <c r="EG1971" s="3"/>
      <c r="EH1971" s="3"/>
      <c r="EI1971" s="3"/>
      <c r="EJ1971" s="3"/>
      <c r="EK1971" s="3"/>
      <c r="EL1971" s="3"/>
      <c r="EM1971" s="3"/>
      <c r="EN1971" s="3"/>
      <c r="EO1971" s="3"/>
      <c r="EP1971" s="3"/>
      <c r="EQ1971" s="3"/>
      <c r="ER1971" s="3"/>
      <c r="ES1971" s="3"/>
      <c r="ET1971" s="3"/>
      <c r="EU1971" s="3"/>
      <c r="EV1971" s="3"/>
      <c r="EW1971" s="3"/>
      <c r="EX1971" s="3"/>
      <c r="EY1971" s="3"/>
      <c r="EZ1971" s="3"/>
      <c r="FA1971" s="3"/>
      <c r="FB1971" s="3"/>
      <c r="FC1971" s="3"/>
      <c r="FD1971" s="3"/>
      <c r="FE1971" s="3"/>
      <c r="FF1971" s="3"/>
      <c r="FG1971" s="3"/>
      <c r="FH1971" s="3"/>
      <c r="FI1971" s="3"/>
      <c r="FJ1971" s="3"/>
      <c r="FK1971" s="3"/>
      <c r="FL1971" s="3"/>
      <c r="FM1971" s="3"/>
      <c r="FN1971" s="3"/>
      <c r="FO1971" s="3"/>
      <c r="FP1971" s="3"/>
      <c r="FQ1971" s="3"/>
      <c r="FR1971" s="3"/>
      <c r="FS1971" s="3"/>
      <c r="FT1971" s="3"/>
      <c r="FU1971" s="3"/>
      <c r="FV1971" s="3"/>
      <c r="FW1971" s="3"/>
      <c r="FX1971" s="3"/>
      <c r="FY1971" s="3"/>
      <c r="FZ1971" s="3"/>
      <c r="GA1971" s="3"/>
      <c r="GB1971" s="3"/>
      <c r="GC1971" s="3"/>
      <c r="GD1971" s="3"/>
      <c r="GE1971" s="3"/>
      <c r="GF1971" s="3"/>
      <c r="GG1971" s="3"/>
      <c r="GH1971" s="3"/>
    </row>
    <row r="1972" spans="1:190" s="800" customFormat="1" x14ac:dyDescent="0.2">
      <c r="A1972" s="9"/>
      <c r="B1972" s="1"/>
      <c r="C1972" s="1"/>
      <c r="D1972" s="1"/>
      <c r="E1972" s="55"/>
      <c r="F1972" s="8"/>
      <c r="G1972" s="8"/>
      <c r="I1972" s="2"/>
      <c r="J1972" s="2"/>
      <c r="K1972" s="4"/>
      <c r="L1972" s="9"/>
      <c r="M1972" s="802"/>
      <c r="N1972" s="9"/>
      <c r="O1972" s="802"/>
      <c r="P1972" s="170"/>
      <c r="Q1972" s="9"/>
      <c r="R1972" s="9"/>
      <c r="T1972" s="9"/>
      <c r="U1972" s="9"/>
      <c r="V1972" s="2"/>
      <c r="W1972" s="2"/>
      <c r="X1972" s="3"/>
      <c r="Y1972" s="80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  <c r="AY1972" s="3"/>
      <c r="AZ1972" s="3"/>
      <c r="BA1972" s="3"/>
      <c r="BB1972" s="3"/>
      <c r="BC1972" s="3"/>
      <c r="BD1972" s="3"/>
      <c r="BE1972" s="3"/>
      <c r="BF1972" s="3"/>
      <c r="BG1972" s="3"/>
      <c r="BH1972" s="3"/>
      <c r="BI1972" s="3"/>
      <c r="BJ1972" s="3"/>
      <c r="BK1972" s="3"/>
      <c r="BL1972" s="3"/>
      <c r="BM1972" s="3"/>
      <c r="BN1972" s="3"/>
      <c r="BO1972" s="3"/>
      <c r="BP1972" s="3"/>
      <c r="BQ1972" s="3"/>
      <c r="BR1972" s="3"/>
      <c r="BS1972" s="3"/>
      <c r="BT1972" s="3"/>
      <c r="BU1972" s="3"/>
      <c r="BV1972" s="3"/>
      <c r="BW1972" s="3"/>
      <c r="BX1972" s="3"/>
      <c r="BY1972" s="3"/>
      <c r="BZ1972" s="3"/>
      <c r="CA1972" s="3"/>
      <c r="CB1972" s="3"/>
      <c r="CC1972" s="3"/>
      <c r="CD1972" s="3"/>
      <c r="CE1972" s="3"/>
      <c r="CF1972" s="3"/>
      <c r="CG1972" s="3"/>
      <c r="CH1972" s="3"/>
      <c r="CI1972" s="3"/>
      <c r="CJ1972" s="3"/>
      <c r="CK1972" s="3"/>
      <c r="CL1972" s="3"/>
      <c r="CM1972" s="3"/>
      <c r="CN1972" s="3"/>
      <c r="CO1972" s="3"/>
      <c r="CP1972" s="3"/>
      <c r="CQ1972" s="3"/>
      <c r="CR1972" s="3"/>
      <c r="CS1972" s="3"/>
      <c r="CT1972" s="3"/>
      <c r="CU1972" s="3"/>
      <c r="CV1972" s="3"/>
      <c r="CW1972" s="3"/>
      <c r="CX1972" s="3"/>
      <c r="CY1972" s="3"/>
      <c r="CZ1972" s="3"/>
      <c r="DA1972" s="3"/>
      <c r="DB1972" s="3"/>
      <c r="DC1972" s="3"/>
      <c r="DD1972" s="3"/>
      <c r="DE1972" s="3"/>
      <c r="DF1972" s="3"/>
      <c r="DG1972" s="3"/>
      <c r="DH1972" s="3"/>
      <c r="DI1972" s="3"/>
      <c r="DJ1972" s="3"/>
      <c r="DK1972" s="3"/>
      <c r="DL1972" s="3"/>
      <c r="DM1972" s="3"/>
      <c r="DN1972" s="3"/>
      <c r="DO1972" s="3"/>
      <c r="DP1972" s="3"/>
      <c r="DQ1972" s="3"/>
      <c r="DR1972" s="3"/>
      <c r="DS1972" s="3"/>
      <c r="DT1972" s="3"/>
      <c r="DU1972" s="3"/>
      <c r="DV1972" s="3"/>
      <c r="DW1972" s="3"/>
      <c r="DX1972" s="3"/>
      <c r="DY1972" s="3"/>
      <c r="DZ1972" s="3"/>
      <c r="EA1972" s="3"/>
      <c r="EB1972" s="3"/>
      <c r="EC1972" s="3"/>
      <c r="ED1972" s="3"/>
      <c r="EE1972" s="3"/>
      <c r="EF1972" s="3"/>
      <c r="EG1972" s="3"/>
      <c r="EH1972" s="3"/>
      <c r="EI1972" s="3"/>
      <c r="EJ1972" s="3"/>
      <c r="EK1972" s="3"/>
      <c r="EL1972" s="3"/>
      <c r="EM1972" s="3"/>
      <c r="EN1972" s="3"/>
      <c r="EO1972" s="3"/>
      <c r="EP1972" s="3"/>
      <c r="EQ1972" s="3"/>
      <c r="ER1972" s="3"/>
      <c r="ES1972" s="3"/>
      <c r="ET1972" s="3"/>
      <c r="EU1972" s="3"/>
      <c r="EV1972" s="3"/>
      <c r="EW1972" s="3"/>
      <c r="EX1972" s="3"/>
      <c r="EY1972" s="3"/>
      <c r="EZ1972" s="3"/>
      <c r="FA1972" s="3"/>
      <c r="FB1972" s="3"/>
      <c r="FC1972" s="3"/>
      <c r="FD1972" s="3"/>
      <c r="FE1972" s="3"/>
      <c r="FF1972" s="3"/>
      <c r="FG1972" s="3"/>
      <c r="FH1972" s="3"/>
      <c r="FI1972" s="3"/>
      <c r="FJ1972" s="3"/>
      <c r="FK1972" s="3"/>
      <c r="FL1972" s="3"/>
      <c r="FM1972" s="3"/>
      <c r="FN1972" s="3"/>
      <c r="FO1972" s="3"/>
      <c r="FP1972" s="3"/>
      <c r="FQ1972" s="3"/>
      <c r="FR1972" s="3"/>
      <c r="FS1972" s="3"/>
      <c r="FT1972" s="3"/>
      <c r="FU1972" s="3"/>
      <c r="FV1972" s="3"/>
      <c r="FW1972" s="3"/>
      <c r="FX1972" s="3"/>
      <c r="FY1972" s="3"/>
      <c r="FZ1972" s="3"/>
      <c r="GA1972" s="3"/>
      <c r="GB1972" s="3"/>
      <c r="GC1972" s="3"/>
      <c r="GD1972" s="3"/>
      <c r="GE1972" s="3"/>
      <c r="GF1972" s="3"/>
      <c r="GG1972" s="3"/>
      <c r="GH1972" s="3"/>
    </row>
    <row r="1973" spans="1:190" s="800" customFormat="1" x14ac:dyDescent="0.2">
      <c r="A1973" s="9"/>
      <c r="B1973" s="1"/>
      <c r="C1973" s="1"/>
      <c r="D1973" s="1"/>
      <c r="E1973" s="55"/>
      <c r="F1973" s="8"/>
      <c r="G1973" s="8"/>
      <c r="I1973" s="2"/>
      <c r="J1973" s="2"/>
      <c r="K1973" s="4"/>
      <c r="L1973" s="9"/>
      <c r="M1973" s="802"/>
      <c r="N1973" s="9"/>
      <c r="O1973" s="802"/>
      <c r="P1973" s="170"/>
      <c r="Q1973" s="9"/>
      <c r="R1973" s="9"/>
      <c r="T1973" s="9"/>
      <c r="U1973" s="9"/>
      <c r="V1973" s="2"/>
      <c r="W1973" s="2"/>
      <c r="X1973" s="3"/>
      <c r="Y1973" s="80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  <c r="AY1973" s="3"/>
      <c r="AZ1973" s="3"/>
      <c r="BA1973" s="3"/>
      <c r="BB1973" s="3"/>
      <c r="BC1973" s="3"/>
      <c r="BD1973" s="3"/>
      <c r="BE1973" s="3"/>
      <c r="BF1973" s="3"/>
      <c r="BG1973" s="3"/>
      <c r="BH1973" s="3"/>
      <c r="BI1973" s="3"/>
      <c r="BJ1973" s="3"/>
      <c r="BK1973" s="3"/>
      <c r="BL1973" s="3"/>
      <c r="BM1973" s="3"/>
      <c r="BN1973" s="3"/>
      <c r="BO1973" s="3"/>
      <c r="BP1973" s="3"/>
      <c r="BQ1973" s="3"/>
      <c r="BR1973" s="3"/>
      <c r="BS1973" s="3"/>
      <c r="BT1973" s="3"/>
      <c r="BU1973" s="3"/>
      <c r="BV1973" s="3"/>
      <c r="BW1973" s="3"/>
      <c r="BX1973" s="3"/>
      <c r="BY1973" s="3"/>
      <c r="BZ1973" s="3"/>
      <c r="CA1973" s="3"/>
      <c r="CB1973" s="3"/>
      <c r="CC1973" s="3"/>
      <c r="CD1973" s="3"/>
      <c r="CE1973" s="3"/>
      <c r="CF1973" s="3"/>
      <c r="CG1973" s="3"/>
      <c r="CH1973" s="3"/>
      <c r="CI1973" s="3"/>
      <c r="CJ1973" s="3"/>
      <c r="CK1973" s="3"/>
      <c r="CL1973" s="3"/>
      <c r="CM1973" s="3"/>
      <c r="CN1973" s="3"/>
      <c r="CO1973" s="3"/>
      <c r="CP1973" s="3"/>
      <c r="CQ1973" s="3"/>
      <c r="CR1973" s="3"/>
      <c r="CS1973" s="3"/>
      <c r="CT1973" s="3"/>
      <c r="CU1973" s="3"/>
      <c r="CV1973" s="3"/>
      <c r="CW1973" s="3"/>
      <c r="CX1973" s="3"/>
      <c r="CY1973" s="3"/>
      <c r="CZ1973" s="3"/>
      <c r="DA1973" s="3"/>
      <c r="DB1973" s="3"/>
      <c r="DC1973" s="3"/>
      <c r="DD1973" s="3"/>
      <c r="DE1973" s="3"/>
      <c r="DF1973" s="3"/>
      <c r="DG1973" s="3"/>
      <c r="DH1973" s="3"/>
      <c r="DI1973" s="3"/>
      <c r="DJ1973" s="3"/>
      <c r="DK1973" s="3"/>
      <c r="DL1973" s="3"/>
      <c r="DM1973" s="3"/>
      <c r="DN1973" s="3"/>
      <c r="DO1973" s="3"/>
      <c r="DP1973" s="3"/>
      <c r="DQ1973" s="3"/>
      <c r="DR1973" s="3"/>
      <c r="DS1973" s="3"/>
      <c r="DT1973" s="3"/>
      <c r="DU1973" s="3"/>
      <c r="DV1973" s="3"/>
      <c r="DW1973" s="3"/>
      <c r="DX1973" s="3"/>
      <c r="DY1973" s="3"/>
      <c r="DZ1973" s="3"/>
      <c r="EA1973" s="3"/>
      <c r="EB1973" s="3"/>
      <c r="EC1973" s="3"/>
      <c r="ED1973" s="3"/>
      <c r="EE1973" s="3"/>
      <c r="EF1973" s="3"/>
      <c r="EG1973" s="3"/>
      <c r="EH1973" s="3"/>
      <c r="EI1973" s="3"/>
      <c r="EJ1973" s="3"/>
      <c r="EK1973" s="3"/>
      <c r="EL1973" s="3"/>
      <c r="EM1973" s="3"/>
      <c r="EN1973" s="3"/>
      <c r="EO1973" s="3"/>
      <c r="EP1973" s="3"/>
      <c r="EQ1973" s="3"/>
      <c r="ER1973" s="3"/>
      <c r="ES1973" s="3"/>
      <c r="ET1973" s="3"/>
      <c r="EU1973" s="3"/>
      <c r="EV1973" s="3"/>
      <c r="EW1973" s="3"/>
      <c r="EX1973" s="3"/>
      <c r="EY1973" s="3"/>
      <c r="EZ1973" s="3"/>
      <c r="FA1973" s="3"/>
      <c r="FB1973" s="3"/>
      <c r="FC1973" s="3"/>
      <c r="FD1973" s="3"/>
      <c r="FE1973" s="3"/>
      <c r="FF1973" s="3"/>
      <c r="FG1973" s="3"/>
      <c r="FH1973" s="3"/>
      <c r="FI1973" s="3"/>
      <c r="FJ1973" s="3"/>
      <c r="FK1973" s="3"/>
      <c r="FL1973" s="3"/>
      <c r="FM1973" s="3"/>
      <c r="FN1973" s="3"/>
      <c r="FO1973" s="3"/>
      <c r="FP1973" s="3"/>
      <c r="FQ1973" s="3"/>
      <c r="FR1973" s="3"/>
      <c r="FS1973" s="3"/>
      <c r="FT1973" s="3"/>
      <c r="FU1973" s="3"/>
      <c r="FV1973" s="3"/>
      <c r="FW1973" s="3"/>
      <c r="FX1973" s="3"/>
      <c r="FY1973" s="3"/>
      <c r="FZ1973" s="3"/>
      <c r="GA1973" s="3"/>
      <c r="GB1973" s="3"/>
      <c r="GC1973" s="3"/>
      <c r="GD1973" s="3"/>
      <c r="GE1973" s="3"/>
      <c r="GF1973" s="3"/>
      <c r="GG1973" s="3"/>
      <c r="GH1973" s="3"/>
    </row>
    <row r="1974" spans="1:190" s="800" customFormat="1" x14ac:dyDescent="0.2">
      <c r="A1974" s="9"/>
      <c r="B1974" s="1"/>
      <c r="C1974" s="1"/>
      <c r="D1974" s="1"/>
      <c r="E1974" s="55"/>
      <c r="F1974" s="8"/>
      <c r="G1974" s="8"/>
      <c r="I1974" s="2"/>
      <c r="J1974" s="2"/>
      <c r="K1974" s="4"/>
      <c r="L1974" s="9"/>
      <c r="M1974" s="802"/>
      <c r="N1974" s="9"/>
      <c r="O1974" s="802"/>
      <c r="P1974" s="170"/>
      <c r="Q1974" s="9"/>
      <c r="R1974" s="9"/>
      <c r="T1974" s="9"/>
      <c r="U1974" s="9"/>
      <c r="V1974" s="2"/>
      <c r="W1974" s="2"/>
      <c r="X1974" s="3"/>
      <c r="Y1974" s="80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  <c r="AY1974" s="3"/>
      <c r="AZ1974" s="3"/>
      <c r="BA1974" s="3"/>
      <c r="BB1974" s="3"/>
      <c r="BC1974" s="3"/>
      <c r="BD1974" s="3"/>
      <c r="BE1974" s="3"/>
      <c r="BF1974" s="3"/>
      <c r="BG1974" s="3"/>
      <c r="BH1974" s="3"/>
      <c r="BI1974" s="3"/>
      <c r="BJ1974" s="3"/>
      <c r="BK1974" s="3"/>
      <c r="BL1974" s="3"/>
      <c r="BM1974" s="3"/>
      <c r="BN1974" s="3"/>
      <c r="BO1974" s="3"/>
      <c r="BP1974" s="3"/>
      <c r="BQ1974" s="3"/>
      <c r="BR1974" s="3"/>
      <c r="BS1974" s="3"/>
      <c r="BT1974" s="3"/>
      <c r="BU1974" s="3"/>
      <c r="BV1974" s="3"/>
      <c r="BW1974" s="3"/>
      <c r="BX1974" s="3"/>
      <c r="BY1974" s="3"/>
      <c r="BZ1974" s="3"/>
      <c r="CA1974" s="3"/>
      <c r="CB1974" s="3"/>
      <c r="CC1974" s="3"/>
      <c r="CD1974" s="3"/>
      <c r="CE1974" s="3"/>
      <c r="CF1974" s="3"/>
      <c r="CG1974" s="3"/>
      <c r="CH1974" s="3"/>
      <c r="CI1974" s="3"/>
      <c r="CJ1974" s="3"/>
      <c r="CK1974" s="3"/>
      <c r="CL1974" s="3"/>
      <c r="CM1974" s="3"/>
      <c r="CN1974" s="3"/>
      <c r="CO1974" s="3"/>
      <c r="CP1974" s="3"/>
      <c r="CQ1974" s="3"/>
      <c r="CR1974" s="3"/>
      <c r="CS1974" s="3"/>
      <c r="CT1974" s="3"/>
      <c r="CU1974" s="3"/>
      <c r="CV1974" s="3"/>
      <c r="CW1974" s="3"/>
      <c r="CX1974" s="3"/>
      <c r="CY1974" s="3"/>
      <c r="CZ1974" s="3"/>
      <c r="DA1974" s="3"/>
      <c r="DB1974" s="3"/>
      <c r="DC1974" s="3"/>
      <c r="DD1974" s="3"/>
      <c r="DE1974" s="3"/>
      <c r="DF1974" s="3"/>
      <c r="DG1974" s="3"/>
      <c r="DH1974" s="3"/>
      <c r="DI1974" s="3"/>
      <c r="DJ1974" s="3"/>
      <c r="DK1974" s="3"/>
      <c r="DL1974" s="3"/>
      <c r="DM1974" s="3"/>
      <c r="DN1974" s="3"/>
      <c r="DO1974" s="3"/>
      <c r="DP1974" s="3"/>
      <c r="DQ1974" s="3"/>
      <c r="DR1974" s="3"/>
      <c r="DS1974" s="3"/>
      <c r="DT1974" s="3"/>
      <c r="DU1974" s="3"/>
      <c r="DV1974" s="3"/>
      <c r="DW1974" s="3"/>
      <c r="DX1974" s="3"/>
      <c r="DY1974" s="3"/>
      <c r="DZ1974" s="3"/>
      <c r="EA1974" s="3"/>
      <c r="EB1974" s="3"/>
      <c r="EC1974" s="3"/>
      <c r="ED1974" s="3"/>
      <c r="EE1974" s="3"/>
      <c r="EF1974" s="3"/>
      <c r="EG1974" s="3"/>
      <c r="EH1974" s="3"/>
      <c r="EI1974" s="3"/>
      <c r="EJ1974" s="3"/>
      <c r="EK1974" s="3"/>
      <c r="EL1974" s="3"/>
      <c r="EM1974" s="3"/>
      <c r="EN1974" s="3"/>
      <c r="EO1974" s="3"/>
      <c r="EP1974" s="3"/>
      <c r="EQ1974" s="3"/>
      <c r="ER1974" s="3"/>
      <c r="ES1974" s="3"/>
      <c r="ET1974" s="3"/>
      <c r="EU1974" s="3"/>
      <c r="EV1974" s="3"/>
      <c r="EW1974" s="3"/>
      <c r="EX1974" s="3"/>
      <c r="EY1974" s="3"/>
      <c r="EZ1974" s="3"/>
      <c r="FA1974" s="3"/>
      <c r="FB1974" s="3"/>
      <c r="FC1974" s="3"/>
      <c r="FD1974" s="3"/>
      <c r="FE1974" s="3"/>
      <c r="FF1974" s="3"/>
      <c r="FG1974" s="3"/>
      <c r="FH1974" s="3"/>
      <c r="FI1974" s="3"/>
      <c r="FJ1974" s="3"/>
      <c r="FK1974" s="3"/>
      <c r="FL1974" s="3"/>
      <c r="FM1974" s="3"/>
      <c r="FN1974" s="3"/>
      <c r="FO1974" s="3"/>
      <c r="FP1974" s="3"/>
      <c r="FQ1974" s="3"/>
      <c r="FR1974" s="3"/>
      <c r="FS1974" s="3"/>
      <c r="FT1974" s="3"/>
      <c r="FU1974" s="3"/>
      <c r="FV1974" s="3"/>
      <c r="FW1974" s="3"/>
      <c r="FX1974" s="3"/>
      <c r="FY1974" s="3"/>
      <c r="FZ1974" s="3"/>
      <c r="GA1974" s="3"/>
      <c r="GB1974" s="3"/>
      <c r="GC1974" s="3"/>
      <c r="GD1974" s="3"/>
      <c r="GE1974" s="3"/>
      <c r="GF1974" s="3"/>
      <c r="GG1974" s="3"/>
      <c r="GH1974" s="3"/>
    </row>
    <row r="1975" spans="1:190" s="800" customFormat="1" x14ac:dyDescent="0.2">
      <c r="A1975" s="9"/>
      <c r="B1975" s="1"/>
      <c r="C1975" s="1"/>
      <c r="D1975" s="1"/>
      <c r="E1975" s="55"/>
      <c r="F1975" s="8"/>
      <c r="G1975" s="8"/>
      <c r="I1975" s="2"/>
      <c r="J1975" s="2"/>
      <c r="K1975" s="4"/>
      <c r="L1975" s="9"/>
      <c r="M1975" s="802"/>
      <c r="N1975" s="9"/>
      <c r="O1975" s="802"/>
      <c r="P1975" s="170"/>
      <c r="Q1975" s="9"/>
      <c r="R1975" s="9"/>
      <c r="T1975" s="9"/>
      <c r="U1975" s="9"/>
      <c r="V1975" s="2"/>
      <c r="W1975" s="2"/>
      <c r="X1975" s="3"/>
      <c r="Y1975" s="80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  <c r="AY1975" s="3"/>
      <c r="AZ1975" s="3"/>
      <c r="BA1975" s="3"/>
      <c r="BB1975" s="3"/>
      <c r="BC1975" s="3"/>
      <c r="BD1975" s="3"/>
      <c r="BE1975" s="3"/>
      <c r="BF1975" s="3"/>
      <c r="BG1975" s="3"/>
      <c r="BH1975" s="3"/>
      <c r="BI1975" s="3"/>
      <c r="BJ1975" s="3"/>
      <c r="BK1975" s="3"/>
      <c r="BL1975" s="3"/>
      <c r="BM1975" s="3"/>
      <c r="BN1975" s="3"/>
      <c r="BO1975" s="3"/>
      <c r="BP1975" s="3"/>
      <c r="BQ1975" s="3"/>
      <c r="BR1975" s="3"/>
      <c r="BS1975" s="3"/>
      <c r="BT1975" s="3"/>
      <c r="BU1975" s="3"/>
      <c r="BV1975" s="3"/>
      <c r="BW1975" s="3"/>
      <c r="BX1975" s="3"/>
      <c r="BY1975" s="3"/>
      <c r="BZ1975" s="3"/>
      <c r="CA1975" s="3"/>
      <c r="CB1975" s="3"/>
      <c r="CC1975" s="3"/>
      <c r="CD1975" s="3"/>
      <c r="CE1975" s="3"/>
      <c r="CF1975" s="3"/>
      <c r="CG1975" s="3"/>
      <c r="CH1975" s="3"/>
      <c r="CI1975" s="3"/>
      <c r="CJ1975" s="3"/>
      <c r="CK1975" s="3"/>
      <c r="CL1975" s="3"/>
      <c r="CM1975" s="3"/>
      <c r="CN1975" s="3"/>
      <c r="CO1975" s="3"/>
      <c r="CP1975" s="3"/>
      <c r="CQ1975" s="3"/>
      <c r="CR1975" s="3"/>
      <c r="CS1975" s="3"/>
      <c r="CT1975" s="3"/>
      <c r="CU1975" s="3"/>
      <c r="CV1975" s="3"/>
      <c r="CW1975" s="3"/>
      <c r="CX1975" s="3"/>
      <c r="CY1975" s="3"/>
      <c r="CZ1975" s="3"/>
      <c r="DA1975" s="3"/>
      <c r="DB1975" s="3"/>
      <c r="DC1975" s="3"/>
      <c r="DD1975" s="3"/>
      <c r="DE1975" s="3"/>
      <c r="DF1975" s="3"/>
      <c r="DG1975" s="3"/>
      <c r="DH1975" s="3"/>
      <c r="DI1975" s="3"/>
      <c r="DJ1975" s="3"/>
      <c r="DK1975" s="3"/>
      <c r="DL1975" s="3"/>
      <c r="DM1975" s="3"/>
      <c r="DN1975" s="3"/>
      <c r="DO1975" s="3"/>
      <c r="DP1975" s="3"/>
      <c r="DQ1975" s="3"/>
      <c r="DR1975" s="3"/>
      <c r="DS1975" s="3"/>
      <c r="DT1975" s="3"/>
      <c r="DU1975" s="3"/>
      <c r="DV1975" s="3"/>
      <c r="DW1975" s="3"/>
      <c r="DX1975" s="3"/>
      <c r="DY1975" s="3"/>
      <c r="DZ1975" s="3"/>
      <c r="EA1975" s="3"/>
      <c r="EB1975" s="3"/>
      <c r="EC1975" s="3"/>
      <c r="ED1975" s="3"/>
      <c r="EE1975" s="3"/>
      <c r="EF1975" s="3"/>
      <c r="EG1975" s="3"/>
      <c r="EH1975" s="3"/>
      <c r="EI1975" s="3"/>
      <c r="EJ1975" s="3"/>
      <c r="EK1975" s="3"/>
      <c r="EL1975" s="3"/>
      <c r="EM1975" s="3"/>
      <c r="EN1975" s="3"/>
      <c r="EO1975" s="3"/>
      <c r="EP1975" s="3"/>
      <c r="EQ1975" s="3"/>
      <c r="ER1975" s="3"/>
      <c r="ES1975" s="3"/>
      <c r="ET1975" s="3"/>
      <c r="EU1975" s="3"/>
      <c r="EV1975" s="3"/>
      <c r="EW1975" s="3"/>
      <c r="EX1975" s="3"/>
      <c r="EY1975" s="3"/>
      <c r="EZ1975" s="3"/>
      <c r="FA1975" s="3"/>
      <c r="FB1975" s="3"/>
      <c r="FC1975" s="3"/>
      <c r="FD1975" s="3"/>
      <c r="FE1975" s="3"/>
      <c r="FF1975" s="3"/>
      <c r="FG1975" s="3"/>
      <c r="FH1975" s="3"/>
      <c r="FI1975" s="3"/>
      <c r="FJ1975" s="3"/>
      <c r="FK1975" s="3"/>
      <c r="FL1975" s="3"/>
      <c r="FM1975" s="3"/>
      <c r="FN1975" s="3"/>
      <c r="FO1975" s="3"/>
      <c r="FP1975" s="3"/>
      <c r="FQ1975" s="3"/>
      <c r="FR1975" s="3"/>
      <c r="FS1975" s="3"/>
      <c r="FT1975" s="3"/>
      <c r="FU1975" s="3"/>
      <c r="FV1975" s="3"/>
      <c r="FW1975" s="3"/>
      <c r="FX1975" s="3"/>
      <c r="FY1975" s="3"/>
      <c r="FZ1975" s="3"/>
      <c r="GA1975" s="3"/>
      <c r="GB1975" s="3"/>
      <c r="GC1975" s="3"/>
      <c r="GD1975" s="3"/>
      <c r="GE1975" s="3"/>
      <c r="GF1975" s="3"/>
      <c r="GG1975" s="3"/>
      <c r="GH1975" s="3"/>
    </row>
    <row r="1976" spans="1:190" s="800" customFormat="1" x14ac:dyDescent="0.2">
      <c r="A1976" s="9"/>
      <c r="B1976" s="1"/>
      <c r="C1976" s="1"/>
      <c r="D1976" s="1"/>
      <c r="E1976" s="55"/>
      <c r="F1976" s="8"/>
      <c r="G1976" s="8"/>
      <c r="I1976" s="2"/>
      <c r="J1976" s="2"/>
      <c r="K1976" s="4"/>
      <c r="L1976" s="9"/>
      <c r="M1976" s="802"/>
      <c r="N1976" s="9"/>
      <c r="O1976" s="802"/>
      <c r="P1976" s="170"/>
      <c r="Q1976" s="9"/>
      <c r="R1976" s="9"/>
      <c r="T1976" s="9"/>
      <c r="U1976" s="9"/>
      <c r="V1976" s="2"/>
      <c r="W1976" s="2"/>
      <c r="X1976" s="3"/>
      <c r="Y1976" s="80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  <c r="AY1976" s="3"/>
      <c r="AZ1976" s="3"/>
      <c r="BA1976" s="3"/>
      <c r="BB1976" s="3"/>
      <c r="BC1976" s="3"/>
      <c r="BD1976" s="3"/>
      <c r="BE1976" s="3"/>
      <c r="BF1976" s="3"/>
      <c r="BG1976" s="3"/>
      <c r="BH1976" s="3"/>
      <c r="BI1976" s="3"/>
      <c r="BJ1976" s="3"/>
      <c r="BK1976" s="3"/>
      <c r="BL1976" s="3"/>
      <c r="BM1976" s="3"/>
      <c r="BN1976" s="3"/>
      <c r="BO1976" s="3"/>
      <c r="BP1976" s="3"/>
      <c r="BQ1976" s="3"/>
      <c r="BR1976" s="3"/>
      <c r="BS1976" s="3"/>
      <c r="BT1976" s="3"/>
      <c r="BU1976" s="3"/>
      <c r="BV1976" s="3"/>
      <c r="BW1976" s="3"/>
      <c r="BX1976" s="3"/>
      <c r="BY1976" s="3"/>
      <c r="BZ1976" s="3"/>
      <c r="CA1976" s="3"/>
      <c r="CB1976" s="3"/>
      <c r="CC1976" s="3"/>
      <c r="CD1976" s="3"/>
      <c r="CE1976" s="3"/>
      <c r="CF1976" s="3"/>
      <c r="CG1976" s="3"/>
      <c r="CH1976" s="3"/>
      <c r="CI1976" s="3"/>
      <c r="CJ1976" s="3"/>
      <c r="CK1976" s="3"/>
      <c r="CL1976" s="3"/>
      <c r="CM1976" s="3"/>
      <c r="CN1976" s="3"/>
      <c r="CO1976" s="3"/>
      <c r="CP1976" s="3"/>
      <c r="CQ1976" s="3"/>
      <c r="CR1976" s="3"/>
      <c r="CS1976" s="3"/>
      <c r="CT1976" s="3"/>
      <c r="CU1976" s="3"/>
      <c r="CV1976" s="3"/>
      <c r="CW1976" s="3"/>
      <c r="CX1976" s="3"/>
      <c r="CY1976" s="3"/>
      <c r="CZ1976" s="3"/>
      <c r="DA1976" s="3"/>
      <c r="DB1976" s="3"/>
      <c r="DC1976" s="3"/>
      <c r="DD1976" s="3"/>
      <c r="DE1976" s="3"/>
      <c r="DF1976" s="3"/>
      <c r="DG1976" s="3"/>
      <c r="DH1976" s="3"/>
      <c r="DI1976" s="3"/>
      <c r="DJ1976" s="3"/>
      <c r="DK1976" s="3"/>
      <c r="DL1976" s="3"/>
      <c r="DM1976" s="3"/>
      <c r="DN1976" s="3"/>
      <c r="DO1976" s="3"/>
      <c r="DP1976" s="3"/>
      <c r="DQ1976" s="3"/>
      <c r="DR1976" s="3"/>
      <c r="DS1976" s="3"/>
      <c r="DT1976" s="3"/>
      <c r="DU1976" s="3"/>
      <c r="DV1976" s="3"/>
      <c r="DW1976" s="3"/>
      <c r="DX1976" s="3"/>
      <c r="DY1976" s="3"/>
      <c r="DZ1976" s="3"/>
      <c r="EA1976" s="3"/>
      <c r="EB1976" s="3"/>
      <c r="EC1976" s="3"/>
      <c r="ED1976" s="3"/>
      <c r="EE1976" s="3"/>
      <c r="EF1976" s="3"/>
      <c r="EG1976" s="3"/>
      <c r="EH1976" s="3"/>
      <c r="EI1976" s="3"/>
      <c r="EJ1976" s="3"/>
      <c r="EK1976" s="3"/>
      <c r="EL1976" s="3"/>
      <c r="EM1976" s="3"/>
      <c r="EN1976" s="3"/>
      <c r="EO1976" s="3"/>
      <c r="EP1976" s="3"/>
      <c r="EQ1976" s="3"/>
      <c r="ER1976" s="3"/>
      <c r="ES1976" s="3"/>
      <c r="ET1976" s="3"/>
      <c r="EU1976" s="3"/>
      <c r="EV1976" s="3"/>
      <c r="EW1976" s="3"/>
      <c r="EX1976" s="3"/>
      <c r="EY1976" s="3"/>
      <c r="EZ1976" s="3"/>
      <c r="FA1976" s="3"/>
      <c r="FB1976" s="3"/>
      <c r="FC1976" s="3"/>
      <c r="FD1976" s="3"/>
      <c r="FE1976" s="3"/>
      <c r="FF1976" s="3"/>
      <c r="FG1976" s="3"/>
      <c r="FH1976" s="3"/>
      <c r="FI1976" s="3"/>
      <c r="FJ1976" s="3"/>
      <c r="FK1976" s="3"/>
      <c r="FL1976" s="3"/>
      <c r="FM1976" s="3"/>
      <c r="FN1976" s="3"/>
      <c r="FO1976" s="3"/>
      <c r="FP1976" s="3"/>
      <c r="FQ1976" s="3"/>
      <c r="FR1976" s="3"/>
      <c r="FS1976" s="3"/>
      <c r="FT1976" s="3"/>
      <c r="FU1976" s="3"/>
      <c r="FV1976" s="3"/>
      <c r="FW1976" s="3"/>
      <c r="FX1976" s="3"/>
      <c r="FY1976" s="3"/>
      <c r="FZ1976" s="3"/>
      <c r="GA1976" s="3"/>
      <c r="GB1976" s="3"/>
      <c r="GC1976" s="3"/>
      <c r="GD1976" s="3"/>
      <c r="GE1976" s="3"/>
      <c r="GF1976" s="3"/>
      <c r="GG1976" s="3"/>
      <c r="GH1976" s="3"/>
    </row>
    <row r="1977" spans="1:190" s="800" customFormat="1" x14ac:dyDescent="0.2">
      <c r="A1977" s="9"/>
      <c r="B1977" s="1"/>
      <c r="C1977" s="1"/>
      <c r="D1977" s="1"/>
      <c r="E1977" s="55"/>
      <c r="F1977" s="8"/>
      <c r="G1977" s="8"/>
      <c r="I1977" s="2"/>
      <c r="J1977" s="2"/>
      <c r="K1977" s="4"/>
      <c r="L1977" s="9"/>
      <c r="M1977" s="802"/>
      <c r="N1977" s="9"/>
      <c r="O1977" s="802"/>
      <c r="P1977" s="170"/>
      <c r="Q1977" s="9"/>
      <c r="R1977" s="9"/>
      <c r="T1977" s="9"/>
      <c r="U1977" s="9"/>
      <c r="V1977" s="2"/>
      <c r="W1977" s="2"/>
      <c r="X1977" s="3"/>
      <c r="Y1977" s="80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  <c r="AY1977" s="3"/>
      <c r="AZ1977" s="3"/>
      <c r="BA1977" s="3"/>
      <c r="BB1977" s="3"/>
      <c r="BC1977" s="3"/>
      <c r="BD1977" s="3"/>
      <c r="BE1977" s="3"/>
      <c r="BF1977" s="3"/>
      <c r="BG1977" s="3"/>
      <c r="BH1977" s="3"/>
      <c r="BI1977" s="3"/>
      <c r="BJ1977" s="3"/>
      <c r="BK1977" s="3"/>
      <c r="BL1977" s="3"/>
      <c r="BM1977" s="3"/>
      <c r="BN1977" s="3"/>
      <c r="BO1977" s="3"/>
      <c r="BP1977" s="3"/>
      <c r="BQ1977" s="3"/>
      <c r="BR1977" s="3"/>
      <c r="BS1977" s="3"/>
      <c r="BT1977" s="3"/>
      <c r="BU1977" s="3"/>
      <c r="BV1977" s="3"/>
      <c r="BW1977" s="3"/>
      <c r="BX1977" s="3"/>
      <c r="BY1977" s="3"/>
      <c r="BZ1977" s="3"/>
      <c r="CA1977" s="3"/>
      <c r="CB1977" s="3"/>
      <c r="CC1977" s="3"/>
      <c r="CD1977" s="3"/>
      <c r="CE1977" s="3"/>
      <c r="CF1977" s="3"/>
      <c r="CG1977" s="3"/>
      <c r="CH1977" s="3"/>
      <c r="CI1977" s="3"/>
      <c r="CJ1977" s="3"/>
      <c r="CK1977" s="3"/>
      <c r="CL1977" s="3"/>
      <c r="CM1977" s="3"/>
      <c r="CN1977" s="3"/>
      <c r="CO1977" s="3"/>
      <c r="CP1977" s="3"/>
      <c r="CQ1977" s="3"/>
      <c r="CR1977" s="3"/>
      <c r="CS1977" s="3"/>
      <c r="CT1977" s="3"/>
      <c r="CU1977" s="3"/>
      <c r="CV1977" s="3"/>
      <c r="CW1977" s="3"/>
      <c r="CX1977" s="3"/>
      <c r="CY1977" s="3"/>
      <c r="CZ1977" s="3"/>
      <c r="DA1977" s="3"/>
      <c r="DB1977" s="3"/>
      <c r="DC1977" s="3"/>
      <c r="DD1977" s="3"/>
      <c r="DE1977" s="3"/>
      <c r="DF1977" s="3"/>
      <c r="DG1977" s="3"/>
      <c r="DH1977" s="3"/>
      <c r="DI1977" s="3"/>
      <c r="DJ1977" s="3"/>
      <c r="DK1977" s="3"/>
      <c r="DL1977" s="3"/>
      <c r="DM1977" s="3"/>
      <c r="DN1977" s="3"/>
      <c r="DO1977" s="3"/>
      <c r="DP1977" s="3"/>
      <c r="DQ1977" s="3"/>
      <c r="DR1977" s="3"/>
      <c r="DS1977" s="3"/>
      <c r="DT1977" s="3"/>
      <c r="DU1977" s="3"/>
      <c r="DV1977" s="3"/>
      <c r="DW1977" s="3"/>
      <c r="DX1977" s="3"/>
      <c r="DY1977" s="3"/>
      <c r="DZ1977" s="3"/>
      <c r="EA1977" s="3"/>
      <c r="EB1977" s="3"/>
      <c r="EC1977" s="3"/>
      <c r="ED1977" s="3"/>
      <c r="EE1977" s="3"/>
      <c r="EF1977" s="3"/>
      <c r="EG1977" s="3"/>
      <c r="EH1977" s="3"/>
      <c r="EI1977" s="3"/>
      <c r="EJ1977" s="3"/>
      <c r="EK1977" s="3"/>
      <c r="EL1977" s="3"/>
      <c r="EM1977" s="3"/>
      <c r="EN1977" s="3"/>
      <c r="EO1977" s="3"/>
      <c r="EP1977" s="3"/>
      <c r="EQ1977" s="3"/>
      <c r="ER1977" s="3"/>
      <c r="ES1977" s="3"/>
      <c r="ET1977" s="3"/>
      <c r="EU1977" s="3"/>
      <c r="EV1977" s="3"/>
      <c r="EW1977" s="3"/>
      <c r="EX1977" s="3"/>
      <c r="EY1977" s="3"/>
      <c r="EZ1977" s="3"/>
      <c r="FA1977" s="3"/>
      <c r="FB1977" s="3"/>
      <c r="FC1977" s="3"/>
      <c r="FD1977" s="3"/>
      <c r="FE1977" s="3"/>
      <c r="FF1977" s="3"/>
      <c r="FG1977" s="3"/>
      <c r="FH1977" s="3"/>
      <c r="FI1977" s="3"/>
      <c r="FJ1977" s="3"/>
      <c r="FK1977" s="3"/>
      <c r="FL1977" s="3"/>
      <c r="FM1977" s="3"/>
      <c r="FN1977" s="3"/>
      <c r="FO1977" s="3"/>
      <c r="FP1977" s="3"/>
      <c r="FQ1977" s="3"/>
      <c r="FR1977" s="3"/>
      <c r="FS1977" s="3"/>
      <c r="FT1977" s="3"/>
      <c r="FU1977" s="3"/>
      <c r="FV1977" s="3"/>
      <c r="FW1977" s="3"/>
      <c r="FX1977" s="3"/>
      <c r="FY1977" s="3"/>
      <c r="FZ1977" s="3"/>
      <c r="GA1977" s="3"/>
      <c r="GB1977" s="3"/>
      <c r="GC1977" s="3"/>
      <c r="GD1977" s="3"/>
      <c r="GE1977" s="3"/>
      <c r="GF1977" s="3"/>
      <c r="GG1977" s="3"/>
      <c r="GH1977" s="3"/>
    </row>
    <row r="1978" spans="1:190" s="800" customFormat="1" x14ac:dyDescent="0.2">
      <c r="A1978" s="9"/>
      <c r="B1978" s="1"/>
      <c r="C1978" s="1"/>
      <c r="D1978" s="1"/>
      <c r="E1978" s="55"/>
      <c r="F1978" s="8"/>
      <c r="G1978" s="8"/>
      <c r="I1978" s="2"/>
      <c r="J1978" s="2"/>
      <c r="K1978" s="4"/>
      <c r="L1978" s="9"/>
      <c r="M1978" s="802"/>
      <c r="N1978" s="9"/>
      <c r="O1978" s="802"/>
      <c r="P1978" s="170"/>
      <c r="Q1978" s="9"/>
      <c r="R1978" s="9"/>
      <c r="T1978" s="9"/>
      <c r="U1978" s="9"/>
      <c r="V1978" s="2"/>
      <c r="W1978" s="2"/>
      <c r="X1978" s="3"/>
      <c r="Y1978" s="80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  <c r="AY1978" s="3"/>
      <c r="AZ1978" s="3"/>
      <c r="BA1978" s="3"/>
      <c r="BB1978" s="3"/>
      <c r="BC1978" s="3"/>
      <c r="BD1978" s="3"/>
      <c r="BE1978" s="3"/>
      <c r="BF1978" s="3"/>
      <c r="BG1978" s="3"/>
      <c r="BH1978" s="3"/>
      <c r="BI1978" s="3"/>
      <c r="BJ1978" s="3"/>
      <c r="BK1978" s="3"/>
      <c r="BL1978" s="3"/>
      <c r="BM1978" s="3"/>
      <c r="BN1978" s="3"/>
      <c r="BO1978" s="3"/>
      <c r="BP1978" s="3"/>
      <c r="BQ1978" s="3"/>
      <c r="BR1978" s="3"/>
      <c r="BS1978" s="3"/>
      <c r="BT1978" s="3"/>
      <c r="BU1978" s="3"/>
      <c r="BV1978" s="3"/>
      <c r="BW1978" s="3"/>
      <c r="BX1978" s="3"/>
      <c r="BY1978" s="3"/>
      <c r="BZ1978" s="3"/>
      <c r="CA1978" s="3"/>
      <c r="CB1978" s="3"/>
      <c r="CC1978" s="3"/>
      <c r="CD1978" s="3"/>
      <c r="CE1978" s="3"/>
      <c r="CF1978" s="3"/>
      <c r="CG1978" s="3"/>
      <c r="CH1978" s="3"/>
      <c r="CI1978" s="3"/>
      <c r="CJ1978" s="3"/>
      <c r="CK1978" s="3"/>
      <c r="CL1978" s="3"/>
      <c r="CM1978" s="3"/>
      <c r="CN1978" s="3"/>
      <c r="CO1978" s="3"/>
      <c r="CP1978" s="3"/>
      <c r="CQ1978" s="3"/>
      <c r="CR1978" s="3"/>
      <c r="CS1978" s="3"/>
      <c r="CT1978" s="3"/>
      <c r="CU1978" s="3"/>
      <c r="CV1978" s="3"/>
      <c r="CW1978" s="3"/>
      <c r="CX1978" s="3"/>
      <c r="CY1978" s="3"/>
      <c r="CZ1978" s="3"/>
      <c r="DA1978" s="3"/>
      <c r="DB1978" s="3"/>
      <c r="DC1978" s="3"/>
      <c r="DD1978" s="3"/>
      <c r="DE1978" s="3"/>
      <c r="DF1978" s="3"/>
      <c r="DG1978" s="3"/>
      <c r="DH1978" s="3"/>
      <c r="DI1978" s="3"/>
      <c r="DJ1978" s="3"/>
      <c r="DK1978" s="3"/>
      <c r="DL1978" s="3"/>
      <c r="DM1978" s="3"/>
      <c r="DN1978" s="3"/>
      <c r="DO1978" s="3"/>
      <c r="DP1978" s="3"/>
      <c r="DQ1978" s="3"/>
      <c r="DR1978" s="3"/>
      <c r="DS1978" s="3"/>
      <c r="DT1978" s="3"/>
      <c r="DU1978" s="3"/>
      <c r="DV1978" s="3"/>
      <c r="DW1978" s="3"/>
      <c r="DX1978" s="3"/>
      <c r="DY1978" s="3"/>
      <c r="DZ1978" s="3"/>
      <c r="EA1978" s="3"/>
      <c r="EB1978" s="3"/>
      <c r="EC1978" s="3"/>
      <c r="ED1978" s="3"/>
      <c r="EE1978" s="3"/>
      <c r="EF1978" s="3"/>
      <c r="EG1978" s="3"/>
      <c r="EH1978" s="3"/>
      <c r="EI1978" s="3"/>
      <c r="EJ1978" s="3"/>
      <c r="EK1978" s="3"/>
      <c r="EL1978" s="3"/>
      <c r="EM1978" s="3"/>
      <c r="EN1978" s="3"/>
      <c r="EO1978" s="3"/>
      <c r="EP1978" s="3"/>
      <c r="EQ1978" s="3"/>
      <c r="ER1978" s="3"/>
      <c r="ES1978" s="3"/>
      <c r="ET1978" s="3"/>
      <c r="EU1978" s="3"/>
      <c r="EV1978" s="3"/>
      <c r="EW1978" s="3"/>
      <c r="EX1978" s="3"/>
      <c r="EY1978" s="3"/>
      <c r="EZ1978" s="3"/>
      <c r="FA1978" s="3"/>
      <c r="FB1978" s="3"/>
      <c r="FC1978" s="3"/>
      <c r="FD1978" s="3"/>
      <c r="FE1978" s="3"/>
      <c r="FF1978" s="3"/>
      <c r="FG1978" s="3"/>
      <c r="FH1978" s="3"/>
      <c r="FI1978" s="3"/>
      <c r="FJ1978" s="3"/>
      <c r="FK1978" s="3"/>
      <c r="FL1978" s="3"/>
      <c r="FM1978" s="3"/>
      <c r="FN1978" s="3"/>
      <c r="FO1978" s="3"/>
      <c r="FP1978" s="3"/>
      <c r="FQ1978" s="3"/>
      <c r="FR1978" s="3"/>
      <c r="FS1978" s="3"/>
      <c r="FT1978" s="3"/>
      <c r="FU1978" s="3"/>
      <c r="FV1978" s="3"/>
      <c r="FW1978" s="3"/>
      <c r="FX1978" s="3"/>
      <c r="FY1978" s="3"/>
      <c r="FZ1978" s="3"/>
      <c r="GA1978" s="3"/>
      <c r="GB1978" s="3"/>
      <c r="GC1978" s="3"/>
      <c r="GD1978" s="3"/>
      <c r="GE1978" s="3"/>
      <c r="GF1978" s="3"/>
      <c r="GG1978" s="3"/>
      <c r="GH1978" s="3"/>
    </row>
    <row r="1979" spans="1:190" s="800" customFormat="1" x14ac:dyDescent="0.2">
      <c r="A1979" s="9"/>
      <c r="B1979" s="1"/>
      <c r="C1979" s="1"/>
      <c r="D1979" s="1"/>
      <c r="E1979" s="55"/>
      <c r="F1979" s="8"/>
      <c r="G1979" s="8"/>
      <c r="I1979" s="2"/>
      <c r="J1979" s="2"/>
      <c r="K1979" s="4"/>
      <c r="L1979" s="9"/>
      <c r="M1979" s="802"/>
      <c r="N1979" s="9"/>
      <c r="O1979" s="802"/>
      <c r="P1979" s="170"/>
      <c r="Q1979" s="9"/>
      <c r="R1979" s="9"/>
      <c r="T1979" s="9"/>
      <c r="U1979" s="9"/>
      <c r="V1979" s="2"/>
      <c r="W1979" s="2"/>
      <c r="X1979" s="3"/>
      <c r="Y1979" s="80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  <c r="AY1979" s="3"/>
      <c r="AZ1979" s="3"/>
      <c r="BA1979" s="3"/>
      <c r="BB1979" s="3"/>
      <c r="BC1979" s="3"/>
      <c r="BD1979" s="3"/>
      <c r="BE1979" s="3"/>
      <c r="BF1979" s="3"/>
      <c r="BG1979" s="3"/>
      <c r="BH1979" s="3"/>
      <c r="BI1979" s="3"/>
      <c r="BJ1979" s="3"/>
      <c r="BK1979" s="3"/>
      <c r="BL1979" s="3"/>
      <c r="BM1979" s="3"/>
      <c r="BN1979" s="3"/>
      <c r="BO1979" s="3"/>
      <c r="BP1979" s="3"/>
      <c r="BQ1979" s="3"/>
      <c r="BR1979" s="3"/>
      <c r="BS1979" s="3"/>
      <c r="BT1979" s="3"/>
      <c r="BU1979" s="3"/>
      <c r="BV1979" s="3"/>
      <c r="BW1979" s="3"/>
      <c r="BX1979" s="3"/>
      <c r="BY1979" s="3"/>
      <c r="BZ1979" s="3"/>
      <c r="CA1979" s="3"/>
      <c r="CB1979" s="3"/>
      <c r="CC1979" s="3"/>
      <c r="CD1979" s="3"/>
      <c r="CE1979" s="3"/>
      <c r="CF1979" s="3"/>
      <c r="CG1979" s="3"/>
      <c r="CH1979" s="3"/>
      <c r="CI1979" s="3"/>
      <c r="CJ1979" s="3"/>
      <c r="CK1979" s="3"/>
      <c r="CL1979" s="3"/>
      <c r="CM1979" s="3"/>
      <c r="CN1979" s="3"/>
      <c r="CO1979" s="3"/>
      <c r="CP1979" s="3"/>
      <c r="CQ1979" s="3"/>
      <c r="CR1979" s="3"/>
      <c r="CS1979" s="3"/>
      <c r="CT1979" s="3"/>
      <c r="CU1979" s="3"/>
      <c r="CV1979" s="3"/>
      <c r="CW1979" s="3"/>
      <c r="CX1979" s="3"/>
      <c r="CY1979" s="3"/>
      <c r="CZ1979" s="3"/>
      <c r="DA1979" s="3"/>
      <c r="DB1979" s="3"/>
      <c r="DC1979" s="3"/>
      <c r="DD1979" s="3"/>
      <c r="DE1979" s="3"/>
      <c r="DF1979" s="3"/>
      <c r="DG1979" s="3"/>
      <c r="DH1979" s="3"/>
      <c r="DI1979" s="3"/>
      <c r="DJ1979" s="3"/>
      <c r="DK1979" s="3"/>
      <c r="DL1979" s="3"/>
      <c r="DM1979" s="3"/>
      <c r="DN1979" s="3"/>
      <c r="DO1979" s="3"/>
      <c r="DP1979" s="3"/>
      <c r="DQ1979" s="3"/>
      <c r="DR1979" s="3"/>
      <c r="DS1979" s="3"/>
      <c r="DT1979" s="3"/>
      <c r="DU1979" s="3"/>
      <c r="DV1979" s="3"/>
      <c r="DW1979" s="3"/>
      <c r="DX1979" s="3"/>
      <c r="DY1979" s="3"/>
      <c r="DZ1979" s="3"/>
      <c r="EA1979" s="3"/>
      <c r="EB1979" s="3"/>
      <c r="EC1979" s="3"/>
      <c r="ED1979" s="3"/>
      <c r="EE1979" s="3"/>
      <c r="EF1979" s="3"/>
      <c r="EG1979" s="3"/>
      <c r="EH1979" s="3"/>
      <c r="EI1979" s="3"/>
      <c r="EJ1979" s="3"/>
      <c r="EK1979" s="3"/>
      <c r="EL1979" s="3"/>
      <c r="EM1979" s="3"/>
      <c r="EN1979" s="3"/>
      <c r="EO1979" s="3"/>
      <c r="EP1979" s="3"/>
      <c r="EQ1979" s="3"/>
      <c r="ER1979" s="3"/>
      <c r="ES1979" s="3"/>
      <c r="ET1979" s="3"/>
      <c r="EU1979" s="3"/>
      <c r="EV1979" s="3"/>
      <c r="EW1979" s="3"/>
      <c r="EX1979" s="3"/>
      <c r="EY1979" s="3"/>
      <c r="EZ1979" s="3"/>
      <c r="FA1979" s="3"/>
      <c r="FB1979" s="3"/>
      <c r="FC1979" s="3"/>
      <c r="FD1979" s="3"/>
      <c r="FE1979" s="3"/>
      <c r="FF1979" s="3"/>
      <c r="FG1979" s="3"/>
      <c r="FH1979" s="3"/>
      <c r="FI1979" s="3"/>
      <c r="FJ1979" s="3"/>
      <c r="FK1979" s="3"/>
      <c r="FL1979" s="3"/>
      <c r="FM1979" s="3"/>
      <c r="FN1979" s="3"/>
      <c r="FO1979" s="3"/>
      <c r="FP1979" s="3"/>
      <c r="FQ1979" s="3"/>
      <c r="FR1979" s="3"/>
      <c r="FS1979" s="3"/>
      <c r="FT1979" s="3"/>
      <c r="FU1979" s="3"/>
      <c r="FV1979" s="3"/>
      <c r="FW1979" s="3"/>
      <c r="FX1979" s="3"/>
      <c r="FY1979" s="3"/>
      <c r="FZ1979" s="3"/>
      <c r="GA1979" s="3"/>
      <c r="GB1979" s="3"/>
      <c r="GC1979" s="3"/>
      <c r="GD1979" s="3"/>
      <c r="GE1979" s="3"/>
      <c r="GF1979" s="3"/>
      <c r="GG1979" s="3"/>
      <c r="GH1979" s="3"/>
    </row>
    <row r="1980" spans="1:190" s="800" customFormat="1" x14ac:dyDescent="0.2">
      <c r="A1980" s="9"/>
      <c r="B1980" s="1"/>
      <c r="C1980" s="1"/>
      <c r="D1980" s="1"/>
      <c r="E1980" s="55"/>
      <c r="F1980" s="8"/>
      <c r="G1980" s="8"/>
      <c r="I1980" s="2"/>
      <c r="J1980" s="2"/>
      <c r="K1980" s="4"/>
      <c r="L1980" s="9"/>
      <c r="M1980" s="802"/>
      <c r="N1980" s="9"/>
      <c r="O1980" s="802"/>
      <c r="P1980" s="170"/>
      <c r="Q1980" s="9"/>
      <c r="R1980" s="9"/>
      <c r="T1980" s="9"/>
      <c r="U1980" s="9"/>
      <c r="V1980" s="2"/>
      <c r="W1980" s="2"/>
      <c r="X1980" s="3"/>
      <c r="Y1980" s="80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  <c r="AY1980" s="3"/>
      <c r="AZ1980" s="3"/>
      <c r="BA1980" s="3"/>
      <c r="BB1980" s="3"/>
      <c r="BC1980" s="3"/>
      <c r="BD1980" s="3"/>
      <c r="BE1980" s="3"/>
      <c r="BF1980" s="3"/>
      <c r="BG1980" s="3"/>
      <c r="BH1980" s="3"/>
      <c r="BI1980" s="3"/>
      <c r="BJ1980" s="3"/>
      <c r="BK1980" s="3"/>
      <c r="BL1980" s="3"/>
      <c r="BM1980" s="3"/>
      <c r="BN1980" s="3"/>
      <c r="BO1980" s="3"/>
      <c r="BP1980" s="3"/>
      <c r="BQ1980" s="3"/>
      <c r="BR1980" s="3"/>
      <c r="BS1980" s="3"/>
      <c r="BT1980" s="3"/>
      <c r="BU1980" s="3"/>
      <c r="BV1980" s="3"/>
      <c r="BW1980" s="3"/>
      <c r="BX1980" s="3"/>
      <c r="BY1980" s="3"/>
      <c r="BZ1980" s="3"/>
      <c r="CA1980" s="3"/>
      <c r="CB1980" s="3"/>
      <c r="CC1980" s="3"/>
      <c r="CD1980" s="3"/>
      <c r="CE1980" s="3"/>
      <c r="CF1980" s="3"/>
      <c r="CG1980" s="3"/>
      <c r="CH1980" s="3"/>
      <c r="CI1980" s="3"/>
      <c r="CJ1980" s="3"/>
      <c r="CK1980" s="3"/>
      <c r="CL1980" s="3"/>
      <c r="CM1980" s="3"/>
      <c r="CN1980" s="3"/>
      <c r="CO1980" s="3"/>
      <c r="CP1980" s="3"/>
      <c r="CQ1980" s="3"/>
      <c r="CR1980" s="3"/>
      <c r="CS1980" s="3"/>
      <c r="CT1980" s="3"/>
      <c r="CU1980" s="3"/>
      <c r="CV1980" s="3"/>
      <c r="CW1980" s="3"/>
      <c r="CX1980" s="3"/>
      <c r="CY1980" s="3"/>
      <c r="CZ1980" s="3"/>
      <c r="DA1980" s="3"/>
      <c r="DB1980" s="3"/>
      <c r="DC1980" s="3"/>
      <c r="DD1980" s="3"/>
      <c r="DE1980" s="3"/>
      <c r="DF1980" s="3"/>
      <c r="DG1980" s="3"/>
      <c r="DH1980" s="3"/>
      <c r="DI1980" s="3"/>
      <c r="DJ1980" s="3"/>
      <c r="DK1980" s="3"/>
      <c r="DL1980" s="3"/>
      <c r="DM1980" s="3"/>
      <c r="DN1980" s="3"/>
      <c r="DO1980" s="3"/>
      <c r="DP1980" s="3"/>
      <c r="DQ1980" s="3"/>
      <c r="DR1980" s="3"/>
      <c r="DS1980" s="3"/>
      <c r="DT1980" s="3"/>
      <c r="DU1980" s="3"/>
      <c r="DV1980" s="3"/>
      <c r="DW1980" s="3"/>
      <c r="DX1980" s="3"/>
      <c r="DY1980" s="3"/>
      <c r="DZ1980" s="3"/>
      <c r="EA1980" s="3"/>
      <c r="EB1980" s="3"/>
      <c r="EC1980" s="3"/>
      <c r="ED1980" s="3"/>
      <c r="EE1980" s="3"/>
      <c r="EF1980" s="3"/>
      <c r="EG1980" s="3"/>
      <c r="EH1980" s="3"/>
      <c r="EI1980" s="3"/>
      <c r="EJ1980" s="3"/>
      <c r="EK1980" s="3"/>
      <c r="EL1980" s="3"/>
      <c r="EM1980" s="3"/>
      <c r="EN1980" s="3"/>
      <c r="EO1980" s="3"/>
      <c r="EP1980" s="3"/>
      <c r="EQ1980" s="3"/>
      <c r="ER1980" s="3"/>
      <c r="ES1980" s="3"/>
      <c r="ET1980" s="3"/>
      <c r="EU1980" s="3"/>
      <c r="EV1980" s="3"/>
      <c r="EW1980" s="3"/>
      <c r="EX1980" s="3"/>
      <c r="EY1980" s="3"/>
      <c r="EZ1980" s="3"/>
      <c r="FA1980" s="3"/>
      <c r="FB1980" s="3"/>
      <c r="FC1980" s="3"/>
      <c r="FD1980" s="3"/>
      <c r="FE1980" s="3"/>
      <c r="FF1980" s="3"/>
      <c r="FG1980" s="3"/>
      <c r="FH1980" s="3"/>
      <c r="FI1980" s="3"/>
      <c r="FJ1980" s="3"/>
      <c r="FK1980" s="3"/>
      <c r="FL1980" s="3"/>
      <c r="FM1980" s="3"/>
      <c r="FN1980" s="3"/>
      <c r="FO1980" s="3"/>
      <c r="FP1980" s="3"/>
      <c r="FQ1980" s="3"/>
      <c r="FR1980" s="3"/>
      <c r="FS1980" s="3"/>
      <c r="FT1980" s="3"/>
      <c r="FU1980" s="3"/>
      <c r="FV1980" s="3"/>
      <c r="FW1980" s="3"/>
      <c r="FX1980" s="3"/>
      <c r="FY1980" s="3"/>
      <c r="FZ1980" s="3"/>
      <c r="GA1980" s="3"/>
      <c r="GB1980" s="3"/>
      <c r="GC1980" s="3"/>
      <c r="GD1980" s="3"/>
      <c r="GE1980" s="3"/>
      <c r="GF1980" s="3"/>
      <c r="GG1980" s="3"/>
      <c r="GH1980" s="3"/>
    </row>
    <row r="1981" spans="1:190" s="800" customFormat="1" x14ac:dyDescent="0.2">
      <c r="A1981" s="9"/>
      <c r="B1981" s="1"/>
      <c r="C1981" s="1"/>
      <c r="D1981" s="1"/>
      <c r="E1981" s="55"/>
      <c r="F1981" s="8"/>
      <c r="G1981" s="8"/>
      <c r="I1981" s="2"/>
      <c r="J1981" s="2"/>
      <c r="K1981" s="4"/>
      <c r="L1981" s="9"/>
      <c r="M1981" s="802"/>
      <c r="N1981" s="9"/>
      <c r="O1981" s="802"/>
      <c r="P1981" s="170"/>
      <c r="Q1981" s="9"/>
      <c r="R1981" s="9"/>
      <c r="T1981" s="9"/>
      <c r="U1981" s="9"/>
      <c r="V1981" s="2"/>
      <c r="W1981" s="2"/>
      <c r="X1981" s="3"/>
      <c r="Y1981" s="80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  <c r="AY1981" s="3"/>
      <c r="AZ1981" s="3"/>
      <c r="BA1981" s="3"/>
      <c r="BB1981" s="3"/>
      <c r="BC1981" s="3"/>
      <c r="BD1981" s="3"/>
      <c r="BE1981" s="3"/>
      <c r="BF1981" s="3"/>
      <c r="BG1981" s="3"/>
      <c r="BH1981" s="3"/>
      <c r="BI1981" s="3"/>
      <c r="BJ1981" s="3"/>
      <c r="BK1981" s="3"/>
      <c r="BL1981" s="3"/>
      <c r="BM1981" s="3"/>
      <c r="BN1981" s="3"/>
      <c r="BO1981" s="3"/>
      <c r="BP1981" s="3"/>
      <c r="BQ1981" s="3"/>
      <c r="BR1981" s="3"/>
      <c r="BS1981" s="3"/>
      <c r="BT1981" s="3"/>
      <c r="BU1981" s="3"/>
      <c r="BV1981" s="3"/>
      <c r="BW1981" s="3"/>
      <c r="BX1981" s="3"/>
      <c r="BY1981" s="3"/>
      <c r="BZ1981" s="3"/>
      <c r="CA1981" s="3"/>
      <c r="CB1981" s="3"/>
      <c r="CC1981" s="3"/>
      <c r="CD1981" s="3"/>
      <c r="CE1981" s="3"/>
      <c r="CF1981" s="3"/>
      <c r="CG1981" s="3"/>
      <c r="CH1981" s="3"/>
      <c r="CI1981" s="3"/>
      <c r="CJ1981" s="3"/>
      <c r="CK1981" s="3"/>
      <c r="CL1981" s="3"/>
      <c r="CM1981" s="3"/>
      <c r="CN1981" s="3"/>
      <c r="CO1981" s="3"/>
      <c r="CP1981" s="3"/>
      <c r="CQ1981" s="3"/>
      <c r="CR1981" s="3"/>
      <c r="CS1981" s="3"/>
      <c r="CT1981" s="3"/>
      <c r="CU1981" s="3"/>
      <c r="CV1981" s="3"/>
      <c r="CW1981" s="3"/>
      <c r="CX1981" s="3"/>
      <c r="CY1981" s="3"/>
      <c r="CZ1981" s="3"/>
      <c r="DA1981" s="3"/>
      <c r="DB1981" s="3"/>
      <c r="DC1981" s="3"/>
      <c r="DD1981" s="3"/>
      <c r="DE1981" s="3"/>
      <c r="DF1981" s="3"/>
      <c r="DG1981" s="3"/>
      <c r="DH1981" s="3"/>
      <c r="DI1981" s="3"/>
      <c r="DJ1981" s="3"/>
      <c r="DK1981" s="3"/>
      <c r="DL1981" s="3"/>
      <c r="DM1981" s="3"/>
      <c r="DN1981" s="3"/>
      <c r="DO1981" s="3"/>
      <c r="DP1981" s="3"/>
      <c r="DQ1981" s="3"/>
      <c r="DR1981" s="3"/>
      <c r="DS1981" s="3"/>
      <c r="DT1981" s="3"/>
      <c r="DU1981" s="3"/>
      <c r="DV1981" s="3"/>
      <c r="DW1981" s="3"/>
      <c r="DX1981" s="3"/>
      <c r="DY1981" s="3"/>
      <c r="DZ1981" s="3"/>
      <c r="EA1981" s="3"/>
      <c r="EB1981" s="3"/>
      <c r="EC1981" s="3"/>
      <c r="ED1981" s="3"/>
      <c r="EE1981" s="3"/>
      <c r="EF1981" s="3"/>
      <c r="EG1981" s="3"/>
      <c r="EH1981" s="3"/>
      <c r="EI1981" s="3"/>
      <c r="EJ1981" s="3"/>
      <c r="EK1981" s="3"/>
      <c r="EL1981" s="3"/>
      <c r="EM1981" s="3"/>
      <c r="EN1981" s="3"/>
      <c r="EO1981" s="3"/>
      <c r="EP1981" s="3"/>
      <c r="EQ1981" s="3"/>
      <c r="ER1981" s="3"/>
      <c r="ES1981" s="3"/>
      <c r="ET1981" s="3"/>
      <c r="EU1981" s="3"/>
      <c r="EV1981" s="3"/>
      <c r="EW1981" s="3"/>
      <c r="EX1981" s="3"/>
      <c r="EY1981" s="3"/>
      <c r="EZ1981" s="3"/>
      <c r="FA1981" s="3"/>
      <c r="FB1981" s="3"/>
      <c r="FC1981" s="3"/>
      <c r="FD1981" s="3"/>
      <c r="FE1981" s="3"/>
      <c r="FF1981" s="3"/>
      <c r="FG1981" s="3"/>
      <c r="FH1981" s="3"/>
      <c r="FI1981" s="3"/>
      <c r="FJ1981" s="3"/>
      <c r="FK1981" s="3"/>
      <c r="FL1981" s="3"/>
      <c r="FM1981" s="3"/>
      <c r="FN1981" s="3"/>
      <c r="FO1981" s="3"/>
      <c r="FP1981" s="3"/>
      <c r="FQ1981" s="3"/>
      <c r="FR1981" s="3"/>
      <c r="FS1981" s="3"/>
      <c r="FT1981" s="3"/>
      <c r="FU1981" s="3"/>
      <c r="FV1981" s="3"/>
      <c r="FW1981" s="3"/>
      <c r="FX1981" s="3"/>
      <c r="FY1981" s="3"/>
      <c r="FZ1981" s="3"/>
      <c r="GA1981" s="3"/>
      <c r="GB1981" s="3"/>
      <c r="GC1981" s="3"/>
      <c r="GD1981" s="3"/>
      <c r="GE1981" s="3"/>
      <c r="GF1981" s="3"/>
      <c r="GG1981" s="3"/>
      <c r="GH1981" s="3"/>
    </row>
    <row r="1982" spans="1:190" s="800" customFormat="1" x14ac:dyDescent="0.2">
      <c r="A1982" s="9"/>
      <c r="B1982" s="1"/>
      <c r="C1982" s="1"/>
      <c r="D1982" s="1"/>
      <c r="E1982" s="55"/>
      <c r="F1982" s="8"/>
      <c r="G1982" s="8"/>
      <c r="I1982" s="2"/>
      <c r="J1982" s="2"/>
      <c r="K1982" s="4"/>
      <c r="L1982" s="9"/>
      <c r="M1982" s="802"/>
      <c r="N1982" s="9"/>
      <c r="O1982" s="802"/>
      <c r="P1982" s="170"/>
      <c r="Q1982" s="9"/>
      <c r="R1982" s="9"/>
      <c r="T1982" s="9"/>
      <c r="U1982" s="9"/>
      <c r="V1982" s="2"/>
      <c r="W1982" s="2"/>
      <c r="X1982" s="3"/>
      <c r="Y1982" s="80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  <c r="AY1982" s="3"/>
      <c r="AZ1982" s="3"/>
      <c r="BA1982" s="3"/>
      <c r="BB1982" s="3"/>
      <c r="BC1982" s="3"/>
      <c r="BD1982" s="3"/>
      <c r="BE1982" s="3"/>
      <c r="BF1982" s="3"/>
      <c r="BG1982" s="3"/>
      <c r="BH1982" s="3"/>
      <c r="BI1982" s="3"/>
      <c r="BJ1982" s="3"/>
      <c r="BK1982" s="3"/>
      <c r="BL1982" s="3"/>
      <c r="BM1982" s="3"/>
      <c r="BN1982" s="3"/>
      <c r="BO1982" s="3"/>
      <c r="BP1982" s="3"/>
      <c r="BQ1982" s="3"/>
      <c r="BR1982" s="3"/>
      <c r="BS1982" s="3"/>
      <c r="BT1982" s="3"/>
      <c r="BU1982" s="3"/>
      <c r="BV1982" s="3"/>
      <c r="BW1982" s="3"/>
      <c r="BX1982" s="3"/>
      <c r="BY1982" s="3"/>
      <c r="BZ1982" s="3"/>
      <c r="CA1982" s="3"/>
      <c r="CB1982" s="3"/>
      <c r="CC1982" s="3"/>
      <c r="CD1982" s="3"/>
      <c r="CE1982" s="3"/>
      <c r="CF1982" s="3"/>
      <c r="CG1982" s="3"/>
      <c r="CH1982" s="3"/>
      <c r="CI1982" s="3"/>
      <c r="CJ1982" s="3"/>
      <c r="CK1982" s="3"/>
      <c r="CL1982" s="3"/>
      <c r="CM1982" s="3"/>
      <c r="CN1982" s="3"/>
      <c r="CO1982" s="3"/>
      <c r="CP1982" s="3"/>
      <c r="CQ1982" s="3"/>
      <c r="CR1982" s="3"/>
      <c r="CS1982" s="3"/>
      <c r="CT1982" s="3"/>
      <c r="CU1982" s="3"/>
      <c r="CV1982" s="3"/>
      <c r="CW1982" s="3"/>
      <c r="CX1982" s="3"/>
      <c r="CY1982" s="3"/>
      <c r="CZ1982" s="3"/>
      <c r="DA1982" s="3"/>
      <c r="DB1982" s="3"/>
      <c r="DC1982" s="3"/>
      <c r="DD1982" s="3"/>
      <c r="DE1982" s="3"/>
      <c r="DF1982" s="3"/>
      <c r="DG1982" s="3"/>
      <c r="DH1982" s="3"/>
      <c r="DI1982" s="3"/>
      <c r="DJ1982" s="3"/>
      <c r="DK1982" s="3"/>
      <c r="DL1982" s="3"/>
      <c r="DM1982" s="3"/>
      <c r="DN1982" s="3"/>
      <c r="DO1982" s="3"/>
      <c r="DP1982" s="3"/>
      <c r="DQ1982" s="3"/>
      <c r="DR1982" s="3"/>
      <c r="DS1982" s="3"/>
      <c r="DT1982" s="3"/>
      <c r="DU1982" s="3"/>
      <c r="DV1982" s="3"/>
      <c r="DW1982" s="3"/>
      <c r="DX1982" s="3"/>
      <c r="DY1982" s="3"/>
      <c r="DZ1982" s="3"/>
      <c r="EA1982" s="3"/>
      <c r="EB1982" s="3"/>
      <c r="EC1982" s="3"/>
      <c r="ED1982" s="3"/>
      <c r="EE1982" s="3"/>
      <c r="EF1982" s="3"/>
      <c r="EG1982" s="3"/>
      <c r="EH1982" s="3"/>
      <c r="EI1982" s="3"/>
      <c r="EJ1982" s="3"/>
      <c r="EK1982" s="3"/>
      <c r="EL1982" s="3"/>
      <c r="EM1982" s="3"/>
      <c r="EN1982" s="3"/>
      <c r="EO1982" s="3"/>
      <c r="EP1982" s="3"/>
      <c r="EQ1982" s="3"/>
      <c r="ER1982" s="3"/>
      <c r="ES1982" s="3"/>
      <c r="ET1982" s="3"/>
      <c r="EU1982" s="3"/>
      <c r="EV1982" s="3"/>
      <c r="EW1982" s="3"/>
      <c r="EX1982" s="3"/>
      <c r="EY1982" s="3"/>
      <c r="EZ1982" s="3"/>
      <c r="FA1982" s="3"/>
      <c r="FB1982" s="3"/>
      <c r="FC1982" s="3"/>
      <c r="FD1982" s="3"/>
      <c r="FE1982" s="3"/>
      <c r="FF1982" s="3"/>
      <c r="FG1982" s="3"/>
      <c r="FH1982" s="3"/>
      <c r="FI1982" s="3"/>
      <c r="FJ1982" s="3"/>
      <c r="FK1982" s="3"/>
      <c r="FL1982" s="3"/>
      <c r="FM1982" s="3"/>
      <c r="FN1982" s="3"/>
      <c r="FO1982" s="3"/>
      <c r="FP1982" s="3"/>
      <c r="FQ1982" s="3"/>
      <c r="FR1982" s="3"/>
      <c r="FS1982" s="3"/>
      <c r="FT1982" s="3"/>
      <c r="FU1982" s="3"/>
      <c r="FV1982" s="3"/>
      <c r="FW1982" s="3"/>
      <c r="FX1982" s="3"/>
      <c r="FY1982" s="3"/>
      <c r="FZ1982" s="3"/>
      <c r="GA1982" s="3"/>
      <c r="GB1982" s="3"/>
      <c r="GC1982" s="3"/>
      <c r="GD1982" s="3"/>
      <c r="GE1982" s="3"/>
      <c r="GF1982" s="3"/>
      <c r="GG1982" s="3"/>
      <c r="GH1982" s="3"/>
    </row>
    <row r="1983" spans="1:190" s="800" customFormat="1" x14ac:dyDescent="0.2">
      <c r="A1983" s="9"/>
      <c r="B1983" s="1"/>
      <c r="C1983" s="1"/>
      <c r="D1983" s="1"/>
      <c r="E1983" s="55"/>
      <c r="F1983" s="8"/>
      <c r="G1983" s="8"/>
      <c r="I1983" s="2"/>
      <c r="J1983" s="2"/>
      <c r="K1983" s="4"/>
      <c r="L1983" s="9"/>
      <c r="M1983" s="802"/>
      <c r="N1983" s="9"/>
      <c r="O1983" s="802"/>
      <c r="P1983" s="170"/>
      <c r="Q1983" s="9"/>
      <c r="R1983" s="9"/>
      <c r="T1983" s="9"/>
      <c r="U1983" s="9"/>
      <c r="V1983" s="2"/>
      <c r="W1983" s="2"/>
      <c r="X1983" s="3"/>
      <c r="Y1983" s="80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  <c r="AY1983" s="3"/>
      <c r="AZ1983" s="3"/>
      <c r="BA1983" s="3"/>
      <c r="BB1983" s="3"/>
      <c r="BC1983" s="3"/>
      <c r="BD1983" s="3"/>
      <c r="BE1983" s="3"/>
      <c r="BF1983" s="3"/>
      <c r="BG1983" s="3"/>
      <c r="BH1983" s="3"/>
      <c r="BI1983" s="3"/>
      <c r="BJ1983" s="3"/>
      <c r="BK1983" s="3"/>
      <c r="BL1983" s="3"/>
      <c r="BM1983" s="3"/>
      <c r="BN1983" s="3"/>
      <c r="BO1983" s="3"/>
      <c r="BP1983" s="3"/>
      <c r="BQ1983" s="3"/>
      <c r="BR1983" s="3"/>
      <c r="BS1983" s="3"/>
      <c r="BT1983" s="3"/>
      <c r="BU1983" s="3"/>
      <c r="BV1983" s="3"/>
      <c r="BW1983" s="3"/>
      <c r="BX1983" s="3"/>
      <c r="BY1983" s="3"/>
      <c r="BZ1983" s="3"/>
      <c r="CA1983" s="3"/>
      <c r="CB1983" s="3"/>
      <c r="CC1983" s="3"/>
      <c r="CD1983" s="3"/>
      <c r="CE1983" s="3"/>
      <c r="CF1983" s="3"/>
      <c r="CG1983" s="3"/>
      <c r="CH1983" s="3"/>
      <c r="CI1983" s="3"/>
      <c r="CJ1983" s="3"/>
      <c r="CK1983" s="3"/>
      <c r="CL1983" s="3"/>
      <c r="CM1983" s="3"/>
      <c r="CN1983" s="3"/>
      <c r="CO1983" s="3"/>
      <c r="CP1983" s="3"/>
      <c r="CQ1983" s="3"/>
      <c r="CR1983" s="3"/>
      <c r="CS1983" s="3"/>
      <c r="CT1983" s="3"/>
      <c r="CU1983" s="3"/>
      <c r="CV1983" s="3"/>
      <c r="CW1983" s="3"/>
      <c r="CX1983" s="3"/>
      <c r="CY1983" s="3"/>
      <c r="CZ1983" s="3"/>
      <c r="DA1983" s="3"/>
      <c r="DB1983" s="3"/>
      <c r="DC1983" s="3"/>
      <c r="DD1983" s="3"/>
      <c r="DE1983" s="3"/>
      <c r="DF1983" s="3"/>
      <c r="DG1983" s="3"/>
      <c r="DH1983" s="3"/>
      <c r="DI1983" s="3"/>
      <c r="DJ1983" s="3"/>
      <c r="DK1983" s="3"/>
      <c r="DL1983" s="3"/>
      <c r="DM1983" s="3"/>
      <c r="DN1983" s="3"/>
      <c r="DO1983" s="3"/>
      <c r="DP1983" s="3"/>
      <c r="DQ1983" s="3"/>
      <c r="DR1983" s="3"/>
      <c r="DS1983" s="3"/>
      <c r="DT1983" s="3"/>
      <c r="DU1983" s="3"/>
      <c r="DV1983" s="3"/>
      <c r="DW1983" s="3"/>
      <c r="DX1983" s="3"/>
      <c r="DY1983" s="3"/>
      <c r="DZ1983" s="3"/>
      <c r="EA1983" s="3"/>
      <c r="EB1983" s="3"/>
      <c r="EC1983" s="3"/>
      <c r="ED1983" s="3"/>
      <c r="EE1983" s="3"/>
      <c r="EF1983" s="3"/>
      <c r="EG1983" s="3"/>
      <c r="EH1983" s="3"/>
      <c r="EI1983" s="3"/>
      <c r="EJ1983" s="3"/>
      <c r="EK1983" s="3"/>
      <c r="EL1983" s="3"/>
      <c r="EM1983" s="3"/>
      <c r="EN1983" s="3"/>
      <c r="EO1983" s="3"/>
      <c r="EP1983" s="3"/>
      <c r="EQ1983" s="3"/>
      <c r="ER1983" s="3"/>
      <c r="ES1983" s="3"/>
      <c r="ET1983" s="3"/>
      <c r="EU1983" s="3"/>
      <c r="EV1983" s="3"/>
      <c r="EW1983" s="3"/>
      <c r="EX1983" s="3"/>
      <c r="EY1983" s="3"/>
      <c r="EZ1983" s="3"/>
      <c r="FA1983" s="3"/>
      <c r="FB1983" s="3"/>
      <c r="FC1983" s="3"/>
      <c r="FD1983" s="3"/>
      <c r="FE1983" s="3"/>
      <c r="FF1983" s="3"/>
      <c r="FG1983" s="3"/>
      <c r="FH1983" s="3"/>
      <c r="FI1983" s="3"/>
      <c r="FJ1983" s="3"/>
      <c r="FK1983" s="3"/>
      <c r="FL1983" s="3"/>
      <c r="FM1983" s="3"/>
      <c r="FN1983" s="3"/>
      <c r="FO1983" s="3"/>
      <c r="FP1983" s="3"/>
      <c r="FQ1983" s="3"/>
      <c r="FR1983" s="3"/>
      <c r="FS1983" s="3"/>
      <c r="FT1983" s="3"/>
      <c r="FU1983" s="3"/>
      <c r="FV1983" s="3"/>
      <c r="FW1983" s="3"/>
      <c r="FX1983" s="3"/>
      <c r="FY1983" s="3"/>
      <c r="FZ1983" s="3"/>
      <c r="GA1983" s="3"/>
      <c r="GB1983" s="3"/>
      <c r="GC1983" s="3"/>
      <c r="GD1983" s="3"/>
      <c r="GE1983" s="3"/>
      <c r="GF1983" s="3"/>
      <c r="GG1983" s="3"/>
      <c r="GH1983" s="3"/>
    </row>
    <row r="1984" spans="1:190" s="800" customFormat="1" x14ac:dyDescent="0.2">
      <c r="A1984" s="9"/>
      <c r="B1984" s="1"/>
      <c r="C1984" s="1"/>
      <c r="D1984" s="1"/>
      <c r="E1984" s="55"/>
      <c r="F1984" s="8"/>
      <c r="G1984" s="8"/>
      <c r="I1984" s="2"/>
      <c r="J1984" s="2"/>
      <c r="K1984" s="4"/>
      <c r="L1984" s="9"/>
      <c r="M1984" s="802"/>
      <c r="N1984" s="9"/>
      <c r="O1984" s="802"/>
      <c r="P1984" s="170"/>
      <c r="Q1984" s="9"/>
      <c r="R1984" s="9"/>
      <c r="T1984" s="9"/>
      <c r="U1984" s="9"/>
      <c r="V1984" s="2"/>
      <c r="W1984" s="2"/>
      <c r="X1984" s="3"/>
      <c r="Y1984" s="80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  <c r="AY1984" s="3"/>
      <c r="AZ1984" s="3"/>
      <c r="BA1984" s="3"/>
      <c r="BB1984" s="3"/>
      <c r="BC1984" s="3"/>
      <c r="BD1984" s="3"/>
      <c r="BE1984" s="3"/>
      <c r="BF1984" s="3"/>
      <c r="BG1984" s="3"/>
      <c r="BH1984" s="3"/>
      <c r="BI1984" s="3"/>
      <c r="BJ1984" s="3"/>
      <c r="BK1984" s="3"/>
      <c r="BL1984" s="3"/>
      <c r="BM1984" s="3"/>
      <c r="BN1984" s="3"/>
      <c r="BO1984" s="3"/>
      <c r="BP1984" s="3"/>
      <c r="BQ1984" s="3"/>
      <c r="BR1984" s="3"/>
      <c r="BS1984" s="3"/>
      <c r="BT1984" s="3"/>
      <c r="BU1984" s="3"/>
      <c r="BV1984" s="3"/>
      <c r="BW1984" s="3"/>
      <c r="BX1984" s="3"/>
      <c r="BY1984" s="3"/>
      <c r="BZ1984" s="3"/>
      <c r="CA1984" s="3"/>
      <c r="CB1984" s="3"/>
      <c r="CC1984" s="3"/>
      <c r="CD1984" s="3"/>
      <c r="CE1984" s="3"/>
      <c r="CF1984" s="3"/>
      <c r="CG1984" s="3"/>
      <c r="CH1984" s="3"/>
      <c r="CI1984" s="3"/>
      <c r="CJ1984" s="3"/>
      <c r="CK1984" s="3"/>
      <c r="CL1984" s="3"/>
      <c r="CM1984" s="3"/>
      <c r="CN1984" s="3"/>
      <c r="CO1984" s="3"/>
      <c r="CP1984" s="3"/>
      <c r="CQ1984" s="3"/>
      <c r="CR1984" s="3"/>
      <c r="CS1984" s="3"/>
      <c r="CT1984" s="3"/>
      <c r="CU1984" s="3"/>
      <c r="CV1984" s="3"/>
      <c r="CW1984" s="3"/>
      <c r="CX1984" s="3"/>
      <c r="CY1984" s="3"/>
      <c r="CZ1984" s="3"/>
      <c r="DA1984" s="3"/>
      <c r="DB1984" s="3"/>
      <c r="DC1984" s="3"/>
      <c r="DD1984" s="3"/>
      <c r="DE1984" s="3"/>
      <c r="DF1984" s="3"/>
      <c r="DG1984" s="3"/>
      <c r="DH1984" s="3"/>
      <c r="DI1984" s="3"/>
      <c r="DJ1984" s="3"/>
      <c r="DK1984" s="3"/>
      <c r="DL1984" s="3"/>
      <c r="DM1984" s="3"/>
      <c r="DN1984" s="3"/>
      <c r="DO1984" s="3"/>
      <c r="DP1984" s="3"/>
      <c r="DQ1984" s="3"/>
      <c r="DR1984" s="3"/>
      <c r="DS1984" s="3"/>
      <c r="DT1984" s="3"/>
      <c r="DU1984" s="3"/>
      <c r="DV1984" s="3"/>
      <c r="DW1984" s="3"/>
      <c r="DX1984" s="3"/>
      <c r="DY1984" s="3"/>
      <c r="DZ1984" s="3"/>
      <c r="EA1984" s="3"/>
      <c r="EB1984" s="3"/>
      <c r="EC1984" s="3"/>
      <c r="ED1984" s="3"/>
      <c r="EE1984" s="3"/>
      <c r="EF1984" s="3"/>
      <c r="EG1984" s="3"/>
      <c r="EH1984" s="3"/>
      <c r="EI1984" s="3"/>
      <c r="EJ1984" s="3"/>
      <c r="EK1984" s="3"/>
      <c r="EL1984" s="3"/>
      <c r="EM1984" s="3"/>
      <c r="EN1984" s="3"/>
      <c r="EO1984" s="3"/>
      <c r="EP1984" s="3"/>
      <c r="EQ1984" s="3"/>
      <c r="ER1984" s="3"/>
      <c r="ES1984" s="3"/>
      <c r="ET1984" s="3"/>
      <c r="EU1984" s="3"/>
      <c r="EV1984" s="3"/>
      <c r="EW1984" s="3"/>
      <c r="EX1984" s="3"/>
      <c r="EY1984" s="3"/>
      <c r="EZ1984" s="3"/>
      <c r="FA1984" s="3"/>
      <c r="FB1984" s="3"/>
      <c r="FC1984" s="3"/>
      <c r="FD1984" s="3"/>
      <c r="FE1984" s="3"/>
      <c r="FF1984" s="3"/>
      <c r="FG1984" s="3"/>
      <c r="FH1984" s="3"/>
      <c r="FI1984" s="3"/>
      <c r="FJ1984" s="3"/>
      <c r="FK1984" s="3"/>
      <c r="FL1984" s="3"/>
      <c r="FM1984" s="3"/>
      <c r="FN1984" s="3"/>
      <c r="FO1984" s="3"/>
      <c r="FP1984" s="3"/>
      <c r="FQ1984" s="3"/>
      <c r="FR1984" s="3"/>
      <c r="FS1984" s="3"/>
      <c r="FT1984" s="3"/>
      <c r="FU1984" s="3"/>
      <c r="FV1984" s="3"/>
      <c r="FW1984" s="3"/>
      <c r="FX1984" s="3"/>
      <c r="FY1984" s="3"/>
      <c r="FZ1984" s="3"/>
      <c r="GA1984" s="3"/>
      <c r="GB1984" s="3"/>
      <c r="GC1984" s="3"/>
      <c r="GD1984" s="3"/>
      <c r="GE1984" s="3"/>
      <c r="GF1984" s="3"/>
      <c r="GG1984" s="3"/>
      <c r="GH1984" s="3"/>
    </row>
    <row r="1985" spans="1:190" s="800" customFormat="1" x14ac:dyDescent="0.2">
      <c r="A1985" s="9"/>
      <c r="B1985" s="1"/>
      <c r="C1985" s="1"/>
      <c r="D1985" s="1"/>
      <c r="E1985" s="55"/>
      <c r="F1985" s="8"/>
      <c r="G1985" s="8"/>
      <c r="I1985" s="2"/>
      <c r="J1985" s="2"/>
      <c r="K1985" s="4"/>
      <c r="L1985" s="9"/>
      <c r="M1985" s="802"/>
      <c r="N1985" s="9"/>
      <c r="O1985" s="802"/>
      <c r="P1985" s="170"/>
      <c r="Q1985" s="9"/>
      <c r="R1985" s="9"/>
      <c r="T1985" s="9"/>
      <c r="U1985" s="9"/>
      <c r="V1985" s="2"/>
      <c r="W1985" s="2"/>
      <c r="X1985" s="3"/>
      <c r="Y1985" s="80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  <c r="AY1985" s="3"/>
      <c r="AZ1985" s="3"/>
      <c r="BA1985" s="3"/>
      <c r="BB1985" s="3"/>
      <c r="BC1985" s="3"/>
      <c r="BD1985" s="3"/>
      <c r="BE1985" s="3"/>
      <c r="BF1985" s="3"/>
      <c r="BG1985" s="3"/>
      <c r="BH1985" s="3"/>
      <c r="BI1985" s="3"/>
      <c r="BJ1985" s="3"/>
      <c r="BK1985" s="3"/>
      <c r="BL1985" s="3"/>
      <c r="BM1985" s="3"/>
      <c r="BN1985" s="3"/>
      <c r="BO1985" s="3"/>
      <c r="BP1985" s="3"/>
      <c r="BQ1985" s="3"/>
      <c r="BR1985" s="3"/>
      <c r="BS1985" s="3"/>
      <c r="BT1985" s="3"/>
      <c r="BU1985" s="3"/>
      <c r="BV1985" s="3"/>
      <c r="BW1985" s="3"/>
      <c r="BX1985" s="3"/>
      <c r="BY1985" s="3"/>
      <c r="BZ1985" s="3"/>
      <c r="CA1985" s="3"/>
      <c r="CB1985" s="3"/>
      <c r="CC1985" s="3"/>
      <c r="CD1985" s="3"/>
      <c r="CE1985" s="3"/>
      <c r="CF1985" s="3"/>
      <c r="CG1985" s="3"/>
      <c r="CH1985" s="3"/>
      <c r="CI1985" s="3"/>
      <c r="CJ1985" s="3"/>
      <c r="CK1985" s="3"/>
      <c r="CL1985" s="3"/>
      <c r="CM1985" s="3"/>
      <c r="CN1985" s="3"/>
      <c r="CO1985" s="3"/>
      <c r="CP1985" s="3"/>
      <c r="CQ1985" s="3"/>
      <c r="CR1985" s="3"/>
      <c r="CS1985" s="3"/>
      <c r="CT1985" s="3"/>
      <c r="CU1985" s="3"/>
      <c r="CV1985" s="3"/>
      <c r="CW1985" s="3"/>
      <c r="CX1985" s="3"/>
      <c r="CY1985" s="3"/>
      <c r="CZ1985" s="3"/>
      <c r="DA1985" s="3"/>
      <c r="DB1985" s="3"/>
      <c r="DC1985" s="3"/>
      <c r="DD1985" s="3"/>
      <c r="DE1985" s="3"/>
      <c r="DF1985" s="3"/>
      <c r="DG1985" s="3"/>
      <c r="DH1985" s="3"/>
      <c r="DI1985" s="3"/>
      <c r="DJ1985" s="3"/>
      <c r="DK1985" s="3"/>
      <c r="DL1985" s="3"/>
      <c r="DM1985" s="3"/>
      <c r="DN1985" s="3"/>
      <c r="DO1985" s="3"/>
      <c r="DP1985" s="3"/>
      <c r="DQ1985" s="3"/>
      <c r="DR1985" s="3"/>
      <c r="DS1985" s="3"/>
      <c r="DT1985" s="3"/>
      <c r="DU1985" s="3"/>
      <c r="DV1985" s="3"/>
      <c r="DW1985" s="3"/>
      <c r="DX1985" s="3"/>
      <c r="DY1985" s="3"/>
      <c r="DZ1985" s="3"/>
      <c r="EA1985" s="3"/>
      <c r="EB1985" s="3"/>
      <c r="EC1985" s="3"/>
      <c r="ED1985" s="3"/>
      <c r="EE1985" s="3"/>
      <c r="EF1985" s="3"/>
      <c r="EG1985" s="3"/>
      <c r="EH1985" s="3"/>
      <c r="EI1985" s="3"/>
      <c r="EJ1985" s="3"/>
      <c r="EK1985" s="3"/>
      <c r="EL1985" s="3"/>
      <c r="EM1985" s="3"/>
      <c r="EN1985" s="3"/>
      <c r="EO1985" s="3"/>
      <c r="EP1985" s="3"/>
      <c r="EQ1985" s="3"/>
      <c r="ER1985" s="3"/>
      <c r="ES1985" s="3"/>
      <c r="ET1985" s="3"/>
      <c r="EU1985" s="3"/>
      <c r="EV1985" s="3"/>
      <c r="EW1985" s="3"/>
      <c r="EX1985" s="3"/>
      <c r="EY1985" s="3"/>
      <c r="EZ1985" s="3"/>
      <c r="FA1985" s="3"/>
      <c r="FB1985" s="3"/>
      <c r="FC1985" s="3"/>
      <c r="FD1985" s="3"/>
      <c r="FE1985" s="3"/>
      <c r="FF1985" s="3"/>
      <c r="FG1985" s="3"/>
      <c r="FH1985" s="3"/>
      <c r="FI1985" s="3"/>
      <c r="FJ1985" s="3"/>
      <c r="FK1985" s="3"/>
      <c r="FL1985" s="3"/>
      <c r="FM1985" s="3"/>
      <c r="FN1985" s="3"/>
      <c r="FO1985" s="3"/>
      <c r="FP1985" s="3"/>
      <c r="FQ1985" s="3"/>
      <c r="FR1985" s="3"/>
      <c r="FS1985" s="3"/>
      <c r="FT1985" s="3"/>
      <c r="FU1985" s="3"/>
      <c r="FV1985" s="3"/>
      <c r="FW1985" s="3"/>
      <c r="FX1985" s="3"/>
      <c r="FY1985" s="3"/>
      <c r="FZ1985" s="3"/>
      <c r="GA1985" s="3"/>
      <c r="GB1985" s="3"/>
      <c r="GC1985" s="3"/>
      <c r="GD1985" s="3"/>
      <c r="GE1985" s="3"/>
      <c r="GF1985" s="3"/>
      <c r="GG1985" s="3"/>
      <c r="GH1985" s="3"/>
    </row>
    <row r="1986" spans="1:190" s="800" customFormat="1" x14ac:dyDescent="0.2">
      <c r="A1986" s="9"/>
      <c r="B1986" s="1"/>
      <c r="C1986" s="1"/>
      <c r="D1986" s="1"/>
      <c r="E1986" s="55"/>
      <c r="F1986" s="8"/>
      <c r="G1986" s="8"/>
      <c r="I1986" s="2"/>
      <c r="J1986" s="2"/>
      <c r="K1986" s="4"/>
      <c r="L1986" s="9"/>
      <c r="M1986" s="802"/>
      <c r="N1986" s="9"/>
      <c r="O1986" s="802"/>
      <c r="P1986" s="170"/>
      <c r="Q1986" s="9"/>
      <c r="R1986" s="9"/>
      <c r="T1986" s="9"/>
      <c r="U1986" s="9"/>
      <c r="V1986" s="2"/>
      <c r="W1986" s="2"/>
      <c r="X1986" s="3"/>
      <c r="Y1986" s="80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  <c r="AY1986" s="3"/>
      <c r="AZ1986" s="3"/>
      <c r="BA1986" s="3"/>
      <c r="BB1986" s="3"/>
      <c r="BC1986" s="3"/>
      <c r="BD1986" s="3"/>
      <c r="BE1986" s="3"/>
      <c r="BF1986" s="3"/>
      <c r="BG1986" s="3"/>
      <c r="BH1986" s="3"/>
      <c r="BI1986" s="3"/>
      <c r="BJ1986" s="3"/>
      <c r="BK1986" s="3"/>
      <c r="BL1986" s="3"/>
      <c r="BM1986" s="3"/>
      <c r="BN1986" s="3"/>
      <c r="BO1986" s="3"/>
      <c r="BP1986" s="3"/>
      <c r="BQ1986" s="3"/>
      <c r="BR1986" s="3"/>
      <c r="BS1986" s="3"/>
      <c r="BT1986" s="3"/>
      <c r="BU1986" s="3"/>
      <c r="BV1986" s="3"/>
      <c r="BW1986" s="3"/>
      <c r="BX1986" s="3"/>
      <c r="BY1986" s="3"/>
      <c r="BZ1986" s="3"/>
      <c r="CA1986" s="3"/>
      <c r="CB1986" s="3"/>
      <c r="CC1986" s="3"/>
      <c r="CD1986" s="3"/>
      <c r="CE1986" s="3"/>
      <c r="CF1986" s="3"/>
      <c r="CG1986" s="3"/>
      <c r="CH1986" s="3"/>
      <c r="CI1986" s="3"/>
      <c r="CJ1986" s="3"/>
      <c r="CK1986" s="3"/>
      <c r="CL1986" s="3"/>
      <c r="CM1986" s="3"/>
      <c r="CN1986" s="3"/>
      <c r="CO1986" s="3"/>
      <c r="CP1986" s="3"/>
      <c r="CQ1986" s="3"/>
      <c r="CR1986" s="3"/>
      <c r="CS1986" s="3"/>
      <c r="CT1986" s="3"/>
      <c r="CU1986" s="3"/>
      <c r="CV1986" s="3"/>
      <c r="CW1986" s="3"/>
      <c r="CX1986" s="3"/>
      <c r="CY1986" s="3"/>
      <c r="CZ1986" s="3"/>
      <c r="DA1986" s="3"/>
      <c r="DB1986" s="3"/>
      <c r="DC1986" s="3"/>
      <c r="DD1986" s="3"/>
      <c r="DE1986" s="3"/>
      <c r="DF1986" s="3"/>
      <c r="DG1986" s="3"/>
      <c r="DH1986" s="3"/>
      <c r="DI1986" s="3"/>
      <c r="DJ1986" s="3"/>
      <c r="DK1986" s="3"/>
      <c r="DL1986" s="3"/>
      <c r="DM1986" s="3"/>
      <c r="DN1986" s="3"/>
      <c r="DO1986" s="3"/>
      <c r="DP1986" s="3"/>
      <c r="DQ1986" s="3"/>
      <c r="DR1986" s="3"/>
      <c r="DS1986" s="3"/>
      <c r="DT1986" s="3"/>
      <c r="DU1986" s="3"/>
      <c r="DV1986" s="3"/>
      <c r="DW1986" s="3"/>
      <c r="DX1986" s="3"/>
      <c r="DY1986" s="3"/>
      <c r="DZ1986" s="3"/>
      <c r="EA1986" s="3"/>
      <c r="EB1986" s="3"/>
      <c r="EC1986" s="3"/>
      <c r="ED1986" s="3"/>
      <c r="EE1986" s="3"/>
      <c r="EF1986" s="3"/>
      <c r="EG1986" s="3"/>
      <c r="EH1986" s="3"/>
      <c r="EI1986" s="3"/>
      <c r="EJ1986" s="3"/>
      <c r="EK1986" s="3"/>
      <c r="EL1986" s="3"/>
      <c r="EM1986" s="3"/>
      <c r="EN1986" s="3"/>
      <c r="EO1986" s="3"/>
      <c r="EP1986" s="3"/>
      <c r="EQ1986" s="3"/>
      <c r="ER1986" s="3"/>
      <c r="ES1986" s="3"/>
      <c r="ET1986" s="3"/>
      <c r="EU1986" s="3"/>
      <c r="EV1986" s="3"/>
      <c r="EW1986" s="3"/>
      <c r="EX1986" s="3"/>
      <c r="EY1986" s="3"/>
      <c r="EZ1986" s="3"/>
      <c r="FA1986" s="3"/>
      <c r="FB1986" s="3"/>
      <c r="FC1986" s="3"/>
      <c r="FD1986" s="3"/>
      <c r="FE1986" s="3"/>
      <c r="FF1986" s="3"/>
      <c r="FG1986" s="3"/>
      <c r="FH1986" s="3"/>
      <c r="FI1986" s="3"/>
      <c r="FJ1986" s="3"/>
      <c r="FK1986" s="3"/>
      <c r="FL1986" s="3"/>
      <c r="FM1986" s="3"/>
      <c r="FN1986" s="3"/>
      <c r="FO1986" s="3"/>
      <c r="FP1986" s="3"/>
      <c r="FQ1986" s="3"/>
      <c r="FR1986" s="3"/>
      <c r="FS1986" s="3"/>
      <c r="FT1986" s="3"/>
      <c r="FU1986" s="3"/>
      <c r="FV1986" s="3"/>
      <c r="FW1986" s="3"/>
      <c r="FX1986" s="3"/>
      <c r="FY1986" s="3"/>
      <c r="FZ1986" s="3"/>
      <c r="GA1986" s="3"/>
      <c r="GB1986" s="3"/>
      <c r="GC1986" s="3"/>
      <c r="GD1986" s="3"/>
      <c r="GE1986" s="3"/>
      <c r="GF1986" s="3"/>
      <c r="GG1986" s="3"/>
      <c r="GH1986" s="3"/>
    </row>
    <row r="1987" spans="1:190" s="800" customFormat="1" x14ac:dyDescent="0.2">
      <c r="A1987" s="9"/>
      <c r="B1987" s="1"/>
      <c r="C1987" s="1"/>
      <c r="D1987" s="1"/>
      <c r="E1987" s="55"/>
      <c r="F1987" s="8"/>
      <c r="G1987" s="8"/>
      <c r="I1987" s="2"/>
      <c r="J1987" s="2"/>
      <c r="K1987" s="4"/>
      <c r="L1987" s="9"/>
      <c r="M1987" s="802"/>
      <c r="N1987" s="9"/>
      <c r="O1987" s="802"/>
      <c r="P1987" s="170"/>
      <c r="Q1987" s="9"/>
      <c r="R1987" s="9"/>
      <c r="T1987" s="9"/>
      <c r="U1987" s="9"/>
      <c r="V1987" s="2"/>
      <c r="W1987" s="2"/>
      <c r="X1987" s="3"/>
      <c r="Y1987" s="80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  <c r="AY1987" s="3"/>
      <c r="AZ1987" s="3"/>
      <c r="BA1987" s="3"/>
      <c r="BB1987" s="3"/>
      <c r="BC1987" s="3"/>
      <c r="BD1987" s="3"/>
      <c r="BE1987" s="3"/>
      <c r="BF1987" s="3"/>
      <c r="BG1987" s="3"/>
      <c r="BH1987" s="3"/>
      <c r="BI1987" s="3"/>
      <c r="BJ1987" s="3"/>
      <c r="BK1987" s="3"/>
      <c r="BL1987" s="3"/>
      <c r="BM1987" s="3"/>
      <c r="BN1987" s="3"/>
      <c r="BO1987" s="3"/>
      <c r="BP1987" s="3"/>
      <c r="BQ1987" s="3"/>
      <c r="BR1987" s="3"/>
      <c r="BS1987" s="3"/>
      <c r="BT1987" s="3"/>
      <c r="BU1987" s="3"/>
      <c r="BV1987" s="3"/>
      <c r="BW1987" s="3"/>
      <c r="BX1987" s="3"/>
      <c r="BY1987" s="3"/>
      <c r="BZ1987" s="3"/>
      <c r="CA1987" s="3"/>
      <c r="CB1987" s="3"/>
      <c r="CC1987" s="3"/>
      <c r="CD1987" s="3"/>
      <c r="CE1987" s="3"/>
      <c r="CF1987" s="3"/>
      <c r="CG1987" s="3"/>
      <c r="CH1987" s="3"/>
      <c r="CI1987" s="3"/>
      <c r="CJ1987" s="3"/>
      <c r="CK1987" s="3"/>
      <c r="CL1987" s="3"/>
      <c r="CM1987" s="3"/>
      <c r="CN1987" s="3"/>
      <c r="CO1987" s="3"/>
      <c r="CP1987" s="3"/>
      <c r="CQ1987" s="3"/>
      <c r="CR1987" s="3"/>
      <c r="CS1987" s="3"/>
      <c r="CT1987" s="3"/>
      <c r="CU1987" s="3"/>
      <c r="CV1987" s="3"/>
      <c r="CW1987" s="3"/>
      <c r="CX1987" s="3"/>
      <c r="CY1987" s="3"/>
      <c r="CZ1987" s="3"/>
      <c r="DA1987" s="3"/>
      <c r="DB1987" s="3"/>
      <c r="DC1987" s="3"/>
      <c r="DD1987" s="3"/>
      <c r="DE1987" s="3"/>
      <c r="DF1987" s="3"/>
      <c r="DG1987" s="3"/>
      <c r="DH1987" s="3"/>
      <c r="DI1987" s="3"/>
      <c r="DJ1987" s="3"/>
      <c r="DK1987" s="3"/>
      <c r="DL1987" s="3"/>
      <c r="DM1987" s="3"/>
      <c r="DN1987" s="3"/>
      <c r="DO1987" s="3"/>
      <c r="DP1987" s="3"/>
      <c r="DQ1987" s="3"/>
      <c r="DR1987" s="3"/>
      <c r="DS1987" s="3"/>
      <c r="DT1987" s="3"/>
      <c r="DU1987" s="3"/>
      <c r="DV1987" s="3"/>
      <c r="DW1987" s="3"/>
      <c r="DX1987" s="3"/>
      <c r="DY1987" s="3"/>
      <c r="DZ1987" s="3"/>
      <c r="EA1987" s="3"/>
      <c r="EB1987" s="3"/>
      <c r="EC1987" s="3"/>
      <c r="ED1987" s="3"/>
      <c r="EE1987" s="3"/>
      <c r="EF1987" s="3"/>
      <c r="EG1987" s="3"/>
      <c r="EH1987" s="3"/>
      <c r="EI1987" s="3"/>
      <c r="EJ1987" s="3"/>
      <c r="EK1987" s="3"/>
      <c r="EL1987" s="3"/>
      <c r="EM1987" s="3"/>
      <c r="EN1987" s="3"/>
      <c r="EO1987" s="3"/>
      <c r="EP1987" s="3"/>
      <c r="EQ1987" s="3"/>
      <c r="ER1987" s="3"/>
      <c r="ES1987" s="3"/>
      <c r="ET1987" s="3"/>
      <c r="EU1987" s="3"/>
      <c r="EV1987" s="3"/>
      <c r="EW1987" s="3"/>
      <c r="EX1987" s="3"/>
      <c r="EY1987" s="3"/>
      <c r="EZ1987" s="3"/>
      <c r="FA1987" s="3"/>
      <c r="FB1987" s="3"/>
      <c r="FC1987" s="3"/>
      <c r="FD1987" s="3"/>
      <c r="FE1987" s="3"/>
      <c r="FF1987" s="3"/>
      <c r="FG1987" s="3"/>
      <c r="FH1987" s="3"/>
      <c r="FI1987" s="3"/>
      <c r="FJ1987" s="3"/>
      <c r="FK1987" s="3"/>
      <c r="FL1987" s="3"/>
      <c r="FM1987" s="3"/>
      <c r="FN1987" s="3"/>
      <c r="FO1987" s="3"/>
      <c r="FP1987" s="3"/>
      <c r="FQ1987" s="3"/>
      <c r="FR1987" s="3"/>
      <c r="FS1987" s="3"/>
      <c r="FT1987" s="3"/>
      <c r="FU1987" s="3"/>
      <c r="FV1987" s="3"/>
      <c r="FW1987" s="3"/>
      <c r="FX1987" s="3"/>
      <c r="FY1987" s="3"/>
      <c r="FZ1987" s="3"/>
      <c r="GA1987" s="3"/>
      <c r="GB1987" s="3"/>
      <c r="GC1987" s="3"/>
      <c r="GD1987" s="3"/>
      <c r="GE1987" s="3"/>
      <c r="GF1987" s="3"/>
      <c r="GG1987" s="3"/>
      <c r="GH1987" s="3"/>
    </row>
    <row r="1988" spans="1:190" s="800" customFormat="1" x14ac:dyDescent="0.2">
      <c r="A1988" s="9"/>
      <c r="B1988" s="1"/>
      <c r="C1988" s="1"/>
      <c r="D1988" s="1"/>
      <c r="E1988" s="55"/>
      <c r="F1988" s="8"/>
      <c r="G1988" s="8"/>
      <c r="I1988" s="2"/>
      <c r="J1988" s="2"/>
      <c r="K1988" s="4"/>
      <c r="L1988" s="9"/>
      <c r="M1988" s="802"/>
      <c r="N1988" s="9"/>
      <c r="O1988" s="802"/>
      <c r="P1988" s="170"/>
      <c r="Q1988" s="9"/>
      <c r="R1988" s="9"/>
      <c r="T1988" s="9"/>
      <c r="U1988" s="9"/>
      <c r="V1988" s="2"/>
      <c r="W1988" s="2"/>
      <c r="X1988" s="3"/>
      <c r="Y1988" s="80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  <c r="AY1988" s="3"/>
      <c r="AZ1988" s="3"/>
      <c r="BA1988" s="3"/>
      <c r="BB1988" s="3"/>
      <c r="BC1988" s="3"/>
      <c r="BD1988" s="3"/>
      <c r="BE1988" s="3"/>
      <c r="BF1988" s="3"/>
      <c r="BG1988" s="3"/>
      <c r="BH1988" s="3"/>
      <c r="BI1988" s="3"/>
      <c r="BJ1988" s="3"/>
      <c r="BK1988" s="3"/>
      <c r="BL1988" s="3"/>
      <c r="BM1988" s="3"/>
      <c r="BN1988" s="3"/>
      <c r="BO1988" s="3"/>
      <c r="BP1988" s="3"/>
      <c r="BQ1988" s="3"/>
      <c r="BR1988" s="3"/>
      <c r="BS1988" s="3"/>
      <c r="BT1988" s="3"/>
      <c r="BU1988" s="3"/>
      <c r="BV1988" s="3"/>
      <c r="BW1988" s="3"/>
      <c r="BX1988" s="3"/>
      <c r="BY1988" s="3"/>
      <c r="BZ1988" s="3"/>
      <c r="CA1988" s="3"/>
      <c r="CB1988" s="3"/>
      <c r="CC1988" s="3"/>
      <c r="CD1988" s="3"/>
      <c r="CE1988" s="3"/>
      <c r="CF1988" s="3"/>
      <c r="CG1988" s="3"/>
      <c r="CH1988" s="3"/>
      <c r="CI1988" s="3"/>
      <c r="CJ1988" s="3"/>
      <c r="CK1988" s="3"/>
      <c r="CL1988" s="3"/>
      <c r="CM1988" s="3"/>
      <c r="CN1988" s="3"/>
      <c r="CO1988" s="3"/>
      <c r="CP1988" s="3"/>
      <c r="CQ1988" s="3"/>
      <c r="CR1988" s="3"/>
      <c r="CS1988" s="3"/>
      <c r="CT1988" s="3"/>
      <c r="CU1988" s="3"/>
      <c r="CV1988" s="3"/>
      <c r="CW1988" s="3"/>
      <c r="CX1988" s="3"/>
      <c r="CY1988" s="3"/>
      <c r="CZ1988" s="3"/>
      <c r="DA1988" s="3"/>
      <c r="DB1988" s="3"/>
      <c r="DC1988" s="3"/>
      <c r="DD1988" s="3"/>
      <c r="DE1988" s="3"/>
      <c r="DF1988" s="3"/>
      <c r="DG1988" s="3"/>
      <c r="DH1988" s="3"/>
      <c r="DI1988" s="3"/>
      <c r="DJ1988" s="3"/>
      <c r="DK1988" s="3"/>
      <c r="DL1988" s="3"/>
      <c r="DM1988" s="3"/>
      <c r="DN1988" s="3"/>
      <c r="DO1988" s="3"/>
      <c r="DP1988" s="3"/>
      <c r="DQ1988" s="3"/>
      <c r="DR1988" s="3"/>
      <c r="DS1988" s="3"/>
      <c r="DT1988" s="3"/>
      <c r="DU1988" s="3"/>
      <c r="DV1988" s="3"/>
      <c r="DW1988" s="3"/>
      <c r="DX1988" s="3"/>
      <c r="DY1988" s="3"/>
      <c r="DZ1988" s="3"/>
      <c r="EA1988" s="3"/>
      <c r="EB1988" s="3"/>
      <c r="EC1988" s="3"/>
      <c r="ED1988" s="3"/>
      <c r="EE1988" s="3"/>
      <c r="EF1988" s="3"/>
      <c r="EG1988" s="3"/>
      <c r="EH1988" s="3"/>
      <c r="EI1988" s="3"/>
      <c r="EJ1988" s="3"/>
      <c r="EK1988" s="3"/>
      <c r="EL1988" s="3"/>
      <c r="EM1988" s="3"/>
      <c r="EN1988" s="3"/>
      <c r="EO1988" s="3"/>
      <c r="EP1988" s="3"/>
      <c r="EQ1988" s="3"/>
      <c r="ER1988" s="3"/>
      <c r="ES1988" s="3"/>
      <c r="ET1988" s="3"/>
      <c r="EU1988" s="3"/>
      <c r="EV1988" s="3"/>
      <c r="EW1988" s="3"/>
      <c r="EX1988" s="3"/>
      <c r="EY1988" s="3"/>
      <c r="EZ1988" s="3"/>
      <c r="FA1988" s="3"/>
      <c r="FB1988" s="3"/>
      <c r="FC1988" s="3"/>
      <c r="FD1988" s="3"/>
      <c r="FE1988" s="3"/>
      <c r="FF1988" s="3"/>
      <c r="FG1988" s="3"/>
      <c r="FH1988" s="3"/>
      <c r="FI1988" s="3"/>
      <c r="FJ1988" s="3"/>
      <c r="FK1988" s="3"/>
      <c r="FL1988" s="3"/>
      <c r="FM1988" s="3"/>
      <c r="FN1988" s="3"/>
      <c r="FO1988" s="3"/>
      <c r="FP1988" s="3"/>
      <c r="FQ1988" s="3"/>
      <c r="FR1988" s="3"/>
      <c r="FS1988" s="3"/>
      <c r="FT1988" s="3"/>
      <c r="FU1988" s="3"/>
      <c r="FV1988" s="3"/>
      <c r="FW1988" s="3"/>
      <c r="FX1988" s="3"/>
      <c r="FY1988" s="3"/>
      <c r="FZ1988" s="3"/>
      <c r="GA1988" s="3"/>
      <c r="GB1988" s="3"/>
      <c r="GC1988" s="3"/>
      <c r="GD1988" s="3"/>
      <c r="GE1988" s="3"/>
      <c r="GF1988" s="3"/>
      <c r="GG1988" s="3"/>
      <c r="GH1988" s="3"/>
    </row>
    <row r="1989" spans="1:190" s="800" customFormat="1" x14ac:dyDescent="0.2">
      <c r="A1989" s="9"/>
      <c r="B1989" s="1"/>
      <c r="C1989" s="1"/>
      <c r="D1989" s="1"/>
      <c r="E1989" s="55"/>
      <c r="F1989" s="8"/>
      <c r="G1989" s="8"/>
      <c r="I1989" s="2"/>
      <c r="J1989" s="2"/>
      <c r="K1989" s="4"/>
      <c r="L1989" s="9"/>
      <c r="M1989" s="802"/>
      <c r="N1989" s="9"/>
      <c r="O1989" s="802"/>
      <c r="P1989" s="170"/>
      <c r="Q1989" s="9"/>
      <c r="R1989" s="9"/>
      <c r="T1989" s="9"/>
      <c r="U1989" s="9"/>
      <c r="V1989" s="2"/>
      <c r="W1989" s="2"/>
      <c r="X1989" s="3"/>
      <c r="Y1989" s="80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  <c r="AY1989" s="3"/>
      <c r="AZ1989" s="3"/>
      <c r="BA1989" s="3"/>
      <c r="BB1989" s="3"/>
      <c r="BC1989" s="3"/>
      <c r="BD1989" s="3"/>
      <c r="BE1989" s="3"/>
      <c r="BF1989" s="3"/>
      <c r="BG1989" s="3"/>
      <c r="BH1989" s="3"/>
      <c r="BI1989" s="3"/>
      <c r="BJ1989" s="3"/>
      <c r="BK1989" s="3"/>
      <c r="BL1989" s="3"/>
      <c r="BM1989" s="3"/>
      <c r="BN1989" s="3"/>
      <c r="BO1989" s="3"/>
      <c r="BP1989" s="3"/>
      <c r="BQ1989" s="3"/>
      <c r="BR1989" s="3"/>
      <c r="BS1989" s="3"/>
      <c r="BT1989" s="3"/>
      <c r="BU1989" s="3"/>
      <c r="BV1989" s="3"/>
      <c r="BW1989" s="3"/>
      <c r="BX1989" s="3"/>
      <c r="BY1989" s="3"/>
      <c r="BZ1989" s="3"/>
      <c r="CA1989" s="3"/>
      <c r="CB1989" s="3"/>
      <c r="CC1989" s="3"/>
      <c r="CD1989" s="3"/>
      <c r="CE1989" s="3"/>
      <c r="CF1989" s="3"/>
      <c r="CG1989" s="3"/>
      <c r="CH1989" s="3"/>
      <c r="CI1989" s="3"/>
      <c r="CJ1989" s="3"/>
      <c r="CK1989" s="3"/>
      <c r="CL1989" s="3"/>
      <c r="CM1989" s="3"/>
      <c r="CN1989" s="3"/>
      <c r="CO1989" s="3"/>
      <c r="CP1989" s="3"/>
      <c r="CQ1989" s="3"/>
      <c r="CR1989" s="3"/>
      <c r="CS1989" s="3"/>
      <c r="CT1989" s="3"/>
      <c r="CU1989" s="3"/>
      <c r="CV1989" s="3"/>
      <c r="CW1989" s="3"/>
      <c r="CX1989" s="3"/>
      <c r="CY1989" s="3"/>
      <c r="CZ1989" s="3"/>
      <c r="DA1989" s="3"/>
      <c r="DB1989" s="3"/>
      <c r="DC1989" s="3"/>
      <c r="DD1989" s="3"/>
      <c r="DE1989" s="3"/>
      <c r="DF1989" s="3"/>
      <c r="DG1989" s="3"/>
      <c r="DH1989" s="3"/>
      <c r="DI1989" s="3"/>
      <c r="DJ1989" s="3"/>
      <c r="DK1989" s="3"/>
      <c r="DL1989" s="3"/>
      <c r="DM1989" s="3"/>
      <c r="DN1989" s="3"/>
      <c r="DO1989" s="3"/>
      <c r="DP1989" s="3"/>
      <c r="DQ1989" s="3"/>
      <c r="DR1989" s="3"/>
      <c r="DS1989" s="3"/>
      <c r="DT1989" s="3"/>
      <c r="DU1989" s="3"/>
      <c r="DV1989" s="3"/>
      <c r="DW1989" s="3"/>
      <c r="DX1989" s="3"/>
      <c r="DY1989" s="3"/>
      <c r="DZ1989" s="3"/>
      <c r="EA1989" s="3"/>
      <c r="EB1989" s="3"/>
      <c r="EC1989" s="3"/>
      <c r="ED1989" s="3"/>
      <c r="EE1989" s="3"/>
      <c r="EF1989" s="3"/>
      <c r="EG1989" s="3"/>
      <c r="EH1989" s="3"/>
      <c r="EI1989" s="3"/>
      <c r="EJ1989" s="3"/>
      <c r="EK1989" s="3"/>
      <c r="EL1989" s="3"/>
      <c r="EM1989" s="3"/>
      <c r="EN1989" s="3"/>
      <c r="EO1989" s="3"/>
      <c r="EP1989" s="3"/>
      <c r="EQ1989" s="3"/>
      <c r="ER1989" s="3"/>
      <c r="ES1989" s="3"/>
      <c r="ET1989" s="3"/>
      <c r="EU1989" s="3"/>
      <c r="EV1989" s="3"/>
      <c r="EW1989" s="3"/>
      <c r="EX1989" s="3"/>
      <c r="EY1989" s="3"/>
      <c r="EZ1989" s="3"/>
      <c r="FA1989" s="3"/>
      <c r="FB1989" s="3"/>
      <c r="FC1989" s="3"/>
      <c r="FD1989" s="3"/>
      <c r="FE1989" s="3"/>
      <c r="FF1989" s="3"/>
      <c r="FG1989" s="3"/>
      <c r="FH1989" s="3"/>
      <c r="FI1989" s="3"/>
      <c r="FJ1989" s="3"/>
      <c r="FK1989" s="3"/>
      <c r="FL1989" s="3"/>
      <c r="FM1989" s="3"/>
      <c r="FN1989" s="3"/>
      <c r="FO1989" s="3"/>
      <c r="FP1989" s="3"/>
      <c r="FQ1989" s="3"/>
      <c r="FR1989" s="3"/>
      <c r="FS1989" s="3"/>
      <c r="FT1989" s="3"/>
      <c r="FU1989" s="3"/>
      <c r="FV1989" s="3"/>
      <c r="FW1989" s="3"/>
      <c r="FX1989" s="3"/>
      <c r="FY1989" s="3"/>
      <c r="FZ1989" s="3"/>
      <c r="GA1989" s="3"/>
      <c r="GB1989" s="3"/>
      <c r="GC1989" s="3"/>
      <c r="GD1989" s="3"/>
      <c r="GE1989" s="3"/>
      <c r="GF1989" s="3"/>
      <c r="GG1989" s="3"/>
      <c r="GH1989" s="3"/>
    </row>
    <row r="1990" spans="1:190" s="800" customFormat="1" x14ac:dyDescent="0.2">
      <c r="A1990" s="9"/>
      <c r="B1990" s="1"/>
      <c r="C1990" s="1"/>
      <c r="D1990" s="1"/>
      <c r="E1990" s="55"/>
      <c r="F1990" s="8"/>
      <c r="G1990" s="8"/>
      <c r="I1990" s="2"/>
      <c r="J1990" s="2"/>
      <c r="K1990" s="4"/>
      <c r="L1990" s="9"/>
      <c r="M1990" s="802"/>
      <c r="N1990" s="9"/>
      <c r="O1990" s="802"/>
      <c r="P1990" s="170"/>
      <c r="Q1990" s="9"/>
      <c r="R1990" s="9"/>
      <c r="T1990" s="9"/>
      <c r="U1990" s="9"/>
      <c r="V1990" s="2"/>
      <c r="W1990" s="2"/>
      <c r="X1990" s="3"/>
      <c r="Y1990" s="80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  <c r="AY1990" s="3"/>
      <c r="AZ1990" s="3"/>
      <c r="BA1990" s="3"/>
      <c r="BB1990" s="3"/>
      <c r="BC1990" s="3"/>
      <c r="BD1990" s="3"/>
      <c r="BE1990" s="3"/>
      <c r="BF1990" s="3"/>
      <c r="BG1990" s="3"/>
      <c r="BH1990" s="3"/>
      <c r="BI1990" s="3"/>
      <c r="BJ1990" s="3"/>
      <c r="BK1990" s="3"/>
      <c r="BL1990" s="3"/>
      <c r="BM1990" s="3"/>
      <c r="BN1990" s="3"/>
      <c r="BO1990" s="3"/>
      <c r="BP1990" s="3"/>
      <c r="BQ1990" s="3"/>
      <c r="BR1990" s="3"/>
      <c r="BS1990" s="3"/>
      <c r="BT1990" s="3"/>
      <c r="BU1990" s="3"/>
      <c r="BV1990" s="3"/>
      <c r="BW1990" s="3"/>
      <c r="BX1990" s="3"/>
      <c r="BY1990" s="3"/>
      <c r="BZ1990" s="3"/>
      <c r="CA1990" s="3"/>
      <c r="CB1990" s="3"/>
      <c r="CC1990" s="3"/>
      <c r="CD1990" s="3"/>
      <c r="CE1990" s="3"/>
      <c r="CF1990" s="3"/>
      <c r="CG1990" s="3"/>
      <c r="CH1990" s="3"/>
      <c r="CI1990" s="3"/>
      <c r="CJ1990" s="3"/>
      <c r="CK1990" s="3"/>
      <c r="CL1990" s="3"/>
      <c r="CM1990" s="3"/>
      <c r="CN1990" s="3"/>
      <c r="CO1990" s="3"/>
      <c r="CP1990" s="3"/>
      <c r="CQ1990" s="3"/>
      <c r="CR1990" s="3"/>
      <c r="CS1990" s="3"/>
      <c r="CT1990" s="3"/>
      <c r="CU1990" s="3"/>
      <c r="CV1990" s="3"/>
      <c r="CW1990" s="3"/>
      <c r="CX1990" s="3"/>
      <c r="CY1990" s="3"/>
      <c r="CZ1990" s="3"/>
      <c r="DA1990" s="3"/>
      <c r="DB1990" s="3"/>
      <c r="DC1990" s="3"/>
      <c r="DD1990" s="3"/>
      <c r="DE1990" s="3"/>
      <c r="DF1990" s="3"/>
      <c r="DG1990" s="3"/>
      <c r="DH1990" s="3"/>
      <c r="DI1990" s="3"/>
      <c r="DJ1990" s="3"/>
      <c r="DK1990" s="3"/>
      <c r="DL1990" s="3"/>
      <c r="DM1990" s="3"/>
      <c r="DN1990" s="3"/>
      <c r="DO1990" s="3"/>
      <c r="DP1990" s="3"/>
      <c r="DQ1990" s="3"/>
      <c r="DR1990" s="3"/>
      <c r="DS1990" s="3"/>
      <c r="DT1990" s="3"/>
      <c r="DU1990" s="3"/>
      <c r="DV1990" s="3"/>
      <c r="DW1990" s="3"/>
      <c r="DX1990" s="3"/>
      <c r="DY1990" s="3"/>
      <c r="DZ1990" s="3"/>
      <c r="EA1990" s="3"/>
      <c r="EB1990" s="3"/>
      <c r="EC1990" s="3"/>
      <c r="ED1990" s="3"/>
      <c r="EE1990" s="3"/>
      <c r="EF1990" s="3"/>
      <c r="EG1990" s="3"/>
      <c r="EH1990" s="3"/>
      <c r="EI1990" s="3"/>
      <c r="EJ1990" s="3"/>
      <c r="EK1990" s="3"/>
      <c r="EL1990" s="3"/>
      <c r="EM1990" s="3"/>
      <c r="EN1990" s="3"/>
      <c r="EO1990" s="3"/>
      <c r="EP1990" s="3"/>
      <c r="EQ1990" s="3"/>
      <c r="ER1990" s="3"/>
      <c r="ES1990" s="3"/>
      <c r="ET1990" s="3"/>
      <c r="EU1990" s="3"/>
      <c r="EV1990" s="3"/>
      <c r="EW1990" s="3"/>
      <c r="EX1990" s="3"/>
      <c r="EY1990" s="3"/>
      <c r="EZ1990" s="3"/>
      <c r="FA1990" s="3"/>
      <c r="FB1990" s="3"/>
      <c r="FC1990" s="3"/>
      <c r="FD1990" s="3"/>
      <c r="FE1990" s="3"/>
      <c r="FF1990" s="3"/>
      <c r="FG1990" s="3"/>
      <c r="FH1990" s="3"/>
      <c r="FI1990" s="3"/>
      <c r="FJ1990" s="3"/>
      <c r="FK1990" s="3"/>
      <c r="FL1990" s="3"/>
      <c r="FM1990" s="3"/>
      <c r="FN1990" s="3"/>
      <c r="FO1990" s="3"/>
      <c r="FP1990" s="3"/>
      <c r="FQ1990" s="3"/>
      <c r="FR1990" s="3"/>
      <c r="FS1990" s="3"/>
      <c r="FT1990" s="3"/>
      <c r="FU1990" s="3"/>
      <c r="FV1990" s="3"/>
      <c r="FW1990" s="3"/>
      <c r="FX1990" s="3"/>
      <c r="FY1990" s="3"/>
      <c r="FZ1990" s="3"/>
      <c r="GA1990" s="3"/>
      <c r="GB1990" s="3"/>
      <c r="GC1990" s="3"/>
      <c r="GD1990" s="3"/>
      <c r="GE1990" s="3"/>
      <c r="GF1990" s="3"/>
      <c r="GG1990" s="3"/>
      <c r="GH1990" s="3"/>
    </row>
    <row r="1991" spans="1:190" s="800" customFormat="1" x14ac:dyDescent="0.2">
      <c r="A1991" s="9"/>
      <c r="B1991" s="1"/>
      <c r="C1991" s="1"/>
      <c r="D1991" s="1"/>
      <c r="E1991" s="55"/>
      <c r="F1991" s="8"/>
      <c r="G1991" s="8"/>
      <c r="I1991" s="2"/>
      <c r="J1991" s="2"/>
      <c r="K1991" s="4"/>
      <c r="L1991" s="9"/>
      <c r="M1991" s="802"/>
      <c r="N1991" s="9"/>
      <c r="O1991" s="802"/>
      <c r="P1991" s="170"/>
      <c r="Q1991" s="9"/>
      <c r="R1991" s="9"/>
      <c r="T1991" s="9"/>
      <c r="U1991" s="9"/>
      <c r="V1991" s="2"/>
      <c r="W1991" s="2"/>
      <c r="X1991" s="3"/>
      <c r="Y1991" s="80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  <c r="AY1991" s="3"/>
      <c r="AZ1991" s="3"/>
      <c r="BA1991" s="3"/>
      <c r="BB1991" s="3"/>
      <c r="BC1991" s="3"/>
      <c r="BD1991" s="3"/>
      <c r="BE1991" s="3"/>
      <c r="BF1991" s="3"/>
      <c r="BG1991" s="3"/>
      <c r="BH1991" s="3"/>
      <c r="BI1991" s="3"/>
      <c r="BJ1991" s="3"/>
      <c r="BK1991" s="3"/>
      <c r="BL1991" s="3"/>
      <c r="BM1991" s="3"/>
      <c r="BN1991" s="3"/>
      <c r="BO1991" s="3"/>
      <c r="BP1991" s="3"/>
      <c r="BQ1991" s="3"/>
      <c r="BR1991" s="3"/>
      <c r="BS1991" s="3"/>
      <c r="BT1991" s="3"/>
      <c r="BU1991" s="3"/>
      <c r="BV1991" s="3"/>
      <c r="BW1991" s="3"/>
      <c r="BX1991" s="3"/>
      <c r="BY1991" s="3"/>
      <c r="BZ1991" s="3"/>
      <c r="CA1991" s="3"/>
      <c r="CB1991" s="3"/>
      <c r="CC1991" s="3"/>
      <c r="CD1991" s="3"/>
      <c r="CE1991" s="3"/>
      <c r="CF1991" s="3"/>
      <c r="CG1991" s="3"/>
      <c r="CH1991" s="3"/>
      <c r="CI1991" s="3"/>
      <c r="CJ1991" s="3"/>
      <c r="CK1991" s="3"/>
      <c r="CL1991" s="3"/>
      <c r="CM1991" s="3"/>
      <c r="CN1991" s="3"/>
      <c r="CO1991" s="3"/>
      <c r="CP1991" s="3"/>
      <c r="CQ1991" s="3"/>
      <c r="CR1991" s="3"/>
      <c r="CS1991" s="3"/>
      <c r="CT1991" s="3"/>
      <c r="CU1991" s="3"/>
      <c r="CV1991" s="3"/>
      <c r="CW1991" s="3"/>
      <c r="CX1991" s="3"/>
      <c r="CY1991" s="3"/>
      <c r="CZ1991" s="3"/>
      <c r="DA1991" s="3"/>
      <c r="DB1991" s="3"/>
      <c r="DC1991" s="3"/>
      <c r="DD1991" s="3"/>
      <c r="DE1991" s="3"/>
      <c r="DF1991" s="3"/>
      <c r="DG1991" s="3"/>
      <c r="DH1991" s="3"/>
      <c r="DI1991" s="3"/>
      <c r="DJ1991" s="3"/>
      <c r="DK1991" s="3"/>
      <c r="DL1991" s="3"/>
      <c r="DM1991" s="3"/>
      <c r="DN1991" s="3"/>
      <c r="DO1991" s="3"/>
      <c r="DP1991" s="3"/>
      <c r="DQ1991" s="3"/>
      <c r="DR1991" s="3"/>
      <c r="DS1991" s="3"/>
      <c r="DT1991" s="3"/>
      <c r="DU1991" s="3"/>
      <c r="DV1991" s="3"/>
      <c r="DW1991" s="3"/>
      <c r="DX1991" s="3"/>
      <c r="DY1991" s="3"/>
      <c r="DZ1991" s="3"/>
      <c r="EA1991" s="3"/>
      <c r="EB1991" s="3"/>
      <c r="EC1991" s="3"/>
      <c r="ED1991" s="3"/>
      <c r="EE1991" s="3"/>
      <c r="EF1991" s="3"/>
      <c r="EG1991" s="3"/>
      <c r="EH1991" s="3"/>
      <c r="EI1991" s="3"/>
      <c r="EJ1991" s="3"/>
      <c r="EK1991" s="3"/>
      <c r="EL1991" s="3"/>
      <c r="EM1991" s="3"/>
      <c r="EN1991" s="3"/>
      <c r="EO1991" s="3"/>
      <c r="EP1991" s="3"/>
      <c r="EQ1991" s="3"/>
      <c r="ER1991" s="3"/>
      <c r="ES1991" s="3"/>
      <c r="ET1991" s="3"/>
      <c r="EU1991" s="3"/>
      <c r="EV1991" s="3"/>
      <c r="EW1991" s="3"/>
      <c r="EX1991" s="3"/>
      <c r="EY1991" s="3"/>
      <c r="EZ1991" s="3"/>
      <c r="FA1991" s="3"/>
      <c r="FB1991" s="3"/>
      <c r="FC1991" s="3"/>
      <c r="FD1991" s="3"/>
      <c r="FE1991" s="3"/>
      <c r="FF1991" s="3"/>
      <c r="FG1991" s="3"/>
      <c r="FH1991" s="3"/>
      <c r="FI1991" s="3"/>
      <c r="FJ1991" s="3"/>
      <c r="FK1991" s="3"/>
      <c r="FL1991" s="3"/>
      <c r="FM1991" s="3"/>
      <c r="FN1991" s="3"/>
      <c r="FO1991" s="3"/>
      <c r="FP1991" s="3"/>
      <c r="FQ1991" s="3"/>
      <c r="FR1991" s="3"/>
      <c r="FS1991" s="3"/>
      <c r="FT1991" s="3"/>
      <c r="FU1991" s="3"/>
      <c r="FV1991" s="3"/>
      <c r="FW1991" s="3"/>
      <c r="FX1991" s="3"/>
      <c r="FY1991" s="3"/>
      <c r="FZ1991" s="3"/>
      <c r="GA1991" s="3"/>
      <c r="GB1991" s="3"/>
      <c r="GC1991" s="3"/>
      <c r="GD1991" s="3"/>
      <c r="GE1991" s="3"/>
      <c r="GF1991" s="3"/>
      <c r="GG1991" s="3"/>
      <c r="GH1991" s="3"/>
    </row>
    <row r="1992" spans="1:190" s="800" customFormat="1" x14ac:dyDescent="0.2">
      <c r="A1992" s="9"/>
      <c r="B1992" s="1"/>
      <c r="C1992" s="1"/>
      <c r="D1992" s="1"/>
      <c r="E1992" s="55"/>
      <c r="F1992" s="8"/>
      <c r="G1992" s="8"/>
      <c r="I1992" s="2"/>
      <c r="J1992" s="2"/>
      <c r="K1992" s="4"/>
      <c r="L1992" s="9"/>
      <c r="M1992" s="802"/>
      <c r="N1992" s="9"/>
      <c r="O1992" s="802"/>
      <c r="P1992" s="170"/>
      <c r="Q1992" s="9"/>
      <c r="R1992" s="9"/>
      <c r="T1992" s="9"/>
      <c r="U1992" s="9"/>
      <c r="V1992" s="2"/>
      <c r="W1992" s="2"/>
      <c r="X1992" s="3"/>
      <c r="Y1992" s="80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  <c r="AY1992" s="3"/>
      <c r="AZ1992" s="3"/>
      <c r="BA1992" s="3"/>
      <c r="BB1992" s="3"/>
      <c r="BC1992" s="3"/>
      <c r="BD1992" s="3"/>
      <c r="BE1992" s="3"/>
      <c r="BF1992" s="3"/>
      <c r="BG1992" s="3"/>
      <c r="BH1992" s="3"/>
      <c r="BI1992" s="3"/>
      <c r="BJ1992" s="3"/>
      <c r="BK1992" s="3"/>
      <c r="BL1992" s="3"/>
      <c r="BM1992" s="3"/>
      <c r="BN1992" s="3"/>
      <c r="BO1992" s="3"/>
      <c r="BP1992" s="3"/>
      <c r="BQ1992" s="3"/>
      <c r="BR1992" s="3"/>
      <c r="BS1992" s="3"/>
      <c r="BT1992" s="3"/>
      <c r="BU1992" s="3"/>
      <c r="BV1992" s="3"/>
      <c r="BW1992" s="3"/>
      <c r="BX1992" s="3"/>
      <c r="BY1992" s="3"/>
      <c r="BZ1992" s="3"/>
      <c r="CA1992" s="3"/>
      <c r="CB1992" s="3"/>
      <c r="CC1992" s="3"/>
      <c r="CD1992" s="3"/>
      <c r="CE1992" s="3"/>
      <c r="CF1992" s="3"/>
      <c r="CG1992" s="3"/>
      <c r="CH1992" s="3"/>
      <c r="CI1992" s="3"/>
      <c r="CJ1992" s="3"/>
      <c r="CK1992" s="3"/>
      <c r="CL1992" s="3"/>
      <c r="CM1992" s="3"/>
      <c r="CN1992" s="3"/>
      <c r="CO1992" s="3"/>
      <c r="CP1992" s="3"/>
      <c r="CQ1992" s="3"/>
      <c r="CR1992" s="3"/>
      <c r="CS1992" s="3"/>
      <c r="CT1992" s="3"/>
      <c r="CU1992" s="3"/>
      <c r="CV1992" s="3"/>
      <c r="CW1992" s="3"/>
      <c r="CX1992" s="3"/>
      <c r="CY1992" s="3"/>
      <c r="CZ1992" s="3"/>
      <c r="DA1992" s="3"/>
      <c r="DB1992" s="3"/>
      <c r="DC1992" s="3"/>
      <c r="DD1992" s="3"/>
      <c r="DE1992" s="3"/>
      <c r="DF1992" s="3"/>
      <c r="DG1992" s="3"/>
      <c r="DH1992" s="3"/>
      <c r="DI1992" s="3"/>
      <c r="DJ1992" s="3"/>
      <c r="DK1992" s="3"/>
      <c r="DL1992" s="3"/>
      <c r="DM1992" s="3"/>
      <c r="DN1992" s="3"/>
      <c r="DO1992" s="3"/>
      <c r="DP1992" s="3"/>
      <c r="DQ1992" s="3"/>
      <c r="DR1992" s="3"/>
      <c r="DS1992" s="3"/>
      <c r="DT1992" s="3"/>
      <c r="DU1992" s="3"/>
      <c r="DV1992" s="3"/>
      <c r="DW1992" s="3"/>
      <c r="DX1992" s="3"/>
      <c r="DY1992" s="3"/>
      <c r="DZ1992" s="3"/>
      <c r="EA1992" s="3"/>
      <c r="EB1992" s="3"/>
      <c r="EC1992" s="3"/>
      <c r="ED1992" s="3"/>
      <c r="EE1992" s="3"/>
      <c r="EF1992" s="3"/>
      <c r="EG1992" s="3"/>
      <c r="EH1992" s="3"/>
      <c r="EI1992" s="3"/>
      <c r="EJ1992" s="3"/>
      <c r="EK1992" s="3"/>
      <c r="EL1992" s="3"/>
      <c r="EM1992" s="3"/>
      <c r="EN1992" s="3"/>
      <c r="EO1992" s="3"/>
      <c r="EP1992" s="3"/>
      <c r="EQ1992" s="3"/>
      <c r="ER1992" s="3"/>
      <c r="ES1992" s="3"/>
      <c r="ET1992" s="3"/>
      <c r="EU1992" s="3"/>
      <c r="EV1992" s="3"/>
      <c r="EW1992" s="3"/>
      <c r="EX1992" s="3"/>
      <c r="EY1992" s="3"/>
      <c r="EZ1992" s="3"/>
      <c r="FA1992" s="3"/>
      <c r="FB1992" s="3"/>
      <c r="FC1992" s="3"/>
      <c r="FD1992" s="3"/>
      <c r="FE1992" s="3"/>
      <c r="FF1992" s="3"/>
      <c r="FG1992" s="3"/>
      <c r="FH1992" s="3"/>
      <c r="FI1992" s="3"/>
      <c r="FJ1992" s="3"/>
      <c r="FK1992" s="3"/>
      <c r="FL1992" s="3"/>
      <c r="FM1992" s="3"/>
      <c r="FN1992" s="3"/>
      <c r="FO1992" s="3"/>
      <c r="FP1992" s="3"/>
      <c r="FQ1992" s="3"/>
      <c r="FR1992" s="3"/>
      <c r="FS1992" s="3"/>
      <c r="FT1992" s="3"/>
      <c r="FU1992" s="3"/>
      <c r="FV1992" s="3"/>
      <c r="FW1992" s="3"/>
      <c r="FX1992" s="3"/>
      <c r="FY1992" s="3"/>
      <c r="FZ1992" s="3"/>
      <c r="GA1992" s="3"/>
      <c r="GB1992" s="3"/>
      <c r="GC1992" s="3"/>
      <c r="GD1992" s="3"/>
      <c r="GE1992" s="3"/>
      <c r="GF1992" s="3"/>
      <c r="GG1992" s="3"/>
      <c r="GH1992" s="3"/>
    </row>
    <row r="1993" spans="1:190" s="800" customFormat="1" x14ac:dyDescent="0.2">
      <c r="A1993" s="9"/>
      <c r="B1993" s="1"/>
      <c r="C1993" s="1"/>
      <c r="D1993" s="1"/>
      <c r="E1993" s="55"/>
      <c r="F1993" s="8"/>
      <c r="G1993" s="8"/>
      <c r="I1993" s="2"/>
      <c r="J1993" s="2"/>
      <c r="K1993" s="4"/>
      <c r="L1993" s="9"/>
      <c r="M1993" s="802"/>
      <c r="N1993" s="9"/>
      <c r="O1993" s="802"/>
      <c r="P1993" s="170"/>
      <c r="Q1993" s="9"/>
      <c r="R1993" s="9"/>
      <c r="T1993" s="9"/>
      <c r="U1993" s="9"/>
      <c r="V1993" s="2"/>
      <c r="W1993" s="2"/>
      <c r="X1993" s="3"/>
      <c r="Y1993" s="80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  <c r="AY1993" s="3"/>
      <c r="AZ1993" s="3"/>
      <c r="BA1993" s="3"/>
      <c r="BB1993" s="3"/>
      <c r="BC1993" s="3"/>
      <c r="BD1993" s="3"/>
      <c r="BE1993" s="3"/>
      <c r="BF1993" s="3"/>
      <c r="BG1993" s="3"/>
      <c r="BH1993" s="3"/>
      <c r="BI1993" s="3"/>
      <c r="BJ1993" s="3"/>
      <c r="BK1993" s="3"/>
      <c r="BL1993" s="3"/>
      <c r="BM1993" s="3"/>
      <c r="BN1993" s="3"/>
      <c r="BO1993" s="3"/>
      <c r="BP1993" s="3"/>
      <c r="BQ1993" s="3"/>
      <c r="BR1993" s="3"/>
      <c r="BS1993" s="3"/>
      <c r="BT1993" s="3"/>
      <c r="BU1993" s="3"/>
      <c r="BV1993" s="3"/>
      <c r="BW1993" s="3"/>
      <c r="BX1993" s="3"/>
      <c r="BY1993" s="3"/>
      <c r="BZ1993" s="3"/>
      <c r="CA1993" s="3"/>
      <c r="CB1993" s="3"/>
      <c r="CC1993" s="3"/>
      <c r="CD1993" s="3"/>
      <c r="CE1993" s="3"/>
      <c r="CF1993" s="3"/>
      <c r="CG1993" s="3"/>
      <c r="CH1993" s="3"/>
      <c r="CI1993" s="3"/>
      <c r="CJ1993" s="3"/>
      <c r="CK1993" s="3"/>
      <c r="CL1993" s="3"/>
      <c r="CM1993" s="3"/>
      <c r="CN1993" s="3"/>
      <c r="CO1993" s="3"/>
      <c r="CP1993" s="3"/>
      <c r="CQ1993" s="3"/>
      <c r="CR1993" s="3"/>
      <c r="CS1993" s="3"/>
      <c r="CT1993" s="3"/>
      <c r="CU1993" s="3"/>
      <c r="CV1993" s="3"/>
      <c r="CW1993" s="3"/>
      <c r="CX1993" s="3"/>
      <c r="CY1993" s="3"/>
      <c r="CZ1993" s="3"/>
      <c r="DA1993" s="3"/>
      <c r="DB1993" s="3"/>
      <c r="DC1993" s="3"/>
      <c r="DD1993" s="3"/>
      <c r="DE1993" s="3"/>
      <c r="DF1993" s="3"/>
      <c r="DG1993" s="3"/>
      <c r="DH1993" s="3"/>
      <c r="DI1993" s="3"/>
      <c r="DJ1993" s="3"/>
      <c r="DK1993" s="3"/>
      <c r="DL1993" s="3"/>
      <c r="DM1993" s="3"/>
      <c r="DN1993" s="3"/>
      <c r="DO1993" s="3"/>
      <c r="DP1993" s="3"/>
      <c r="DQ1993" s="3"/>
      <c r="DR1993" s="3"/>
      <c r="DS1993" s="3"/>
      <c r="DT1993" s="3"/>
      <c r="DU1993" s="3"/>
      <c r="DV1993" s="3"/>
      <c r="DW1993" s="3"/>
      <c r="DX1993" s="3"/>
      <c r="DY1993" s="3"/>
      <c r="DZ1993" s="3"/>
      <c r="EA1993" s="3"/>
      <c r="EB1993" s="3"/>
      <c r="EC1993" s="3"/>
      <c r="ED1993" s="3"/>
      <c r="EE1993" s="3"/>
      <c r="EF1993" s="3"/>
      <c r="EG1993" s="3"/>
      <c r="EH1993" s="3"/>
      <c r="EI1993" s="3"/>
      <c r="EJ1993" s="3"/>
      <c r="EK1993" s="3"/>
      <c r="EL1993" s="3"/>
      <c r="EM1993" s="3"/>
      <c r="EN1993" s="3"/>
      <c r="EO1993" s="3"/>
      <c r="EP1993" s="3"/>
      <c r="EQ1993" s="3"/>
      <c r="ER1993" s="3"/>
      <c r="ES1993" s="3"/>
      <c r="ET1993" s="3"/>
      <c r="EU1993" s="3"/>
      <c r="EV1993" s="3"/>
      <c r="EW1993" s="3"/>
      <c r="EX1993" s="3"/>
      <c r="EY1993" s="3"/>
      <c r="EZ1993" s="3"/>
      <c r="FA1993" s="3"/>
      <c r="FB1993" s="3"/>
      <c r="FC1993" s="3"/>
      <c r="FD1993" s="3"/>
      <c r="FE1993" s="3"/>
      <c r="FF1993" s="3"/>
      <c r="FG1993" s="3"/>
      <c r="FH1993" s="3"/>
      <c r="FI1993" s="3"/>
      <c r="FJ1993" s="3"/>
      <c r="FK1993" s="3"/>
      <c r="FL1993" s="3"/>
      <c r="FM1993" s="3"/>
      <c r="FN1993" s="3"/>
      <c r="FO1993" s="3"/>
      <c r="FP1993" s="3"/>
      <c r="FQ1993" s="3"/>
      <c r="FR1993" s="3"/>
      <c r="FS1993" s="3"/>
      <c r="FT1993" s="3"/>
      <c r="FU1993" s="3"/>
      <c r="FV1993" s="3"/>
      <c r="FW1993" s="3"/>
      <c r="FX1993" s="3"/>
      <c r="FY1993" s="3"/>
      <c r="FZ1993" s="3"/>
      <c r="GA1993" s="3"/>
      <c r="GB1993" s="3"/>
      <c r="GC1993" s="3"/>
      <c r="GD1993" s="3"/>
      <c r="GE1993" s="3"/>
      <c r="GF1993" s="3"/>
      <c r="GG1993" s="3"/>
      <c r="GH1993" s="3"/>
    </row>
    <row r="1994" spans="1:190" s="800" customFormat="1" x14ac:dyDescent="0.2">
      <c r="A1994" s="9"/>
      <c r="B1994" s="1"/>
      <c r="C1994" s="1"/>
      <c r="D1994" s="1"/>
      <c r="E1994" s="55"/>
      <c r="F1994" s="8"/>
      <c r="G1994" s="8"/>
      <c r="I1994" s="2"/>
      <c r="J1994" s="2"/>
      <c r="K1994" s="4"/>
      <c r="L1994" s="9"/>
      <c r="M1994" s="802"/>
      <c r="N1994" s="9"/>
      <c r="O1994" s="802"/>
      <c r="P1994" s="170"/>
      <c r="Q1994" s="9"/>
      <c r="R1994" s="9"/>
      <c r="T1994" s="9"/>
      <c r="U1994" s="9"/>
      <c r="V1994" s="2"/>
      <c r="W1994" s="2"/>
      <c r="X1994" s="3"/>
      <c r="Y1994" s="80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  <c r="AY1994" s="3"/>
      <c r="AZ1994" s="3"/>
      <c r="BA1994" s="3"/>
      <c r="BB1994" s="3"/>
      <c r="BC1994" s="3"/>
      <c r="BD1994" s="3"/>
      <c r="BE1994" s="3"/>
      <c r="BF1994" s="3"/>
      <c r="BG1994" s="3"/>
      <c r="BH1994" s="3"/>
      <c r="BI1994" s="3"/>
      <c r="BJ1994" s="3"/>
      <c r="BK1994" s="3"/>
      <c r="BL1994" s="3"/>
      <c r="BM1994" s="3"/>
      <c r="BN1994" s="3"/>
      <c r="BO1994" s="3"/>
      <c r="BP1994" s="3"/>
      <c r="BQ1994" s="3"/>
      <c r="BR1994" s="3"/>
      <c r="BS1994" s="3"/>
      <c r="BT1994" s="3"/>
      <c r="BU1994" s="3"/>
      <c r="BV1994" s="3"/>
      <c r="BW1994" s="3"/>
      <c r="BX1994" s="3"/>
      <c r="BY1994" s="3"/>
      <c r="BZ1994" s="3"/>
      <c r="CA1994" s="3"/>
      <c r="CB1994" s="3"/>
      <c r="CC1994" s="3"/>
      <c r="CD1994" s="3"/>
      <c r="CE1994" s="3"/>
      <c r="CF1994" s="3"/>
      <c r="CG1994" s="3"/>
      <c r="CH1994" s="3"/>
      <c r="CI1994" s="3"/>
      <c r="CJ1994" s="3"/>
      <c r="CK1994" s="3"/>
      <c r="CL1994" s="3"/>
      <c r="CM1994" s="3"/>
      <c r="CN1994" s="3"/>
      <c r="CO1994" s="3"/>
      <c r="CP1994" s="3"/>
      <c r="CQ1994" s="3"/>
      <c r="CR1994" s="3"/>
      <c r="CS1994" s="3"/>
      <c r="CT1994" s="3"/>
      <c r="CU1994" s="3"/>
      <c r="CV1994" s="3"/>
      <c r="CW1994" s="3"/>
      <c r="CX1994" s="3"/>
      <c r="CY1994" s="3"/>
      <c r="CZ1994" s="3"/>
      <c r="DA1994" s="3"/>
      <c r="DB1994" s="3"/>
      <c r="DC1994" s="3"/>
      <c r="DD1994" s="3"/>
      <c r="DE1994" s="3"/>
      <c r="DF1994" s="3"/>
      <c r="DG1994" s="3"/>
      <c r="DH1994" s="3"/>
      <c r="DI1994" s="3"/>
      <c r="DJ1994" s="3"/>
      <c r="DK1994" s="3"/>
      <c r="DL1994" s="3"/>
      <c r="DM1994" s="3"/>
      <c r="DN1994" s="3"/>
      <c r="DO1994" s="3"/>
      <c r="DP1994" s="3"/>
      <c r="DQ1994" s="3"/>
      <c r="DR1994" s="3"/>
      <c r="DS1994" s="3"/>
      <c r="DT1994" s="3"/>
      <c r="DU1994" s="3"/>
      <c r="DV1994" s="3"/>
      <c r="DW1994" s="3"/>
      <c r="DX1994" s="3"/>
      <c r="DY1994" s="3"/>
      <c r="DZ1994" s="3"/>
      <c r="EA1994" s="3"/>
      <c r="EB1994" s="3"/>
      <c r="EC1994" s="3"/>
      <c r="ED1994" s="3"/>
      <c r="EE1994" s="3"/>
      <c r="EF1994" s="3"/>
      <c r="EG1994" s="3"/>
      <c r="EH1994" s="3"/>
      <c r="EI1994" s="3"/>
      <c r="EJ1994" s="3"/>
      <c r="EK1994" s="3"/>
      <c r="EL1994" s="3"/>
      <c r="EM1994" s="3"/>
      <c r="EN1994" s="3"/>
      <c r="EO1994" s="3"/>
      <c r="EP1994" s="3"/>
      <c r="EQ1994" s="3"/>
      <c r="ER1994" s="3"/>
      <c r="ES1994" s="3"/>
      <c r="ET1994" s="3"/>
      <c r="EU1994" s="3"/>
      <c r="EV1994" s="3"/>
      <c r="EW1994" s="3"/>
      <c r="EX1994" s="3"/>
      <c r="EY1994" s="3"/>
      <c r="EZ1994" s="3"/>
      <c r="FA1994" s="3"/>
      <c r="FB1994" s="3"/>
      <c r="FC1994" s="3"/>
      <c r="FD1994" s="3"/>
      <c r="FE1994" s="3"/>
      <c r="FF1994" s="3"/>
      <c r="FG1994" s="3"/>
      <c r="FH1994" s="3"/>
      <c r="FI1994" s="3"/>
      <c r="FJ1994" s="3"/>
      <c r="FK1994" s="3"/>
      <c r="FL1994" s="3"/>
      <c r="FM1994" s="3"/>
      <c r="FN1994" s="3"/>
      <c r="FO1994" s="3"/>
      <c r="FP1994" s="3"/>
      <c r="FQ1994" s="3"/>
      <c r="FR1994" s="3"/>
      <c r="FS1994" s="3"/>
      <c r="FT1994" s="3"/>
      <c r="FU1994" s="3"/>
      <c r="FV1994" s="3"/>
      <c r="FW1994" s="3"/>
      <c r="FX1994" s="3"/>
      <c r="FY1994" s="3"/>
      <c r="FZ1994" s="3"/>
      <c r="GA1994" s="3"/>
      <c r="GB1994" s="3"/>
      <c r="GC1994" s="3"/>
      <c r="GD1994" s="3"/>
      <c r="GE1994" s="3"/>
      <c r="GF1994" s="3"/>
      <c r="GG1994" s="3"/>
      <c r="GH1994" s="3"/>
    </row>
    <row r="1995" spans="1:190" s="800" customFormat="1" x14ac:dyDescent="0.2">
      <c r="A1995" s="9"/>
      <c r="B1995" s="1"/>
      <c r="C1995" s="1"/>
      <c r="D1995" s="1"/>
      <c r="E1995" s="55"/>
      <c r="F1995" s="8"/>
      <c r="G1995" s="8"/>
      <c r="I1995" s="2"/>
      <c r="J1995" s="2"/>
      <c r="K1995" s="4"/>
      <c r="L1995" s="9"/>
      <c r="M1995" s="802"/>
      <c r="N1995" s="9"/>
      <c r="O1995" s="802"/>
      <c r="P1995" s="170"/>
      <c r="Q1995" s="9"/>
      <c r="R1995" s="9"/>
      <c r="T1995" s="9"/>
      <c r="U1995" s="9"/>
      <c r="V1995" s="2"/>
      <c r="W1995" s="2"/>
      <c r="X1995" s="3"/>
      <c r="Y1995" s="80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  <c r="AY1995" s="3"/>
      <c r="AZ1995" s="3"/>
      <c r="BA1995" s="3"/>
      <c r="BB1995" s="3"/>
      <c r="BC1995" s="3"/>
      <c r="BD1995" s="3"/>
      <c r="BE1995" s="3"/>
      <c r="BF1995" s="3"/>
      <c r="BG1995" s="3"/>
      <c r="BH1995" s="3"/>
      <c r="BI1995" s="3"/>
      <c r="BJ1995" s="3"/>
      <c r="BK1995" s="3"/>
      <c r="BL1995" s="3"/>
      <c r="BM1995" s="3"/>
      <c r="BN1995" s="3"/>
      <c r="BO1995" s="3"/>
      <c r="BP1995" s="3"/>
      <c r="BQ1995" s="3"/>
      <c r="BR1995" s="3"/>
      <c r="BS1995" s="3"/>
      <c r="BT1995" s="3"/>
      <c r="BU1995" s="3"/>
      <c r="BV1995" s="3"/>
      <c r="BW1995" s="3"/>
      <c r="BX1995" s="3"/>
      <c r="BY1995" s="3"/>
      <c r="BZ1995" s="3"/>
      <c r="CA1995" s="3"/>
      <c r="CB1995" s="3"/>
      <c r="CC1995" s="3"/>
      <c r="CD1995" s="3"/>
      <c r="CE1995" s="3"/>
      <c r="CF1995" s="3"/>
      <c r="CG1995" s="3"/>
      <c r="CH1995" s="3"/>
      <c r="CI1995" s="3"/>
      <c r="CJ1995" s="3"/>
      <c r="CK1995" s="3"/>
      <c r="CL1995" s="3"/>
      <c r="CM1995" s="3"/>
      <c r="CN1995" s="3"/>
      <c r="CO1995" s="3"/>
      <c r="CP1995" s="3"/>
      <c r="CQ1995" s="3"/>
      <c r="CR1995" s="3"/>
      <c r="CS1995" s="3"/>
      <c r="CT1995" s="3"/>
      <c r="CU1995" s="3"/>
      <c r="CV1995" s="3"/>
      <c r="CW1995" s="3"/>
      <c r="CX1995" s="3"/>
      <c r="CY1995" s="3"/>
      <c r="CZ1995" s="3"/>
      <c r="DA1995" s="3"/>
      <c r="DB1995" s="3"/>
      <c r="DC1995" s="3"/>
      <c r="DD1995" s="3"/>
      <c r="DE1995" s="3"/>
      <c r="DF1995" s="3"/>
      <c r="DG1995" s="3"/>
      <c r="DH1995" s="3"/>
      <c r="DI1995" s="3"/>
      <c r="DJ1995" s="3"/>
      <c r="DK1995" s="3"/>
      <c r="DL1995" s="3"/>
      <c r="DM1995" s="3"/>
      <c r="DN1995" s="3"/>
      <c r="DO1995" s="3"/>
      <c r="DP1995" s="3"/>
      <c r="DQ1995" s="3"/>
      <c r="DR1995" s="3"/>
      <c r="DS1995" s="3"/>
      <c r="DT1995" s="3"/>
      <c r="DU1995" s="3"/>
      <c r="DV1995" s="3"/>
      <c r="DW1995" s="3"/>
      <c r="DX1995" s="3"/>
      <c r="DY1995" s="3"/>
      <c r="DZ1995" s="3"/>
      <c r="EA1995" s="3"/>
      <c r="EB1995" s="3"/>
      <c r="EC1995" s="3"/>
      <c r="ED1995" s="3"/>
      <c r="EE1995" s="3"/>
      <c r="EF1995" s="3"/>
      <c r="EG1995" s="3"/>
      <c r="EH1995" s="3"/>
      <c r="EI1995" s="3"/>
      <c r="EJ1995" s="3"/>
      <c r="EK1995" s="3"/>
      <c r="EL1995" s="3"/>
      <c r="EM1995" s="3"/>
      <c r="EN1995" s="3"/>
      <c r="EO1995" s="3"/>
      <c r="EP1995" s="3"/>
      <c r="EQ1995" s="3"/>
      <c r="ER1995" s="3"/>
      <c r="ES1995" s="3"/>
      <c r="ET1995" s="3"/>
      <c r="EU1995" s="3"/>
      <c r="EV1995" s="3"/>
      <c r="EW1995" s="3"/>
      <c r="EX1995" s="3"/>
      <c r="EY1995" s="3"/>
      <c r="EZ1995" s="3"/>
      <c r="FA1995" s="3"/>
      <c r="FB1995" s="3"/>
      <c r="FC1995" s="3"/>
      <c r="FD1995" s="3"/>
      <c r="FE1995" s="3"/>
      <c r="FF1995" s="3"/>
      <c r="FG1995" s="3"/>
      <c r="FH1995" s="3"/>
      <c r="FI1995" s="3"/>
      <c r="FJ1995" s="3"/>
      <c r="FK1995" s="3"/>
      <c r="FL1995" s="3"/>
      <c r="FM1995" s="3"/>
      <c r="FN1995" s="3"/>
      <c r="FO1995" s="3"/>
      <c r="FP1995" s="3"/>
      <c r="FQ1995" s="3"/>
      <c r="FR1995" s="3"/>
      <c r="FS1995" s="3"/>
      <c r="FT1995" s="3"/>
      <c r="FU1995" s="3"/>
      <c r="FV1995" s="3"/>
      <c r="FW1995" s="3"/>
      <c r="FX1995" s="3"/>
      <c r="FY1995" s="3"/>
      <c r="FZ1995" s="3"/>
      <c r="GA1995" s="3"/>
      <c r="GB1995" s="3"/>
      <c r="GC1995" s="3"/>
      <c r="GD1995" s="3"/>
      <c r="GE1995" s="3"/>
      <c r="GF1995" s="3"/>
      <c r="GG1995" s="3"/>
      <c r="GH1995" s="3"/>
    </row>
    <row r="1996" spans="1:190" s="800" customFormat="1" x14ac:dyDescent="0.2">
      <c r="A1996" s="9"/>
      <c r="B1996" s="1"/>
      <c r="C1996" s="1"/>
      <c r="D1996" s="1"/>
      <c r="E1996" s="55"/>
      <c r="F1996" s="8"/>
      <c r="G1996" s="8"/>
      <c r="I1996" s="2"/>
      <c r="J1996" s="2"/>
      <c r="K1996" s="4"/>
      <c r="L1996" s="9"/>
      <c r="M1996" s="802"/>
      <c r="N1996" s="9"/>
      <c r="O1996" s="802"/>
      <c r="P1996" s="170"/>
      <c r="Q1996" s="9"/>
      <c r="R1996" s="9"/>
      <c r="T1996" s="9"/>
      <c r="U1996" s="9"/>
      <c r="V1996" s="2"/>
      <c r="W1996" s="2"/>
      <c r="X1996" s="3"/>
      <c r="Y1996" s="80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  <c r="AY1996" s="3"/>
      <c r="AZ1996" s="3"/>
      <c r="BA1996" s="3"/>
      <c r="BB1996" s="3"/>
      <c r="BC1996" s="3"/>
      <c r="BD1996" s="3"/>
      <c r="BE1996" s="3"/>
      <c r="BF1996" s="3"/>
      <c r="BG1996" s="3"/>
      <c r="BH1996" s="3"/>
      <c r="BI1996" s="3"/>
      <c r="BJ1996" s="3"/>
      <c r="BK1996" s="3"/>
      <c r="BL1996" s="3"/>
      <c r="BM1996" s="3"/>
      <c r="BN1996" s="3"/>
      <c r="BO1996" s="3"/>
      <c r="BP1996" s="3"/>
      <c r="BQ1996" s="3"/>
      <c r="BR1996" s="3"/>
      <c r="BS1996" s="3"/>
      <c r="BT1996" s="3"/>
      <c r="BU1996" s="3"/>
      <c r="BV1996" s="3"/>
      <c r="BW1996" s="3"/>
      <c r="BX1996" s="3"/>
      <c r="BY1996" s="3"/>
      <c r="BZ1996" s="3"/>
      <c r="CA1996" s="3"/>
      <c r="CB1996" s="3"/>
      <c r="CC1996" s="3"/>
      <c r="CD1996" s="3"/>
      <c r="CE1996" s="3"/>
      <c r="CF1996" s="3"/>
      <c r="CG1996" s="3"/>
      <c r="CH1996" s="3"/>
      <c r="CI1996" s="3"/>
      <c r="CJ1996" s="3"/>
      <c r="CK1996" s="3"/>
      <c r="CL1996" s="3"/>
      <c r="CM1996" s="3"/>
      <c r="CN1996" s="3"/>
      <c r="CO1996" s="3"/>
      <c r="CP1996" s="3"/>
      <c r="CQ1996" s="3"/>
      <c r="CR1996" s="3"/>
      <c r="CS1996" s="3"/>
      <c r="CT1996" s="3"/>
      <c r="CU1996" s="3"/>
      <c r="CV1996" s="3"/>
      <c r="CW1996" s="3"/>
      <c r="CX1996" s="3"/>
      <c r="CY1996" s="3"/>
      <c r="CZ1996" s="3"/>
      <c r="DA1996" s="3"/>
      <c r="DB1996" s="3"/>
      <c r="DC1996" s="3"/>
      <c r="DD1996" s="3"/>
      <c r="DE1996" s="3"/>
      <c r="DF1996" s="3"/>
      <c r="DG1996" s="3"/>
      <c r="DH1996" s="3"/>
      <c r="DI1996" s="3"/>
      <c r="DJ1996" s="3"/>
      <c r="DK1996" s="3"/>
      <c r="DL1996" s="3"/>
      <c r="DM1996" s="3"/>
      <c r="DN1996" s="3"/>
      <c r="DO1996" s="3"/>
      <c r="DP1996" s="3"/>
      <c r="DQ1996" s="3"/>
      <c r="DR1996" s="3"/>
      <c r="DS1996" s="3"/>
      <c r="DT1996" s="3"/>
      <c r="DU1996" s="3"/>
      <c r="DV1996" s="3"/>
      <c r="DW1996" s="3"/>
      <c r="DX1996" s="3"/>
      <c r="DY1996" s="3"/>
      <c r="DZ1996" s="3"/>
      <c r="EA1996" s="3"/>
      <c r="EB1996" s="3"/>
      <c r="EC1996" s="3"/>
      <c r="ED1996" s="3"/>
      <c r="EE1996" s="3"/>
      <c r="EF1996" s="3"/>
      <c r="EG1996" s="3"/>
      <c r="EH1996" s="3"/>
      <c r="EI1996" s="3"/>
      <c r="EJ1996" s="3"/>
      <c r="EK1996" s="3"/>
      <c r="EL1996" s="3"/>
      <c r="EM1996" s="3"/>
      <c r="EN1996" s="3"/>
      <c r="EO1996" s="3"/>
      <c r="EP1996" s="3"/>
      <c r="EQ1996" s="3"/>
      <c r="ER1996" s="3"/>
      <c r="ES1996" s="3"/>
      <c r="ET1996" s="3"/>
      <c r="EU1996" s="3"/>
      <c r="EV1996" s="3"/>
      <c r="EW1996" s="3"/>
      <c r="EX1996" s="3"/>
      <c r="EY1996" s="3"/>
      <c r="EZ1996" s="3"/>
      <c r="FA1996" s="3"/>
      <c r="FB1996" s="3"/>
      <c r="FC1996" s="3"/>
      <c r="FD1996" s="3"/>
      <c r="FE1996" s="3"/>
      <c r="FF1996" s="3"/>
      <c r="FG1996" s="3"/>
      <c r="FH1996" s="3"/>
      <c r="FI1996" s="3"/>
      <c r="FJ1996" s="3"/>
      <c r="FK1996" s="3"/>
      <c r="FL1996" s="3"/>
      <c r="FM1996" s="3"/>
      <c r="FN1996" s="3"/>
      <c r="FO1996" s="3"/>
      <c r="FP1996" s="3"/>
      <c r="FQ1996" s="3"/>
      <c r="FR1996" s="3"/>
      <c r="FS1996" s="3"/>
      <c r="FT1996" s="3"/>
      <c r="FU1996" s="3"/>
      <c r="FV1996" s="3"/>
      <c r="FW1996" s="3"/>
      <c r="FX1996" s="3"/>
      <c r="FY1996" s="3"/>
      <c r="FZ1996" s="3"/>
      <c r="GA1996" s="3"/>
      <c r="GB1996" s="3"/>
      <c r="GC1996" s="3"/>
      <c r="GD1996" s="3"/>
      <c r="GE1996" s="3"/>
      <c r="GF1996" s="3"/>
      <c r="GG1996" s="3"/>
      <c r="GH1996" s="3"/>
    </row>
    <row r="1997" spans="1:190" s="800" customFormat="1" x14ac:dyDescent="0.2">
      <c r="A1997" s="9"/>
      <c r="B1997" s="1"/>
      <c r="C1997" s="1"/>
      <c r="D1997" s="1"/>
      <c r="E1997" s="55"/>
      <c r="F1997" s="8"/>
      <c r="G1997" s="8"/>
      <c r="I1997" s="2"/>
      <c r="J1997" s="2"/>
      <c r="K1997" s="4"/>
      <c r="L1997" s="9"/>
      <c r="M1997" s="802"/>
      <c r="N1997" s="9"/>
      <c r="O1997" s="802"/>
      <c r="P1997" s="170"/>
      <c r="Q1997" s="9"/>
      <c r="R1997" s="9"/>
      <c r="T1997" s="9"/>
      <c r="U1997" s="9"/>
      <c r="V1997" s="2"/>
      <c r="W1997" s="2"/>
      <c r="X1997" s="3"/>
      <c r="Y1997" s="80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  <c r="AY1997" s="3"/>
      <c r="AZ1997" s="3"/>
      <c r="BA1997" s="3"/>
      <c r="BB1997" s="3"/>
      <c r="BC1997" s="3"/>
      <c r="BD1997" s="3"/>
      <c r="BE1997" s="3"/>
      <c r="BF1997" s="3"/>
      <c r="BG1997" s="3"/>
      <c r="BH1997" s="3"/>
      <c r="BI1997" s="3"/>
      <c r="BJ1997" s="3"/>
      <c r="BK1997" s="3"/>
      <c r="BL1997" s="3"/>
      <c r="BM1997" s="3"/>
      <c r="BN1997" s="3"/>
      <c r="BO1997" s="3"/>
      <c r="BP1997" s="3"/>
      <c r="BQ1997" s="3"/>
      <c r="BR1997" s="3"/>
      <c r="BS1997" s="3"/>
      <c r="BT1997" s="3"/>
      <c r="BU1997" s="3"/>
      <c r="BV1997" s="3"/>
      <c r="BW1997" s="3"/>
      <c r="BX1997" s="3"/>
      <c r="BY1997" s="3"/>
      <c r="BZ1997" s="3"/>
      <c r="CA1997" s="3"/>
      <c r="CB1997" s="3"/>
      <c r="CC1997" s="3"/>
      <c r="CD1997" s="3"/>
      <c r="CE1997" s="3"/>
      <c r="CF1997" s="3"/>
      <c r="CG1997" s="3"/>
      <c r="CH1997" s="3"/>
      <c r="CI1997" s="3"/>
      <c r="CJ1997" s="3"/>
      <c r="CK1997" s="3"/>
      <c r="CL1997" s="3"/>
      <c r="CM1997" s="3"/>
      <c r="CN1997" s="3"/>
      <c r="CO1997" s="3"/>
      <c r="CP1997" s="3"/>
      <c r="CQ1997" s="3"/>
      <c r="CR1997" s="3"/>
      <c r="CS1997" s="3"/>
      <c r="CT1997" s="3"/>
      <c r="CU1997" s="3"/>
      <c r="CV1997" s="3"/>
      <c r="CW1997" s="3"/>
      <c r="CX1997" s="3"/>
      <c r="CY1997" s="3"/>
      <c r="CZ1997" s="3"/>
      <c r="DA1997" s="3"/>
      <c r="DB1997" s="3"/>
      <c r="DC1997" s="3"/>
      <c r="DD1997" s="3"/>
      <c r="DE1997" s="3"/>
      <c r="DF1997" s="3"/>
      <c r="DG1997" s="3"/>
      <c r="DH1997" s="3"/>
      <c r="DI1997" s="3"/>
      <c r="DJ1997" s="3"/>
      <c r="DK1997" s="3"/>
      <c r="DL1997" s="3"/>
      <c r="DM1997" s="3"/>
      <c r="DN1997" s="3"/>
      <c r="DO1997" s="3"/>
      <c r="DP1997" s="3"/>
      <c r="DQ1997" s="3"/>
      <c r="DR1997" s="3"/>
      <c r="DS1997" s="3"/>
      <c r="DT1997" s="3"/>
      <c r="DU1997" s="3"/>
      <c r="DV1997" s="3"/>
      <c r="DW1997" s="3"/>
      <c r="DX1997" s="3"/>
      <c r="DY1997" s="3"/>
      <c r="DZ1997" s="3"/>
      <c r="EA1997" s="3"/>
      <c r="EB1997" s="3"/>
      <c r="EC1997" s="3"/>
      <c r="ED1997" s="3"/>
      <c r="EE1997" s="3"/>
      <c r="EF1997" s="3"/>
      <c r="EG1997" s="3"/>
      <c r="EH1997" s="3"/>
      <c r="EI1997" s="3"/>
      <c r="EJ1997" s="3"/>
      <c r="EK1997" s="3"/>
      <c r="EL1997" s="3"/>
      <c r="EM1997" s="3"/>
      <c r="EN1997" s="3"/>
      <c r="EO1997" s="3"/>
      <c r="EP1997" s="3"/>
      <c r="EQ1997" s="3"/>
      <c r="ER1997" s="3"/>
      <c r="ES1997" s="3"/>
      <c r="ET1997" s="3"/>
      <c r="EU1997" s="3"/>
      <c r="EV1997" s="3"/>
      <c r="EW1997" s="3"/>
      <c r="EX1997" s="3"/>
      <c r="EY1997" s="3"/>
      <c r="EZ1997" s="3"/>
      <c r="FA1997" s="3"/>
      <c r="FB1997" s="3"/>
      <c r="FC1997" s="3"/>
      <c r="FD1997" s="3"/>
      <c r="FE1997" s="3"/>
      <c r="FF1997" s="3"/>
      <c r="FG1997" s="3"/>
      <c r="FH1997" s="3"/>
      <c r="FI1997" s="3"/>
      <c r="FJ1997" s="3"/>
      <c r="FK1997" s="3"/>
      <c r="FL1997" s="3"/>
      <c r="FM1997" s="3"/>
      <c r="FN1997" s="3"/>
      <c r="FO1997" s="3"/>
      <c r="FP1997" s="3"/>
      <c r="FQ1997" s="3"/>
      <c r="FR1997" s="3"/>
      <c r="FS1997" s="3"/>
      <c r="FT1997" s="3"/>
      <c r="FU1997" s="3"/>
      <c r="FV1997" s="3"/>
      <c r="FW1997" s="3"/>
      <c r="FX1997" s="3"/>
      <c r="FY1997" s="3"/>
      <c r="FZ1997" s="3"/>
      <c r="GA1997" s="3"/>
      <c r="GB1997" s="3"/>
      <c r="GC1997" s="3"/>
      <c r="GD1997" s="3"/>
      <c r="GE1997" s="3"/>
      <c r="GF1997" s="3"/>
      <c r="GG1997" s="3"/>
      <c r="GH1997" s="3"/>
    </row>
    <row r="1998" spans="1:190" s="800" customFormat="1" x14ac:dyDescent="0.2">
      <c r="A1998" s="9"/>
      <c r="B1998" s="1"/>
      <c r="C1998" s="1"/>
      <c r="D1998" s="1"/>
      <c r="E1998" s="55"/>
      <c r="F1998" s="8"/>
      <c r="G1998" s="8"/>
      <c r="I1998" s="2"/>
      <c r="J1998" s="2"/>
      <c r="K1998" s="4"/>
      <c r="L1998" s="9"/>
      <c r="M1998" s="802"/>
      <c r="N1998" s="9"/>
      <c r="O1998" s="802"/>
      <c r="P1998" s="170"/>
      <c r="Q1998" s="9"/>
      <c r="R1998" s="9"/>
      <c r="T1998" s="9"/>
      <c r="U1998" s="9"/>
      <c r="V1998" s="2"/>
      <c r="W1998" s="2"/>
      <c r="X1998" s="3"/>
      <c r="Y1998" s="80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  <c r="AY1998" s="3"/>
      <c r="AZ1998" s="3"/>
      <c r="BA1998" s="3"/>
      <c r="BB1998" s="3"/>
      <c r="BC1998" s="3"/>
      <c r="BD1998" s="3"/>
      <c r="BE1998" s="3"/>
      <c r="BF1998" s="3"/>
      <c r="BG1998" s="3"/>
      <c r="BH1998" s="3"/>
      <c r="BI1998" s="3"/>
      <c r="BJ1998" s="3"/>
      <c r="BK1998" s="3"/>
      <c r="BL1998" s="3"/>
      <c r="BM1998" s="3"/>
      <c r="BN1998" s="3"/>
      <c r="BO1998" s="3"/>
      <c r="BP1998" s="3"/>
      <c r="BQ1998" s="3"/>
      <c r="BR1998" s="3"/>
      <c r="BS1998" s="3"/>
      <c r="BT1998" s="3"/>
      <c r="BU1998" s="3"/>
      <c r="BV1998" s="3"/>
      <c r="BW1998" s="3"/>
      <c r="BX1998" s="3"/>
      <c r="BY1998" s="3"/>
      <c r="BZ1998" s="3"/>
      <c r="CA1998" s="3"/>
      <c r="CB1998" s="3"/>
      <c r="CC1998" s="3"/>
      <c r="CD1998" s="3"/>
      <c r="CE1998" s="3"/>
      <c r="CF1998" s="3"/>
      <c r="CG1998" s="3"/>
      <c r="CH1998" s="3"/>
      <c r="CI1998" s="3"/>
      <c r="CJ1998" s="3"/>
      <c r="CK1998" s="3"/>
      <c r="CL1998" s="3"/>
      <c r="CM1998" s="3"/>
      <c r="CN1998" s="3"/>
      <c r="CO1998" s="3"/>
      <c r="CP1998" s="3"/>
      <c r="CQ1998" s="3"/>
      <c r="CR1998" s="3"/>
      <c r="CS1998" s="3"/>
      <c r="CT1998" s="3"/>
      <c r="CU1998" s="3"/>
      <c r="CV1998" s="3"/>
      <c r="CW1998" s="3"/>
      <c r="CX1998" s="3"/>
      <c r="CY1998" s="3"/>
      <c r="CZ1998" s="3"/>
      <c r="DA1998" s="3"/>
      <c r="DB1998" s="3"/>
      <c r="DC1998" s="3"/>
      <c r="DD1998" s="3"/>
      <c r="DE1998" s="3"/>
      <c r="DF1998" s="3"/>
      <c r="DG1998" s="3"/>
      <c r="DH1998" s="3"/>
      <c r="DI1998" s="3"/>
      <c r="DJ1998" s="3"/>
      <c r="DK1998" s="3"/>
      <c r="DL1998" s="3"/>
      <c r="DM1998" s="3"/>
      <c r="DN1998" s="3"/>
      <c r="DO1998" s="3"/>
      <c r="DP1998" s="3"/>
      <c r="DQ1998" s="3"/>
      <c r="DR1998" s="3"/>
      <c r="DS1998" s="3"/>
      <c r="DT1998" s="3"/>
      <c r="DU1998" s="3"/>
      <c r="DV1998" s="3"/>
      <c r="DW1998" s="3"/>
      <c r="DX1998" s="3"/>
      <c r="DY1998" s="3"/>
      <c r="DZ1998" s="3"/>
      <c r="EA1998" s="3"/>
      <c r="EB1998" s="3"/>
      <c r="EC1998" s="3"/>
      <c r="ED1998" s="3"/>
      <c r="EE1998" s="3"/>
      <c r="EF1998" s="3"/>
      <c r="EG1998" s="3"/>
      <c r="EH1998" s="3"/>
      <c r="EI1998" s="3"/>
      <c r="EJ1998" s="3"/>
      <c r="EK1998" s="3"/>
      <c r="EL1998" s="3"/>
      <c r="EM1998" s="3"/>
      <c r="EN1998" s="3"/>
      <c r="EO1998" s="3"/>
      <c r="EP1998" s="3"/>
      <c r="EQ1998" s="3"/>
      <c r="ER1998" s="3"/>
      <c r="ES1998" s="3"/>
      <c r="ET1998" s="3"/>
      <c r="EU1998" s="3"/>
      <c r="EV1998" s="3"/>
      <c r="EW1998" s="3"/>
      <c r="EX1998" s="3"/>
      <c r="EY1998" s="3"/>
      <c r="EZ1998" s="3"/>
      <c r="FA1998" s="3"/>
      <c r="FB1998" s="3"/>
      <c r="FC1998" s="3"/>
      <c r="FD1998" s="3"/>
      <c r="FE1998" s="3"/>
      <c r="FF1998" s="3"/>
      <c r="FG1998" s="3"/>
      <c r="FH1998" s="3"/>
      <c r="FI1998" s="3"/>
      <c r="FJ1998" s="3"/>
      <c r="FK1998" s="3"/>
      <c r="FL1998" s="3"/>
      <c r="FM1998" s="3"/>
      <c r="FN1998" s="3"/>
      <c r="FO1998" s="3"/>
      <c r="FP1998" s="3"/>
      <c r="FQ1998" s="3"/>
      <c r="FR1998" s="3"/>
      <c r="FS1998" s="3"/>
      <c r="FT1998" s="3"/>
      <c r="FU1998" s="3"/>
      <c r="FV1998" s="3"/>
      <c r="FW1998" s="3"/>
      <c r="FX1998" s="3"/>
      <c r="FY1998" s="3"/>
      <c r="FZ1998" s="3"/>
      <c r="GA1998" s="3"/>
      <c r="GB1998" s="3"/>
      <c r="GC1998" s="3"/>
      <c r="GD1998" s="3"/>
      <c r="GE1998" s="3"/>
      <c r="GF1998" s="3"/>
      <c r="GG1998" s="3"/>
      <c r="GH1998" s="3"/>
    </row>
    <row r="1999" spans="1:190" s="800" customFormat="1" x14ac:dyDescent="0.2">
      <c r="A1999" s="9"/>
      <c r="B1999" s="1"/>
      <c r="C1999" s="1"/>
      <c r="D1999" s="1"/>
      <c r="E1999" s="55"/>
      <c r="F1999" s="8"/>
      <c r="G1999" s="8"/>
      <c r="I1999" s="2"/>
      <c r="J1999" s="2"/>
      <c r="K1999" s="4"/>
      <c r="L1999" s="9"/>
      <c r="M1999" s="802"/>
      <c r="N1999" s="9"/>
      <c r="O1999" s="802"/>
      <c r="P1999" s="170"/>
      <c r="Q1999" s="9"/>
      <c r="R1999" s="9"/>
      <c r="T1999" s="9"/>
      <c r="U1999" s="9"/>
      <c r="V1999" s="2"/>
      <c r="W1999" s="2"/>
      <c r="X1999" s="3"/>
      <c r="Y1999" s="80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  <c r="AY1999" s="3"/>
      <c r="AZ1999" s="3"/>
      <c r="BA1999" s="3"/>
      <c r="BB1999" s="3"/>
      <c r="BC1999" s="3"/>
      <c r="BD1999" s="3"/>
      <c r="BE1999" s="3"/>
      <c r="BF1999" s="3"/>
      <c r="BG1999" s="3"/>
      <c r="BH1999" s="3"/>
      <c r="BI1999" s="3"/>
      <c r="BJ1999" s="3"/>
      <c r="BK1999" s="3"/>
      <c r="BL1999" s="3"/>
      <c r="BM1999" s="3"/>
      <c r="BN1999" s="3"/>
      <c r="BO1999" s="3"/>
      <c r="BP1999" s="3"/>
      <c r="BQ1999" s="3"/>
      <c r="BR1999" s="3"/>
      <c r="BS1999" s="3"/>
      <c r="BT1999" s="3"/>
      <c r="BU1999" s="3"/>
      <c r="BV1999" s="3"/>
      <c r="BW1999" s="3"/>
      <c r="BX1999" s="3"/>
      <c r="BY1999" s="3"/>
      <c r="BZ1999" s="3"/>
      <c r="CA1999" s="3"/>
      <c r="CB1999" s="3"/>
      <c r="CC1999" s="3"/>
      <c r="CD1999" s="3"/>
      <c r="CE1999" s="3"/>
      <c r="CF1999" s="3"/>
      <c r="CG1999" s="3"/>
      <c r="CH1999" s="3"/>
      <c r="CI1999" s="3"/>
      <c r="CJ1999" s="3"/>
      <c r="CK1999" s="3"/>
      <c r="CL1999" s="3"/>
      <c r="CM1999" s="3"/>
      <c r="CN1999" s="3"/>
      <c r="CO1999" s="3"/>
      <c r="CP1999" s="3"/>
      <c r="CQ1999" s="3"/>
      <c r="CR1999" s="3"/>
      <c r="CS1999" s="3"/>
      <c r="CT1999" s="3"/>
      <c r="CU1999" s="3"/>
      <c r="CV1999" s="3"/>
      <c r="CW1999" s="3"/>
      <c r="CX1999" s="3"/>
      <c r="CY1999" s="3"/>
      <c r="CZ1999" s="3"/>
      <c r="DA1999" s="3"/>
      <c r="DB1999" s="3"/>
      <c r="DC1999" s="3"/>
      <c r="DD1999" s="3"/>
      <c r="DE1999" s="3"/>
      <c r="DF1999" s="3"/>
      <c r="DG1999" s="3"/>
      <c r="DH1999" s="3"/>
      <c r="DI1999" s="3"/>
      <c r="DJ1999" s="3"/>
      <c r="DK1999" s="3"/>
      <c r="DL1999" s="3"/>
      <c r="DM1999" s="3"/>
      <c r="DN1999" s="3"/>
      <c r="DO1999" s="3"/>
      <c r="DP1999" s="3"/>
      <c r="DQ1999" s="3"/>
      <c r="DR1999" s="3"/>
      <c r="DS1999" s="3"/>
      <c r="DT1999" s="3"/>
      <c r="DU1999" s="3"/>
      <c r="DV1999" s="3"/>
      <c r="DW1999" s="3"/>
      <c r="DX1999" s="3"/>
      <c r="DY1999" s="3"/>
      <c r="DZ1999" s="3"/>
      <c r="EA1999" s="3"/>
      <c r="EB1999" s="3"/>
      <c r="EC1999" s="3"/>
      <c r="ED1999" s="3"/>
      <c r="EE1999" s="3"/>
      <c r="EF1999" s="3"/>
      <c r="EG1999" s="3"/>
      <c r="EH1999" s="3"/>
      <c r="EI1999" s="3"/>
      <c r="EJ1999" s="3"/>
      <c r="EK1999" s="3"/>
      <c r="EL1999" s="3"/>
      <c r="EM1999" s="3"/>
      <c r="EN1999" s="3"/>
      <c r="EO1999" s="3"/>
      <c r="EP1999" s="3"/>
      <c r="EQ1999" s="3"/>
      <c r="ER1999" s="3"/>
      <c r="ES1999" s="3"/>
      <c r="ET1999" s="3"/>
      <c r="EU1999" s="3"/>
      <c r="EV1999" s="3"/>
      <c r="EW1999" s="3"/>
      <c r="EX1999" s="3"/>
      <c r="EY1999" s="3"/>
      <c r="EZ1999" s="3"/>
      <c r="FA1999" s="3"/>
      <c r="FB1999" s="3"/>
      <c r="FC1999" s="3"/>
      <c r="FD1999" s="3"/>
      <c r="FE1999" s="3"/>
      <c r="FF1999" s="3"/>
      <c r="FG1999" s="3"/>
      <c r="FH1999" s="3"/>
      <c r="FI1999" s="3"/>
      <c r="FJ1999" s="3"/>
      <c r="FK1999" s="3"/>
      <c r="FL1999" s="3"/>
      <c r="FM1999" s="3"/>
      <c r="FN1999" s="3"/>
      <c r="FO1999" s="3"/>
      <c r="FP1999" s="3"/>
      <c r="FQ1999" s="3"/>
      <c r="FR1999" s="3"/>
      <c r="FS1999" s="3"/>
      <c r="FT1999" s="3"/>
      <c r="FU1999" s="3"/>
      <c r="FV1999" s="3"/>
      <c r="FW1999" s="3"/>
      <c r="FX1999" s="3"/>
      <c r="FY1999" s="3"/>
      <c r="FZ1999" s="3"/>
      <c r="GA1999" s="3"/>
      <c r="GB1999" s="3"/>
      <c r="GC1999" s="3"/>
      <c r="GD1999" s="3"/>
      <c r="GE1999" s="3"/>
      <c r="GF1999" s="3"/>
      <c r="GG1999" s="3"/>
      <c r="GH1999" s="3"/>
    </row>
    <row r="2000" spans="1:190" s="800" customFormat="1" x14ac:dyDescent="0.2">
      <c r="A2000" s="9"/>
      <c r="B2000" s="1"/>
      <c r="C2000" s="1"/>
      <c r="D2000" s="1"/>
      <c r="E2000" s="55"/>
      <c r="F2000" s="8"/>
      <c r="G2000" s="8"/>
      <c r="I2000" s="2"/>
      <c r="J2000" s="2"/>
      <c r="K2000" s="4"/>
      <c r="L2000" s="9"/>
      <c r="M2000" s="802"/>
      <c r="N2000" s="9"/>
      <c r="O2000" s="802"/>
      <c r="P2000" s="170"/>
      <c r="Q2000" s="9"/>
      <c r="R2000" s="9"/>
      <c r="T2000" s="9"/>
      <c r="U2000" s="9"/>
      <c r="V2000" s="2"/>
      <c r="W2000" s="2"/>
      <c r="X2000" s="3"/>
      <c r="Y2000" s="80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  <c r="AY2000" s="3"/>
      <c r="AZ2000" s="3"/>
      <c r="BA2000" s="3"/>
      <c r="BB2000" s="3"/>
      <c r="BC2000" s="3"/>
      <c r="BD2000" s="3"/>
      <c r="BE2000" s="3"/>
      <c r="BF2000" s="3"/>
      <c r="BG2000" s="3"/>
      <c r="BH2000" s="3"/>
      <c r="BI2000" s="3"/>
      <c r="BJ2000" s="3"/>
      <c r="BK2000" s="3"/>
      <c r="BL2000" s="3"/>
      <c r="BM2000" s="3"/>
      <c r="BN2000" s="3"/>
      <c r="BO2000" s="3"/>
      <c r="BP2000" s="3"/>
      <c r="BQ2000" s="3"/>
      <c r="BR2000" s="3"/>
      <c r="BS2000" s="3"/>
      <c r="BT2000" s="3"/>
      <c r="BU2000" s="3"/>
      <c r="BV2000" s="3"/>
      <c r="BW2000" s="3"/>
      <c r="BX2000" s="3"/>
      <c r="BY2000" s="3"/>
      <c r="BZ2000" s="3"/>
      <c r="CA2000" s="3"/>
      <c r="CB2000" s="3"/>
      <c r="CC2000" s="3"/>
      <c r="CD2000" s="3"/>
      <c r="CE2000" s="3"/>
      <c r="CF2000" s="3"/>
      <c r="CG2000" s="3"/>
      <c r="CH2000" s="3"/>
      <c r="CI2000" s="3"/>
      <c r="CJ2000" s="3"/>
      <c r="CK2000" s="3"/>
      <c r="CL2000" s="3"/>
      <c r="CM2000" s="3"/>
      <c r="CN2000" s="3"/>
      <c r="CO2000" s="3"/>
      <c r="CP2000" s="3"/>
      <c r="CQ2000" s="3"/>
      <c r="CR2000" s="3"/>
      <c r="CS2000" s="3"/>
      <c r="CT2000" s="3"/>
      <c r="CU2000" s="3"/>
      <c r="CV2000" s="3"/>
      <c r="CW2000" s="3"/>
      <c r="CX2000" s="3"/>
      <c r="CY2000" s="3"/>
      <c r="CZ2000" s="3"/>
      <c r="DA2000" s="3"/>
      <c r="DB2000" s="3"/>
      <c r="DC2000" s="3"/>
      <c r="DD2000" s="3"/>
      <c r="DE2000" s="3"/>
      <c r="DF2000" s="3"/>
      <c r="DG2000" s="3"/>
      <c r="DH2000" s="3"/>
      <c r="DI2000" s="3"/>
      <c r="DJ2000" s="3"/>
      <c r="DK2000" s="3"/>
      <c r="DL2000" s="3"/>
      <c r="DM2000" s="3"/>
      <c r="DN2000" s="3"/>
      <c r="DO2000" s="3"/>
      <c r="DP2000" s="3"/>
      <c r="DQ2000" s="3"/>
      <c r="DR2000" s="3"/>
      <c r="DS2000" s="3"/>
      <c r="DT2000" s="3"/>
      <c r="DU2000" s="3"/>
      <c r="DV2000" s="3"/>
      <c r="DW2000" s="3"/>
      <c r="DX2000" s="3"/>
      <c r="DY2000" s="3"/>
      <c r="DZ2000" s="3"/>
      <c r="EA2000" s="3"/>
      <c r="EB2000" s="3"/>
      <c r="EC2000" s="3"/>
      <c r="ED2000" s="3"/>
      <c r="EE2000" s="3"/>
      <c r="EF2000" s="3"/>
      <c r="EG2000" s="3"/>
      <c r="EH2000" s="3"/>
      <c r="EI2000" s="3"/>
      <c r="EJ2000" s="3"/>
      <c r="EK2000" s="3"/>
      <c r="EL2000" s="3"/>
      <c r="EM2000" s="3"/>
      <c r="EN2000" s="3"/>
      <c r="EO2000" s="3"/>
      <c r="EP2000" s="3"/>
      <c r="EQ2000" s="3"/>
      <c r="ER2000" s="3"/>
      <c r="ES2000" s="3"/>
      <c r="ET2000" s="3"/>
      <c r="EU2000" s="3"/>
      <c r="EV2000" s="3"/>
      <c r="EW2000" s="3"/>
      <c r="EX2000" s="3"/>
      <c r="EY2000" s="3"/>
      <c r="EZ2000" s="3"/>
      <c r="FA2000" s="3"/>
      <c r="FB2000" s="3"/>
      <c r="FC2000" s="3"/>
      <c r="FD2000" s="3"/>
      <c r="FE2000" s="3"/>
      <c r="FF2000" s="3"/>
      <c r="FG2000" s="3"/>
      <c r="FH2000" s="3"/>
      <c r="FI2000" s="3"/>
      <c r="FJ2000" s="3"/>
      <c r="FK2000" s="3"/>
      <c r="FL2000" s="3"/>
      <c r="FM2000" s="3"/>
      <c r="FN2000" s="3"/>
      <c r="FO2000" s="3"/>
      <c r="FP2000" s="3"/>
      <c r="FQ2000" s="3"/>
      <c r="FR2000" s="3"/>
      <c r="FS2000" s="3"/>
      <c r="FT2000" s="3"/>
      <c r="FU2000" s="3"/>
      <c r="FV2000" s="3"/>
      <c r="FW2000" s="3"/>
      <c r="FX2000" s="3"/>
      <c r="FY2000" s="3"/>
      <c r="FZ2000" s="3"/>
      <c r="GA2000" s="3"/>
      <c r="GB2000" s="3"/>
      <c r="GC2000" s="3"/>
      <c r="GD2000" s="3"/>
      <c r="GE2000" s="3"/>
      <c r="GF2000" s="3"/>
      <c r="GG2000" s="3"/>
      <c r="GH2000" s="3"/>
    </row>
    <row r="2001" spans="1:190" s="800" customFormat="1" x14ac:dyDescent="0.2">
      <c r="A2001" s="9"/>
      <c r="B2001" s="1"/>
      <c r="C2001" s="1"/>
      <c r="D2001" s="1"/>
      <c r="E2001" s="55"/>
      <c r="F2001" s="8"/>
      <c r="G2001" s="8"/>
      <c r="I2001" s="2"/>
      <c r="J2001" s="2"/>
      <c r="K2001" s="4"/>
      <c r="L2001" s="9"/>
      <c r="M2001" s="802"/>
      <c r="N2001" s="9"/>
      <c r="O2001" s="802"/>
      <c r="P2001" s="170"/>
      <c r="Q2001" s="9"/>
      <c r="R2001" s="9"/>
      <c r="T2001" s="9"/>
      <c r="U2001" s="9"/>
      <c r="V2001" s="2"/>
      <c r="W2001" s="2"/>
      <c r="X2001" s="3"/>
      <c r="Y2001" s="80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  <c r="AY2001" s="3"/>
      <c r="AZ2001" s="3"/>
      <c r="BA2001" s="3"/>
      <c r="BB2001" s="3"/>
      <c r="BC2001" s="3"/>
      <c r="BD2001" s="3"/>
      <c r="BE2001" s="3"/>
      <c r="BF2001" s="3"/>
      <c r="BG2001" s="3"/>
      <c r="BH2001" s="3"/>
      <c r="BI2001" s="3"/>
      <c r="BJ2001" s="3"/>
      <c r="BK2001" s="3"/>
      <c r="BL2001" s="3"/>
      <c r="BM2001" s="3"/>
      <c r="BN2001" s="3"/>
      <c r="BO2001" s="3"/>
      <c r="BP2001" s="3"/>
      <c r="BQ2001" s="3"/>
      <c r="BR2001" s="3"/>
      <c r="BS2001" s="3"/>
      <c r="BT2001" s="3"/>
      <c r="BU2001" s="3"/>
      <c r="BV2001" s="3"/>
      <c r="BW2001" s="3"/>
      <c r="BX2001" s="3"/>
      <c r="BY2001" s="3"/>
      <c r="BZ2001" s="3"/>
      <c r="CA2001" s="3"/>
      <c r="CB2001" s="3"/>
      <c r="CC2001" s="3"/>
      <c r="CD2001" s="3"/>
      <c r="CE2001" s="3"/>
      <c r="CF2001" s="3"/>
      <c r="CG2001" s="3"/>
      <c r="CH2001" s="3"/>
      <c r="CI2001" s="3"/>
      <c r="CJ2001" s="3"/>
      <c r="CK2001" s="3"/>
      <c r="CL2001" s="3"/>
      <c r="CM2001" s="3"/>
      <c r="CN2001" s="3"/>
      <c r="CO2001" s="3"/>
      <c r="CP2001" s="3"/>
      <c r="CQ2001" s="3"/>
      <c r="CR2001" s="3"/>
      <c r="CS2001" s="3"/>
      <c r="CT2001" s="3"/>
      <c r="CU2001" s="3"/>
      <c r="CV2001" s="3"/>
      <c r="CW2001" s="3"/>
      <c r="CX2001" s="3"/>
      <c r="CY2001" s="3"/>
      <c r="CZ2001" s="3"/>
      <c r="DA2001" s="3"/>
      <c r="DB2001" s="3"/>
      <c r="DC2001" s="3"/>
      <c r="DD2001" s="3"/>
      <c r="DE2001" s="3"/>
      <c r="DF2001" s="3"/>
      <c r="DG2001" s="3"/>
      <c r="DH2001" s="3"/>
      <c r="DI2001" s="3"/>
      <c r="DJ2001" s="3"/>
      <c r="DK2001" s="3"/>
      <c r="DL2001" s="3"/>
      <c r="DM2001" s="3"/>
      <c r="DN2001" s="3"/>
      <c r="DO2001" s="3"/>
      <c r="DP2001" s="3"/>
      <c r="DQ2001" s="3"/>
      <c r="DR2001" s="3"/>
      <c r="DS2001" s="3"/>
      <c r="DT2001" s="3"/>
      <c r="DU2001" s="3"/>
      <c r="DV2001" s="3"/>
      <c r="DW2001" s="3"/>
      <c r="DX2001" s="3"/>
      <c r="DY2001" s="3"/>
      <c r="DZ2001" s="3"/>
      <c r="EA2001" s="3"/>
      <c r="EB2001" s="3"/>
      <c r="EC2001" s="3"/>
      <c r="ED2001" s="3"/>
      <c r="EE2001" s="3"/>
      <c r="EF2001" s="3"/>
      <c r="EG2001" s="3"/>
      <c r="EH2001" s="3"/>
      <c r="EI2001" s="3"/>
      <c r="EJ2001" s="3"/>
      <c r="EK2001" s="3"/>
      <c r="EL2001" s="3"/>
      <c r="EM2001" s="3"/>
      <c r="EN2001" s="3"/>
      <c r="EO2001" s="3"/>
      <c r="EP2001" s="3"/>
      <c r="EQ2001" s="3"/>
      <c r="ER2001" s="3"/>
      <c r="ES2001" s="3"/>
      <c r="ET2001" s="3"/>
      <c r="EU2001" s="3"/>
      <c r="EV2001" s="3"/>
      <c r="EW2001" s="3"/>
      <c r="EX2001" s="3"/>
      <c r="EY2001" s="3"/>
      <c r="EZ2001" s="3"/>
      <c r="FA2001" s="3"/>
      <c r="FB2001" s="3"/>
      <c r="FC2001" s="3"/>
      <c r="FD2001" s="3"/>
      <c r="FE2001" s="3"/>
      <c r="FF2001" s="3"/>
      <c r="FG2001" s="3"/>
      <c r="FH2001" s="3"/>
      <c r="FI2001" s="3"/>
      <c r="FJ2001" s="3"/>
      <c r="FK2001" s="3"/>
      <c r="FL2001" s="3"/>
      <c r="FM2001" s="3"/>
      <c r="FN2001" s="3"/>
      <c r="FO2001" s="3"/>
      <c r="FP2001" s="3"/>
      <c r="FQ2001" s="3"/>
      <c r="FR2001" s="3"/>
      <c r="FS2001" s="3"/>
      <c r="FT2001" s="3"/>
      <c r="FU2001" s="3"/>
      <c r="FV2001" s="3"/>
      <c r="FW2001" s="3"/>
      <c r="FX2001" s="3"/>
      <c r="FY2001" s="3"/>
      <c r="FZ2001" s="3"/>
      <c r="GA2001" s="3"/>
      <c r="GB2001" s="3"/>
      <c r="GC2001" s="3"/>
      <c r="GD2001" s="3"/>
      <c r="GE2001" s="3"/>
      <c r="GF2001" s="3"/>
      <c r="GG2001" s="3"/>
      <c r="GH2001" s="3"/>
    </row>
    <row r="2002" spans="1:190" s="800" customFormat="1" x14ac:dyDescent="0.2">
      <c r="A2002" s="9"/>
      <c r="B2002" s="1"/>
      <c r="C2002" s="1"/>
      <c r="D2002" s="1"/>
      <c r="E2002" s="55"/>
      <c r="F2002" s="8"/>
      <c r="G2002" s="8"/>
      <c r="I2002" s="2"/>
      <c r="J2002" s="2"/>
      <c r="K2002" s="4"/>
      <c r="L2002" s="9"/>
      <c r="M2002" s="802"/>
      <c r="N2002" s="9"/>
      <c r="O2002" s="802"/>
      <c r="P2002" s="170"/>
      <c r="Q2002" s="9"/>
      <c r="R2002" s="9"/>
      <c r="T2002" s="9"/>
      <c r="U2002" s="9"/>
      <c r="V2002" s="2"/>
      <c r="W2002" s="2"/>
      <c r="X2002" s="3"/>
      <c r="Y2002" s="80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  <c r="AY2002" s="3"/>
      <c r="AZ2002" s="3"/>
      <c r="BA2002" s="3"/>
      <c r="BB2002" s="3"/>
      <c r="BC2002" s="3"/>
      <c r="BD2002" s="3"/>
      <c r="BE2002" s="3"/>
      <c r="BF2002" s="3"/>
      <c r="BG2002" s="3"/>
      <c r="BH2002" s="3"/>
      <c r="BI2002" s="3"/>
      <c r="BJ2002" s="3"/>
      <c r="BK2002" s="3"/>
      <c r="BL2002" s="3"/>
      <c r="BM2002" s="3"/>
      <c r="BN2002" s="3"/>
      <c r="BO2002" s="3"/>
      <c r="BP2002" s="3"/>
      <c r="BQ2002" s="3"/>
      <c r="BR2002" s="3"/>
      <c r="BS2002" s="3"/>
      <c r="BT2002" s="3"/>
      <c r="BU2002" s="3"/>
      <c r="BV2002" s="3"/>
      <c r="BW2002" s="3"/>
      <c r="BX2002" s="3"/>
      <c r="BY2002" s="3"/>
      <c r="BZ2002" s="3"/>
      <c r="CA2002" s="3"/>
      <c r="CB2002" s="3"/>
      <c r="CC2002" s="3"/>
      <c r="CD2002" s="3"/>
      <c r="CE2002" s="3"/>
      <c r="CF2002" s="3"/>
      <c r="CG2002" s="3"/>
      <c r="CH2002" s="3"/>
      <c r="CI2002" s="3"/>
      <c r="CJ2002" s="3"/>
      <c r="CK2002" s="3"/>
      <c r="CL2002" s="3"/>
      <c r="CM2002" s="3"/>
      <c r="CN2002" s="3"/>
      <c r="CO2002" s="3"/>
      <c r="CP2002" s="3"/>
      <c r="CQ2002" s="3"/>
      <c r="CR2002" s="3"/>
      <c r="CS2002" s="3"/>
      <c r="CT2002" s="3"/>
      <c r="CU2002" s="3"/>
      <c r="CV2002" s="3"/>
      <c r="CW2002" s="3"/>
      <c r="CX2002" s="3"/>
      <c r="CY2002" s="3"/>
      <c r="CZ2002" s="3"/>
      <c r="DA2002" s="3"/>
      <c r="DB2002" s="3"/>
      <c r="DC2002" s="3"/>
      <c r="DD2002" s="3"/>
      <c r="DE2002" s="3"/>
      <c r="DF2002" s="3"/>
      <c r="DG2002" s="3"/>
      <c r="DH2002" s="3"/>
      <c r="DI2002" s="3"/>
      <c r="DJ2002" s="3"/>
      <c r="DK2002" s="3"/>
      <c r="DL2002" s="3"/>
      <c r="DM2002" s="3"/>
      <c r="DN2002" s="3"/>
      <c r="DO2002" s="3"/>
      <c r="DP2002" s="3"/>
      <c r="DQ2002" s="3"/>
      <c r="DR2002" s="3"/>
      <c r="DS2002" s="3"/>
      <c r="DT2002" s="3"/>
      <c r="DU2002" s="3"/>
      <c r="DV2002" s="3"/>
      <c r="DW2002" s="3"/>
      <c r="DX2002" s="3"/>
      <c r="DY2002" s="3"/>
      <c r="DZ2002" s="3"/>
      <c r="EA2002" s="3"/>
      <c r="EB2002" s="3"/>
      <c r="EC2002" s="3"/>
      <c r="ED2002" s="3"/>
      <c r="EE2002" s="3"/>
      <c r="EF2002" s="3"/>
      <c r="EG2002" s="3"/>
      <c r="EH2002" s="3"/>
      <c r="EI2002" s="3"/>
      <c r="EJ2002" s="3"/>
      <c r="EK2002" s="3"/>
      <c r="EL2002" s="3"/>
      <c r="EM2002" s="3"/>
      <c r="EN2002" s="3"/>
      <c r="EO2002" s="3"/>
      <c r="EP2002" s="3"/>
      <c r="EQ2002" s="3"/>
      <c r="ER2002" s="3"/>
      <c r="ES2002" s="3"/>
      <c r="ET2002" s="3"/>
      <c r="EU2002" s="3"/>
      <c r="EV2002" s="3"/>
      <c r="EW2002" s="3"/>
      <c r="EX2002" s="3"/>
      <c r="EY2002" s="3"/>
      <c r="EZ2002" s="3"/>
      <c r="FA2002" s="3"/>
      <c r="FB2002" s="3"/>
      <c r="FC2002" s="3"/>
      <c r="FD2002" s="3"/>
      <c r="FE2002" s="3"/>
      <c r="FF2002" s="3"/>
      <c r="FG2002" s="3"/>
      <c r="FH2002" s="3"/>
      <c r="FI2002" s="3"/>
      <c r="FJ2002" s="3"/>
      <c r="FK2002" s="3"/>
      <c r="FL2002" s="3"/>
      <c r="FM2002" s="3"/>
      <c r="FN2002" s="3"/>
      <c r="FO2002" s="3"/>
      <c r="FP2002" s="3"/>
      <c r="FQ2002" s="3"/>
      <c r="FR2002" s="3"/>
      <c r="FS2002" s="3"/>
      <c r="FT2002" s="3"/>
      <c r="FU2002" s="3"/>
      <c r="FV2002" s="3"/>
      <c r="FW2002" s="3"/>
      <c r="FX2002" s="3"/>
      <c r="FY2002" s="3"/>
      <c r="FZ2002" s="3"/>
      <c r="GA2002" s="3"/>
      <c r="GB2002" s="3"/>
      <c r="GC2002" s="3"/>
      <c r="GD2002" s="3"/>
      <c r="GE2002" s="3"/>
      <c r="GF2002" s="3"/>
      <c r="GG2002" s="3"/>
      <c r="GH2002" s="3"/>
    </row>
    <row r="2003" spans="1:190" s="800" customFormat="1" x14ac:dyDescent="0.2">
      <c r="A2003" s="9"/>
      <c r="B2003" s="1"/>
      <c r="C2003" s="1"/>
      <c r="D2003" s="1"/>
      <c r="E2003" s="55"/>
      <c r="F2003" s="8"/>
      <c r="G2003" s="8"/>
      <c r="I2003" s="2"/>
      <c r="J2003" s="2"/>
      <c r="K2003" s="4"/>
      <c r="L2003" s="9"/>
      <c r="M2003" s="802"/>
      <c r="N2003" s="9"/>
      <c r="O2003" s="802"/>
      <c r="P2003" s="170"/>
      <c r="Q2003" s="9"/>
      <c r="R2003" s="9"/>
      <c r="T2003" s="9"/>
      <c r="U2003" s="9"/>
      <c r="V2003" s="2"/>
      <c r="W2003" s="2"/>
      <c r="X2003" s="3"/>
      <c r="Y2003" s="80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  <c r="AY2003" s="3"/>
      <c r="AZ2003" s="3"/>
      <c r="BA2003" s="3"/>
      <c r="BB2003" s="3"/>
      <c r="BC2003" s="3"/>
      <c r="BD2003" s="3"/>
      <c r="BE2003" s="3"/>
      <c r="BF2003" s="3"/>
      <c r="BG2003" s="3"/>
      <c r="BH2003" s="3"/>
      <c r="BI2003" s="3"/>
      <c r="BJ2003" s="3"/>
      <c r="BK2003" s="3"/>
      <c r="BL2003" s="3"/>
      <c r="BM2003" s="3"/>
      <c r="BN2003" s="3"/>
      <c r="BO2003" s="3"/>
      <c r="BP2003" s="3"/>
      <c r="BQ2003" s="3"/>
      <c r="BR2003" s="3"/>
      <c r="BS2003" s="3"/>
      <c r="BT2003" s="3"/>
      <c r="BU2003" s="3"/>
      <c r="BV2003" s="3"/>
      <c r="BW2003" s="3"/>
      <c r="BX2003" s="3"/>
      <c r="BY2003" s="3"/>
      <c r="BZ2003" s="3"/>
      <c r="CA2003" s="3"/>
      <c r="CB2003" s="3"/>
      <c r="CC2003" s="3"/>
      <c r="CD2003" s="3"/>
      <c r="CE2003" s="3"/>
      <c r="CF2003" s="3"/>
      <c r="CG2003" s="3"/>
      <c r="CH2003" s="3"/>
      <c r="CI2003" s="3"/>
      <c r="CJ2003" s="3"/>
      <c r="CK2003" s="3"/>
      <c r="CL2003" s="3"/>
      <c r="CM2003" s="3"/>
      <c r="CN2003" s="3"/>
      <c r="CO2003" s="3"/>
      <c r="CP2003" s="3"/>
      <c r="CQ2003" s="3"/>
      <c r="CR2003" s="3"/>
      <c r="CS2003" s="3"/>
      <c r="CT2003" s="3"/>
      <c r="CU2003" s="3"/>
      <c r="CV2003" s="3"/>
      <c r="CW2003" s="3"/>
      <c r="CX2003" s="3"/>
      <c r="CY2003" s="3"/>
      <c r="CZ2003" s="3"/>
      <c r="DA2003" s="3"/>
      <c r="DB2003" s="3"/>
      <c r="DC2003" s="3"/>
      <c r="DD2003" s="3"/>
      <c r="DE2003" s="3"/>
      <c r="DF2003" s="3"/>
      <c r="DG2003" s="3"/>
      <c r="DH2003" s="3"/>
      <c r="DI2003" s="3"/>
      <c r="DJ2003" s="3"/>
      <c r="DK2003" s="3"/>
      <c r="DL2003" s="3"/>
      <c r="DM2003" s="3"/>
      <c r="DN2003" s="3"/>
      <c r="DO2003" s="3"/>
      <c r="DP2003" s="3"/>
      <c r="DQ2003" s="3"/>
      <c r="DR2003" s="3"/>
      <c r="DS2003" s="3"/>
      <c r="DT2003" s="3"/>
      <c r="DU2003" s="3"/>
      <c r="DV2003" s="3"/>
      <c r="DW2003" s="3"/>
      <c r="DX2003" s="3"/>
      <c r="DY2003" s="3"/>
      <c r="DZ2003" s="3"/>
      <c r="EA2003" s="3"/>
      <c r="EB2003" s="3"/>
      <c r="EC2003" s="3"/>
      <c r="ED2003" s="3"/>
      <c r="EE2003" s="3"/>
      <c r="EF2003" s="3"/>
      <c r="EG2003" s="3"/>
      <c r="EH2003" s="3"/>
      <c r="EI2003" s="3"/>
      <c r="EJ2003" s="3"/>
      <c r="EK2003" s="3"/>
      <c r="EL2003" s="3"/>
      <c r="EM2003" s="3"/>
      <c r="EN2003" s="3"/>
      <c r="EO2003" s="3"/>
      <c r="EP2003" s="3"/>
      <c r="EQ2003" s="3"/>
      <c r="ER2003" s="3"/>
      <c r="ES2003" s="3"/>
      <c r="ET2003" s="3"/>
      <c r="EU2003" s="3"/>
      <c r="EV2003" s="3"/>
      <c r="EW2003" s="3"/>
      <c r="EX2003" s="3"/>
      <c r="EY2003" s="3"/>
      <c r="EZ2003" s="3"/>
      <c r="FA2003" s="3"/>
      <c r="FB2003" s="3"/>
      <c r="FC2003" s="3"/>
      <c r="FD2003" s="3"/>
      <c r="FE2003" s="3"/>
      <c r="FF2003" s="3"/>
      <c r="FG2003" s="3"/>
      <c r="FH2003" s="3"/>
      <c r="FI2003" s="3"/>
      <c r="FJ2003" s="3"/>
      <c r="FK2003" s="3"/>
      <c r="FL2003" s="3"/>
      <c r="FM2003" s="3"/>
      <c r="FN2003" s="3"/>
      <c r="FO2003" s="3"/>
      <c r="FP2003" s="3"/>
      <c r="FQ2003" s="3"/>
      <c r="FR2003" s="3"/>
      <c r="FS2003" s="3"/>
      <c r="FT2003" s="3"/>
      <c r="FU2003" s="3"/>
      <c r="FV2003" s="3"/>
      <c r="FW2003" s="3"/>
      <c r="FX2003" s="3"/>
      <c r="FY2003" s="3"/>
      <c r="FZ2003" s="3"/>
      <c r="GA2003" s="3"/>
      <c r="GB2003" s="3"/>
      <c r="GC2003" s="3"/>
      <c r="GD2003" s="3"/>
      <c r="GE2003" s="3"/>
      <c r="GF2003" s="3"/>
      <c r="GG2003" s="3"/>
      <c r="GH2003" s="3"/>
    </row>
    <row r="2004" spans="1:190" s="800" customFormat="1" x14ac:dyDescent="0.2">
      <c r="A2004" s="9"/>
      <c r="B2004" s="1"/>
      <c r="C2004" s="1"/>
      <c r="D2004" s="1"/>
      <c r="E2004" s="55"/>
      <c r="F2004" s="8"/>
      <c r="G2004" s="8"/>
      <c r="I2004" s="2"/>
      <c r="J2004" s="2"/>
      <c r="K2004" s="4"/>
      <c r="L2004" s="9"/>
      <c r="M2004" s="802"/>
      <c r="N2004" s="9"/>
      <c r="O2004" s="802"/>
      <c r="P2004" s="170"/>
      <c r="Q2004" s="9"/>
      <c r="R2004" s="9"/>
      <c r="T2004" s="9"/>
      <c r="U2004" s="9"/>
      <c r="V2004" s="2"/>
      <c r="W2004" s="2"/>
      <c r="X2004" s="3"/>
      <c r="Y2004" s="80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  <c r="AY2004" s="3"/>
      <c r="AZ2004" s="3"/>
      <c r="BA2004" s="3"/>
      <c r="BB2004" s="3"/>
      <c r="BC2004" s="3"/>
      <c r="BD2004" s="3"/>
      <c r="BE2004" s="3"/>
      <c r="BF2004" s="3"/>
      <c r="BG2004" s="3"/>
      <c r="BH2004" s="3"/>
      <c r="BI2004" s="3"/>
      <c r="BJ2004" s="3"/>
      <c r="BK2004" s="3"/>
      <c r="BL2004" s="3"/>
      <c r="BM2004" s="3"/>
      <c r="BN2004" s="3"/>
      <c r="BO2004" s="3"/>
      <c r="BP2004" s="3"/>
      <c r="BQ2004" s="3"/>
      <c r="BR2004" s="3"/>
      <c r="BS2004" s="3"/>
      <c r="BT2004" s="3"/>
      <c r="BU2004" s="3"/>
      <c r="BV2004" s="3"/>
      <c r="BW2004" s="3"/>
      <c r="BX2004" s="3"/>
      <c r="BY2004" s="3"/>
      <c r="BZ2004" s="3"/>
      <c r="CA2004" s="3"/>
      <c r="CB2004" s="3"/>
      <c r="CC2004" s="3"/>
      <c r="CD2004" s="3"/>
      <c r="CE2004" s="3"/>
      <c r="CF2004" s="3"/>
      <c r="CG2004" s="3"/>
      <c r="CH2004" s="3"/>
      <c r="CI2004" s="3"/>
      <c r="CJ2004" s="3"/>
      <c r="CK2004" s="3"/>
      <c r="CL2004" s="3"/>
      <c r="CM2004" s="3"/>
      <c r="CN2004" s="3"/>
      <c r="CO2004" s="3"/>
      <c r="CP2004" s="3"/>
      <c r="CQ2004" s="3"/>
      <c r="CR2004" s="3"/>
      <c r="CS2004" s="3"/>
      <c r="CT2004" s="3"/>
      <c r="CU2004" s="3"/>
      <c r="CV2004" s="3"/>
      <c r="CW2004" s="3"/>
      <c r="CX2004" s="3"/>
      <c r="CY2004" s="3"/>
      <c r="CZ2004" s="3"/>
      <c r="DA2004" s="3"/>
      <c r="DB2004" s="3"/>
      <c r="DC2004" s="3"/>
      <c r="DD2004" s="3"/>
      <c r="DE2004" s="3"/>
      <c r="DF2004" s="3"/>
      <c r="DG2004" s="3"/>
      <c r="DH2004" s="3"/>
      <c r="DI2004" s="3"/>
      <c r="DJ2004" s="3"/>
      <c r="DK2004" s="3"/>
      <c r="DL2004" s="3"/>
      <c r="DM2004" s="3"/>
      <c r="DN2004" s="3"/>
      <c r="DO2004" s="3"/>
      <c r="DP2004" s="3"/>
      <c r="DQ2004" s="3"/>
      <c r="DR2004" s="3"/>
      <c r="DS2004" s="3"/>
      <c r="DT2004" s="3"/>
      <c r="DU2004" s="3"/>
      <c r="DV2004" s="3"/>
      <c r="DW2004" s="3"/>
      <c r="DX2004" s="3"/>
      <c r="DY2004" s="3"/>
      <c r="DZ2004" s="3"/>
      <c r="EA2004" s="3"/>
      <c r="EB2004" s="3"/>
      <c r="EC2004" s="3"/>
      <c r="ED2004" s="3"/>
      <c r="EE2004" s="3"/>
      <c r="EF2004" s="3"/>
      <c r="EG2004" s="3"/>
      <c r="EH2004" s="3"/>
      <c r="EI2004" s="3"/>
      <c r="EJ2004" s="3"/>
      <c r="EK2004" s="3"/>
      <c r="EL2004" s="3"/>
      <c r="EM2004" s="3"/>
      <c r="EN2004" s="3"/>
      <c r="EO2004" s="3"/>
      <c r="EP2004" s="3"/>
      <c r="EQ2004" s="3"/>
      <c r="ER2004" s="3"/>
      <c r="ES2004" s="3"/>
      <c r="ET2004" s="3"/>
      <c r="EU2004" s="3"/>
      <c r="EV2004" s="3"/>
      <c r="EW2004" s="3"/>
      <c r="EX2004" s="3"/>
      <c r="EY2004" s="3"/>
      <c r="EZ2004" s="3"/>
      <c r="FA2004" s="3"/>
      <c r="FB2004" s="3"/>
      <c r="FC2004" s="3"/>
      <c r="FD2004" s="3"/>
      <c r="FE2004" s="3"/>
      <c r="FF2004" s="3"/>
      <c r="FG2004" s="3"/>
      <c r="FH2004" s="3"/>
      <c r="FI2004" s="3"/>
      <c r="FJ2004" s="3"/>
      <c r="FK2004" s="3"/>
      <c r="FL2004" s="3"/>
      <c r="FM2004" s="3"/>
      <c r="FN2004" s="3"/>
      <c r="FO2004" s="3"/>
      <c r="FP2004" s="3"/>
      <c r="FQ2004" s="3"/>
      <c r="FR2004" s="3"/>
      <c r="FS2004" s="3"/>
      <c r="FT2004" s="3"/>
      <c r="FU2004" s="3"/>
      <c r="FV2004" s="3"/>
      <c r="FW2004" s="3"/>
      <c r="FX2004" s="3"/>
      <c r="FY2004" s="3"/>
      <c r="FZ2004" s="3"/>
      <c r="GA2004" s="3"/>
      <c r="GB2004" s="3"/>
      <c r="GC2004" s="3"/>
      <c r="GD2004" s="3"/>
      <c r="GE2004" s="3"/>
      <c r="GF2004" s="3"/>
      <c r="GG2004" s="3"/>
      <c r="GH2004" s="3"/>
    </row>
    <row r="2005" spans="1:190" s="800" customFormat="1" x14ac:dyDescent="0.2">
      <c r="A2005" s="9"/>
      <c r="B2005" s="1"/>
      <c r="C2005" s="1"/>
      <c r="D2005" s="1"/>
      <c r="E2005" s="55"/>
      <c r="F2005" s="8"/>
      <c r="G2005" s="8"/>
      <c r="I2005" s="2"/>
      <c r="J2005" s="2"/>
      <c r="K2005" s="4"/>
      <c r="L2005" s="9"/>
      <c r="M2005" s="802"/>
      <c r="N2005" s="9"/>
      <c r="O2005" s="802"/>
      <c r="P2005" s="170"/>
      <c r="Q2005" s="9"/>
      <c r="R2005" s="9"/>
      <c r="T2005" s="9"/>
      <c r="U2005" s="9"/>
      <c r="V2005" s="2"/>
      <c r="W2005" s="2"/>
      <c r="X2005" s="3"/>
      <c r="Y2005" s="80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  <c r="AY2005" s="3"/>
      <c r="AZ2005" s="3"/>
      <c r="BA2005" s="3"/>
      <c r="BB2005" s="3"/>
      <c r="BC2005" s="3"/>
      <c r="BD2005" s="3"/>
      <c r="BE2005" s="3"/>
      <c r="BF2005" s="3"/>
      <c r="BG2005" s="3"/>
      <c r="BH2005" s="3"/>
      <c r="BI2005" s="3"/>
      <c r="BJ2005" s="3"/>
      <c r="BK2005" s="3"/>
      <c r="BL2005" s="3"/>
      <c r="BM2005" s="3"/>
      <c r="BN2005" s="3"/>
      <c r="BO2005" s="3"/>
      <c r="BP2005" s="3"/>
      <c r="BQ2005" s="3"/>
      <c r="BR2005" s="3"/>
      <c r="BS2005" s="3"/>
      <c r="BT2005" s="3"/>
      <c r="BU2005" s="3"/>
      <c r="BV2005" s="3"/>
      <c r="BW2005" s="3"/>
      <c r="BX2005" s="3"/>
      <c r="BY2005" s="3"/>
      <c r="BZ2005" s="3"/>
      <c r="CA2005" s="3"/>
      <c r="CB2005" s="3"/>
      <c r="CC2005" s="3"/>
      <c r="CD2005" s="3"/>
      <c r="CE2005" s="3"/>
      <c r="CF2005" s="3"/>
      <c r="CG2005" s="3"/>
      <c r="CH2005" s="3"/>
      <c r="CI2005" s="3"/>
      <c r="CJ2005" s="3"/>
      <c r="CK2005" s="3"/>
      <c r="CL2005" s="3"/>
      <c r="CM2005" s="3"/>
      <c r="CN2005" s="3"/>
      <c r="CO2005" s="3"/>
      <c r="CP2005" s="3"/>
      <c r="CQ2005" s="3"/>
      <c r="CR2005" s="3"/>
      <c r="CS2005" s="3"/>
      <c r="CT2005" s="3"/>
      <c r="CU2005" s="3"/>
      <c r="CV2005" s="3"/>
      <c r="CW2005" s="3"/>
      <c r="CX2005" s="3"/>
      <c r="CY2005" s="3"/>
      <c r="CZ2005" s="3"/>
      <c r="DA2005" s="3"/>
      <c r="DB2005" s="3"/>
      <c r="DC2005" s="3"/>
      <c r="DD2005" s="3"/>
      <c r="DE2005" s="3"/>
      <c r="DF2005" s="3"/>
      <c r="DG2005" s="3"/>
      <c r="DH2005" s="3"/>
      <c r="DI2005" s="3"/>
      <c r="DJ2005" s="3"/>
      <c r="DK2005" s="3"/>
      <c r="DL2005" s="3"/>
      <c r="DM2005" s="3"/>
      <c r="DN2005" s="3"/>
      <c r="DO2005" s="3"/>
      <c r="DP2005" s="3"/>
      <c r="DQ2005" s="3"/>
      <c r="DR2005" s="3"/>
      <c r="DS2005" s="3"/>
      <c r="DT2005" s="3"/>
      <c r="DU2005" s="3"/>
      <c r="DV2005" s="3"/>
      <c r="DW2005" s="3"/>
      <c r="DX2005" s="3"/>
      <c r="DY2005" s="3"/>
      <c r="DZ2005" s="3"/>
      <c r="EA2005" s="3"/>
      <c r="EB2005" s="3"/>
      <c r="EC2005" s="3"/>
      <c r="ED2005" s="3"/>
      <c r="EE2005" s="3"/>
      <c r="EF2005" s="3"/>
      <c r="EG2005" s="3"/>
      <c r="EH2005" s="3"/>
      <c r="EI2005" s="3"/>
      <c r="EJ2005" s="3"/>
      <c r="EK2005" s="3"/>
      <c r="EL2005" s="3"/>
      <c r="EM2005" s="3"/>
      <c r="EN2005" s="3"/>
      <c r="EO2005" s="3"/>
      <c r="EP2005" s="3"/>
      <c r="EQ2005" s="3"/>
      <c r="ER2005" s="3"/>
      <c r="ES2005" s="3"/>
      <c r="ET2005" s="3"/>
      <c r="EU2005" s="3"/>
      <c r="EV2005" s="3"/>
      <c r="EW2005" s="3"/>
      <c r="EX2005" s="3"/>
      <c r="EY2005" s="3"/>
      <c r="EZ2005" s="3"/>
      <c r="FA2005" s="3"/>
      <c r="FB2005" s="3"/>
      <c r="FC2005" s="3"/>
      <c r="FD2005" s="3"/>
      <c r="FE2005" s="3"/>
      <c r="FF2005" s="3"/>
      <c r="FG2005" s="3"/>
      <c r="FH2005" s="3"/>
      <c r="FI2005" s="3"/>
      <c r="FJ2005" s="3"/>
      <c r="FK2005" s="3"/>
      <c r="FL2005" s="3"/>
      <c r="FM2005" s="3"/>
      <c r="FN2005" s="3"/>
      <c r="FO2005" s="3"/>
      <c r="FP2005" s="3"/>
      <c r="FQ2005" s="3"/>
      <c r="FR2005" s="3"/>
      <c r="FS2005" s="3"/>
      <c r="FT2005" s="3"/>
      <c r="FU2005" s="3"/>
      <c r="FV2005" s="3"/>
      <c r="FW2005" s="3"/>
      <c r="FX2005" s="3"/>
      <c r="FY2005" s="3"/>
      <c r="FZ2005" s="3"/>
      <c r="GA2005" s="3"/>
      <c r="GB2005" s="3"/>
      <c r="GC2005" s="3"/>
      <c r="GD2005" s="3"/>
      <c r="GE2005" s="3"/>
      <c r="GF2005" s="3"/>
      <c r="GG2005" s="3"/>
      <c r="GH2005" s="3"/>
    </row>
    <row r="2006" spans="1:190" s="800" customFormat="1" x14ac:dyDescent="0.2">
      <c r="A2006" s="9"/>
      <c r="B2006" s="1"/>
      <c r="C2006" s="1"/>
      <c r="D2006" s="1"/>
      <c r="E2006" s="55"/>
      <c r="F2006" s="8"/>
      <c r="G2006" s="8"/>
      <c r="I2006" s="2"/>
      <c r="J2006" s="2"/>
      <c r="K2006" s="4"/>
      <c r="L2006" s="9"/>
      <c r="M2006" s="802"/>
      <c r="N2006" s="9"/>
      <c r="O2006" s="802"/>
      <c r="P2006" s="170"/>
      <c r="Q2006" s="9"/>
      <c r="R2006" s="9"/>
      <c r="T2006" s="9"/>
      <c r="U2006" s="9"/>
      <c r="V2006" s="2"/>
      <c r="W2006" s="2"/>
      <c r="X2006" s="3"/>
      <c r="Y2006" s="80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  <c r="AY2006" s="3"/>
      <c r="AZ2006" s="3"/>
      <c r="BA2006" s="3"/>
      <c r="BB2006" s="3"/>
      <c r="BC2006" s="3"/>
      <c r="BD2006" s="3"/>
      <c r="BE2006" s="3"/>
      <c r="BF2006" s="3"/>
      <c r="BG2006" s="3"/>
      <c r="BH2006" s="3"/>
      <c r="BI2006" s="3"/>
      <c r="BJ2006" s="3"/>
      <c r="BK2006" s="3"/>
      <c r="BL2006" s="3"/>
      <c r="BM2006" s="3"/>
      <c r="BN2006" s="3"/>
      <c r="BO2006" s="3"/>
      <c r="BP2006" s="3"/>
      <c r="BQ2006" s="3"/>
      <c r="BR2006" s="3"/>
      <c r="BS2006" s="3"/>
      <c r="BT2006" s="3"/>
      <c r="BU2006" s="3"/>
      <c r="BV2006" s="3"/>
      <c r="BW2006" s="3"/>
      <c r="BX2006" s="3"/>
      <c r="BY2006" s="3"/>
      <c r="BZ2006" s="3"/>
      <c r="CA2006" s="3"/>
      <c r="CB2006" s="3"/>
      <c r="CC2006" s="3"/>
      <c r="CD2006" s="3"/>
      <c r="CE2006" s="3"/>
      <c r="CF2006" s="3"/>
      <c r="CG2006" s="3"/>
      <c r="CH2006" s="3"/>
      <c r="CI2006" s="3"/>
      <c r="CJ2006" s="3"/>
      <c r="CK2006" s="3"/>
      <c r="CL2006" s="3"/>
      <c r="CM2006" s="3"/>
      <c r="CN2006" s="3"/>
      <c r="CO2006" s="3"/>
      <c r="CP2006" s="3"/>
      <c r="CQ2006" s="3"/>
      <c r="CR2006" s="3"/>
      <c r="CS2006" s="3"/>
      <c r="CT2006" s="3"/>
      <c r="CU2006" s="3"/>
      <c r="CV2006" s="3"/>
      <c r="CW2006" s="3"/>
      <c r="CX2006" s="3"/>
      <c r="CY2006" s="3"/>
      <c r="CZ2006" s="3"/>
      <c r="DA2006" s="3"/>
      <c r="DB2006" s="3"/>
      <c r="DC2006" s="3"/>
      <c r="DD2006" s="3"/>
      <c r="DE2006" s="3"/>
      <c r="DF2006" s="3"/>
      <c r="DG2006" s="3"/>
      <c r="DH2006" s="3"/>
      <c r="DI2006" s="3"/>
      <c r="DJ2006" s="3"/>
      <c r="DK2006" s="3"/>
      <c r="DL2006" s="3"/>
      <c r="DM2006" s="3"/>
      <c r="DN2006" s="3"/>
      <c r="DO2006" s="3"/>
      <c r="DP2006" s="3"/>
      <c r="DQ2006" s="3"/>
      <c r="DR2006" s="3"/>
      <c r="DS2006" s="3"/>
      <c r="DT2006" s="3"/>
      <c r="DU2006" s="3"/>
      <c r="DV2006" s="3"/>
      <c r="DW2006" s="3"/>
      <c r="DX2006" s="3"/>
      <c r="DY2006" s="3"/>
      <c r="DZ2006" s="3"/>
      <c r="EA2006" s="3"/>
      <c r="EB2006" s="3"/>
      <c r="EC2006" s="3"/>
      <c r="ED2006" s="3"/>
      <c r="EE2006" s="3"/>
      <c r="EF2006" s="3"/>
      <c r="EG2006" s="3"/>
      <c r="EH2006" s="3"/>
      <c r="EI2006" s="3"/>
      <c r="EJ2006" s="3"/>
      <c r="EK2006" s="3"/>
      <c r="EL2006" s="3"/>
      <c r="EM2006" s="3"/>
      <c r="EN2006" s="3"/>
      <c r="EO2006" s="3"/>
      <c r="EP2006" s="3"/>
      <c r="EQ2006" s="3"/>
      <c r="ER2006" s="3"/>
      <c r="ES2006" s="3"/>
      <c r="ET2006" s="3"/>
      <c r="EU2006" s="3"/>
      <c r="EV2006" s="3"/>
      <c r="EW2006" s="3"/>
      <c r="EX2006" s="3"/>
      <c r="EY2006" s="3"/>
      <c r="EZ2006" s="3"/>
      <c r="FA2006" s="3"/>
      <c r="FB2006" s="3"/>
      <c r="FC2006" s="3"/>
      <c r="FD2006" s="3"/>
      <c r="FE2006" s="3"/>
      <c r="FF2006" s="3"/>
      <c r="FG2006" s="3"/>
      <c r="FH2006" s="3"/>
      <c r="FI2006" s="3"/>
      <c r="FJ2006" s="3"/>
      <c r="FK2006" s="3"/>
      <c r="FL2006" s="3"/>
      <c r="FM2006" s="3"/>
      <c r="FN2006" s="3"/>
      <c r="FO2006" s="3"/>
      <c r="FP2006" s="3"/>
      <c r="FQ2006" s="3"/>
      <c r="FR2006" s="3"/>
      <c r="FS2006" s="3"/>
      <c r="FT2006" s="3"/>
      <c r="FU2006" s="3"/>
      <c r="FV2006" s="3"/>
      <c r="FW2006" s="3"/>
      <c r="FX2006" s="3"/>
      <c r="FY2006" s="3"/>
      <c r="FZ2006" s="3"/>
      <c r="GA2006" s="3"/>
      <c r="GB2006" s="3"/>
      <c r="GC2006" s="3"/>
      <c r="GD2006" s="3"/>
      <c r="GE2006" s="3"/>
      <c r="GF2006" s="3"/>
      <c r="GG2006" s="3"/>
      <c r="GH2006" s="3"/>
    </row>
    <row r="2007" spans="1:190" s="800" customFormat="1" x14ac:dyDescent="0.2">
      <c r="A2007" s="9"/>
      <c r="B2007" s="1"/>
      <c r="C2007" s="1"/>
      <c r="D2007" s="1"/>
      <c r="E2007" s="55"/>
      <c r="F2007" s="8"/>
      <c r="G2007" s="8"/>
      <c r="I2007" s="2"/>
      <c r="J2007" s="2"/>
      <c r="K2007" s="4"/>
      <c r="L2007" s="9"/>
      <c r="M2007" s="802"/>
      <c r="N2007" s="9"/>
      <c r="O2007" s="802"/>
      <c r="P2007" s="170"/>
      <c r="Q2007" s="9"/>
      <c r="R2007" s="9"/>
      <c r="T2007" s="9"/>
      <c r="U2007" s="9"/>
      <c r="V2007" s="2"/>
      <c r="W2007" s="2"/>
      <c r="X2007" s="3"/>
      <c r="Y2007" s="80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  <c r="AY2007" s="3"/>
      <c r="AZ2007" s="3"/>
      <c r="BA2007" s="3"/>
      <c r="BB2007" s="3"/>
      <c r="BC2007" s="3"/>
      <c r="BD2007" s="3"/>
      <c r="BE2007" s="3"/>
      <c r="BF2007" s="3"/>
      <c r="BG2007" s="3"/>
      <c r="BH2007" s="3"/>
      <c r="BI2007" s="3"/>
      <c r="BJ2007" s="3"/>
      <c r="BK2007" s="3"/>
      <c r="BL2007" s="3"/>
      <c r="BM2007" s="3"/>
      <c r="BN2007" s="3"/>
      <c r="BO2007" s="3"/>
      <c r="BP2007" s="3"/>
      <c r="BQ2007" s="3"/>
      <c r="BR2007" s="3"/>
      <c r="BS2007" s="3"/>
      <c r="BT2007" s="3"/>
      <c r="BU2007" s="3"/>
      <c r="BV2007" s="3"/>
      <c r="BW2007" s="3"/>
      <c r="BX2007" s="3"/>
      <c r="BY2007" s="3"/>
      <c r="BZ2007" s="3"/>
      <c r="CA2007" s="3"/>
      <c r="CB2007" s="3"/>
      <c r="CC2007" s="3"/>
      <c r="CD2007" s="3"/>
      <c r="CE2007" s="3"/>
      <c r="CF2007" s="3"/>
      <c r="CG2007" s="3"/>
      <c r="CH2007" s="3"/>
      <c r="CI2007" s="3"/>
      <c r="CJ2007" s="3"/>
      <c r="CK2007" s="3"/>
      <c r="CL2007" s="3"/>
      <c r="CM2007" s="3"/>
      <c r="CN2007" s="3"/>
      <c r="CO2007" s="3"/>
      <c r="CP2007" s="3"/>
      <c r="CQ2007" s="3"/>
      <c r="CR2007" s="3"/>
      <c r="CS2007" s="3"/>
      <c r="CT2007" s="3"/>
      <c r="CU2007" s="3"/>
      <c r="CV2007" s="3"/>
      <c r="CW2007" s="3"/>
      <c r="CX2007" s="3"/>
      <c r="CY2007" s="3"/>
      <c r="CZ2007" s="3"/>
      <c r="DA2007" s="3"/>
      <c r="DB2007" s="3"/>
      <c r="DC2007" s="3"/>
      <c r="DD2007" s="3"/>
      <c r="DE2007" s="3"/>
      <c r="DF2007" s="3"/>
      <c r="DG2007" s="3"/>
      <c r="DH2007" s="3"/>
      <c r="DI2007" s="3"/>
      <c r="DJ2007" s="3"/>
      <c r="DK2007" s="3"/>
      <c r="DL2007" s="3"/>
      <c r="DM2007" s="3"/>
      <c r="DN2007" s="3"/>
      <c r="DO2007" s="3"/>
      <c r="DP2007" s="3"/>
      <c r="DQ2007" s="3"/>
      <c r="DR2007" s="3"/>
      <c r="DS2007" s="3"/>
      <c r="DT2007" s="3"/>
      <c r="DU2007" s="3"/>
      <c r="DV2007" s="3"/>
      <c r="DW2007" s="3"/>
      <c r="DX2007" s="3"/>
      <c r="DY2007" s="3"/>
      <c r="DZ2007" s="3"/>
      <c r="EA2007" s="3"/>
      <c r="EB2007" s="3"/>
      <c r="EC2007" s="3"/>
      <c r="ED2007" s="3"/>
      <c r="EE2007" s="3"/>
      <c r="EF2007" s="3"/>
      <c r="EG2007" s="3"/>
      <c r="EH2007" s="3"/>
      <c r="EI2007" s="3"/>
      <c r="EJ2007" s="3"/>
      <c r="EK2007" s="3"/>
      <c r="EL2007" s="3"/>
      <c r="EM2007" s="3"/>
      <c r="EN2007" s="3"/>
      <c r="EO2007" s="3"/>
      <c r="EP2007" s="3"/>
      <c r="EQ2007" s="3"/>
      <c r="ER2007" s="3"/>
      <c r="ES2007" s="3"/>
      <c r="ET2007" s="3"/>
      <c r="EU2007" s="3"/>
      <c r="EV2007" s="3"/>
      <c r="EW2007" s="3"/>
      <c r="EX2007" s="3"/>
      <c r="EY2007" s="3"/>
      <c r="EZ2007" s="3"/>
      <c r="FA2007" s="3"/>
      <c r="FB2007" s="3"/>
      <c r="FC2007" s="3"/>
      <c r="FD2007" s="3"/>
      <c r="FE2007" s="3"/>
      <c r="FF2007" s="3"/>
      <c r="FG2007" s="3"/>
      <c r="FH2007" s="3"/>
      <c r="FI2007" s="3"/>
      <c r="FJ2007" s="3"/>
      <c r="FK2007" s="3"/>
      <c r="FL2007" s="3"/>
      <c r="FM2007" s="3"/>
      <c r="FN2007" s="3"/>
      <c r="FO2007" s="3"/>
      <c r="FP2007" s="3"/>
      <c r="FQ2007" s="3"/>
      <c r="FR2007" s="3"/>
      <c r="FS2007" s="3"/>
      <c r="FT2007" s="3"/>
      <c r="FU2007" s="3"/>
      <c r="FV2007" s="3"/>
      <c r="FW2007" s="3"/>
      <c r="FX2007" s="3"/>
      <c r="FY2007" s="3"/>
      <c r="FZ2007" s="3"/>
      <c r="GA2007" s="3"/>
      <c r="GB2007" s="3"/>
      <c r="GC2007" s="3"/>
      <c r="GD2007" s="3"/>
      <c r="GE2007" s="3"/>
      <c r="GF2007" s="3"/>
      <c r="GG2007" s="3"/>
      <c r="GH2007" s="3"/>
    </row>
    <row r="2008" spans="1:190" s="800" customFormat="1" x14ac:dyDescent="0.2">
      <c r="A2008" s="9"/>
      <c r="B2008" s="1"/>
      <c r="C2008" s="1"/>
      <c r="D2008" s="1"/>
      <c r="E2008" s="55"/>
      <c r="F2008" s="8"/>
      <c r="G2008" s="8"/>
      <c r="I2008" s="2"/>
      <c r="J2008" s="2"/>
      <c r="K2008" s="4"/>
      <c r="L2008" s="9"/>
      <c r="M2008" s="802"/>
      <c r="N2008" s="9"/>
      <c r="O2008" s="802"/>
      <c r="P2008" s="170"/>
      <c r="Q2008" s="9"/>
      <c r="R2008" s="9"/>
      <c r="T2008" s="9"/>
      <c r="U2008" s="9"/>
      <c r="V2008" s="2"/>
      <c r="W2008" s="2"/>
      <c r="X2008" s="3"/>
      <c r="Y2008" s="80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  <c r="AY2008" s="3"/>
      <c r="AZ2008" s="3"/>
      <c r="BA2008" s="3"/>
      <c r="BB2008" s="3"/>
      <c r="BC2008" s="3"/>
      <c r="BD2008" s="3"/>
      <c r="BE2008" s="3"/>
      <c r="BF2008" s="3"/>
      <c r="BG2008" s="3"/>
      <c r="BH2008" s="3"/>
      <c r="BI2008" s="3"/>
      <c r="BJ2008" s="3"/>
      <c r="BK2008" s="3"/>
      <c r="BL2008" s="3"/>
      <c r="BM2008" s="3"/>
      <c r="BN2008" s="3"/>
      <c r="BO2008" s="3"/>
      <c r="BP2008" s="3"/>
      <c r="BQ2008" s="3"/>
      <c r="BR2008" s="3"/>
      <c r="BS2008" s="3"/>
      <c r="BT2008" s="3"/>
      <c r="BU2008" s="3"/>
      <c r="BV2008" s="3"/>
      <c r="BW2008" s="3"/>
      <c r="BX2008" s="3"/>
      <c r="BY2008" s="3"/>
      <c r="BZ2008" s="3"/>
      <c r="CA2008" s="3"/>
      <c r="CB2008" s="3"/>
      <c r="CC2008" s="3"/>
      <c r="CD2008" s="3"/>
      <c r="CE2008" s="3"/>
      <c r="CF2008" s="3"/>
      <c r="CG2008" s="3"/>
      <c r="CH2008" s="3"/>
      <c r="CI2008" s="3"/>
      <c r="CJ2008" s="3"/>
      <c r="CK2008" s="3"/>
      <c r="CL2008" s="3"/>
      <c r="CM2008" s="3"/>
      <c r="CN2008" s="3"/>
      <c r="CO2008" s="3"/>
      <c r="CP2008" s="3"/>
      <c r="CQ2008" s="3"/>
      <c r="CR2008" s="3"/>
      <c r="CS2008" s="3"/>
      <c r="CT2008" s="3"/>
      <c r="CU2008" s="3"/>
      <c r="CV2008" s="3"/>
      <c r="CW2008" s="3"/>
      <c r="CX2008" s="3"/>
      <c r="CY2008" s="3"/>
      <c r="CZ2008" s="3"/>
      <c r="DA2008" s="3"/>
      <c r="DB2008" s="3"/>
      <c r="DC2008" s="3"/>
      <c r="DD2008" s="3"/>
      <c r="DE2008" s="3"/>
      <c r="DF2008" s="3"/>
      <c r="DG2008" s="3"/>
      <c r="DH2008" s="3"/>
      <c r="DI2008" s="3"/>
      <c r="DJ2008" s="3"/>
      <c r="DK2008" s="3"/>
      <c r="DL2008" s="3"/>
      <c r="DM2008" s="3"/>
      <c r="DN2008" s="3"/>
      <c r="DO2008" s="3"/>
      <c r="DP2008" s="3"/>
      <c r="DQ2008" s="3"/>
      <c r="DR2008" s="3"/>
      <c r="DS2008" s="3"/>
      <c r="DT2008" s="3"/>
      <c r="DU2008" s="3"/>
      <c r="DV2008" s="3"/>
      <c r="DW2008" s="3"/>
      <c r="DX2008" s="3"/>
      <c r="DY2008" s="3"/>
      <c r="DZ2008" s="3"/>
      <c r="EA2008" s="3"/>
      <c r="EB2008" s="3"/>
      <c r="EC2008" s="3"/>
      <c r="ED2008" s="3"/>
      <c r="EE2008" s="3"/>
      <c r="EF2008" s="3"/>
      <c r="EG2008" s="3"/>
      <c r="EH2008" s="3"/>
      <c r="EI2008" s="3"/>
      <c r="EJ2008" s="3"/>
      <c r="EK2008" s="3"/>
      <c r="EL2008" s="3"/>
      <c r="EM2008" s="3"/>
      <c r="EN2008" s="3"/>
      <c r="EO2008" s="3"/>
      <c r="EP2008" s="3"/>
      <c r="EQ2008" s="3"/>
      <c r="ER2008" s="3"/>
      <c r="ES2008" s="3"/>
      <c r="ET2008" s="3"/>
      <c r="EU2008" s="3"/>
      <c r="EV2008" s="3"/>
      <c r="EW2008" s="3"/>
      <c r="EX2008" s="3"/>
      <c r="EY2008" s="3"/>
      <c r="EZ2008" s="3"/>
      <c r="FA2008" s="3"/>
      <c r="FB2008" s="3"/>
      <c r="FC2008" s="3"/>
      <c r="FD2008" s="3"/>
      <c r="FE2008" s="3"/>
      <c r="FF2008" s="3"/>
      <c r="FG2008" s="3"/>
      <c r="FH2008" s="3"/>
      <c r="FI2008" s="3"/>
      <c r="FJ2008" s="3"/>
      <c r="FK2008" s="3"/>
      <c r="FL2008" s="3"/>
      <c r="FM2008" s="3"/>
      <c r="FN2008" s="3"/>
      <c r="FO2008" s="3"/>
      <c r="FP2008" s="3"/>
      <c r="FQ2008" s="3"/>
      <c r="FR2008" s="3"/>
      <c r="FS2008" s="3"/>
      <c r="FT2008" s="3"/>
      <c r="FU2008" s="3"/>
      <c r="FV2008" s="3"/>
      <c r="FW2008" s="3"/>
      <c r="FX2008" s="3"/>
      <c r="FY2008" s="3"/>
      <c r="FZ2008" s="3"/>
      <c r="GA2008" s="3"/>
      <c r="GB2008" s="3"/>
      <c r="GC2008" s="3"/>
      <c r="GD2008" s="3"/>
      <c r="GE2008" s="3"/>
      <c r="GF2008" s="3"/>
      <c r="GG2008" s="3"/>
      <c r="GH2008" s="3"/>
    </row>
    <row r="2009" spans="1:190" s="800" customFormat="1" x14ac:dyDescent="0.2">
      <c r="A2009" s="9"/>
      <c r="B2009" s="1"/>
      <c r="C2009" s="1"/>
      <c r="D2009" s="1"/>
      <c r="E2009" s="55"/>
      <c r="F2009" s="8"/>
      <c r="G2009" s="8"/>
      <c r="I2009" s="2"/>
      <c r="J2009" s="2"/>
      <c r="K2009" s="4"/>
      <c r="L2009" s="9"/>
      <c r="M2009" s="802"/>
      <c r="N2009" s="9"/>
      <c r="O2009" s="802"/>
      <c r="P2009" s="170"/>
      <c r="Q2009" s="9"/>
      <c r="R2009" s="9"/>
      <c r="T2009" s="9"/>
      <c r="U2009" s="9"/>
      <c r="V2009" s="2"/>
      <c r="W2009" s="2"/>
      <c r="X2009" s="3"/>
      <c r="Y2009" s="80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  <c r="AY2009" s="3"/>
      <c r="AZ2009" s="3"/>
      <c r="BA2009" s="3"/>
      <c r="BB2009" s="3"/>
      <c r="BC2009" s="3"/>
      <c r="BD2009" s="3"/>
      <c r="BE2009" s="3"/>
      <c r="BF2009" s="3"/>
      <c r="BG2009" s="3"/>
      <c r="BH2009" s="3"/>
      <c r="BI2009" s="3"/>
      <c r="BJ2009" s="3"/>
      <c r="BK2009" s="3"/>
      <c r="BL2009" s="3"/>
      <c r="BM2009" s="3"/>
      <c r="BN2009" s="3"/>
      <c r="BO2009" s="3"/>
      <c r="BP2009" s="3"/>
      <c r="BQ2009" s="3"/>
      <c r="BR2009" s="3"/>
      <c r="BS2009" s="3"/>
      <c r="BT2009" s="3"/>
      <c r="BU2009" s="3"/>
      <c r="BV2009" s="3"/>
      <c r="BW2009" s="3"/>
      <c r="BX2009" s="3"/>
      <c r="BY2009" s="3"/>
      <c r="BZ2009" s="3"/>
      <c r="CA2009" s="3"/>
      <c r="CB2009" s="3"/>
      <c r="CC2009" s="3"/>
      <c r="CD2009" s="3"/>
      <c r="CE2009" s="3"/>
      <c r="CF2009" s="3"/>
      <c r="CG2009" s="3"/>
      <c r="CH2009" s="3"/>
      <c r="CI2009" s="3"/>
      <c r="CJ2009" s="3"/>
      <c r="CK2009" s="3"/>
      <c r="CL2009" s="3"/>
      <c r="CM2009" s="3"/>
      <c r="CN2009" s="3"/>
      <c r="CO2009" s="3"/>
      <c r="CP2009" s="3"/>
      <c r="CQ2009" s="3"/>
      <c r="CR2009" s="3"/>
      <c r="CS2009" s="3"/>
      <c r="CT2009" s="3"/>
      <c r="CU2009" s="3"/>
      <c r="CV2009" s="3"/>
      <c r="CW2009" s="3"/>
      <c r="CX2009" s="3"/>
      <c r="CY2009" s="3"/>
      <c r="CZ2009" s="3"/>
      <c r="DA2009" s="3"/>
      <c r="DB2009" s="3"/>
      <c r="DC2009" s="3"/>
      <c r="DD2009" s="3"/>
      <c r="DE2009" s="3"/>
      <c r="DF2009" s="3"/>
      <c r="DG2009" s="3"/>
      <c r="DH2009" s="3"/>
      <c r="DI2009" s="3"/>
      <c r="DJ2009" s="3"/>
      <c r="DK2009" s="3"/>
      <c r="DL2009" s="3"/>
      <c r="DM2009" s="3"/>
      <c r="DN2009" s="3"/>
      <c r="DO2009" s="3"/>
      <c r="DP2009" s="3"/>
      <c r="DQ2009" s="3"/>
      <c r="DR2009" s="3"/>
      <c r="DS2009" s="3"/>
      <c r="DT2009" s="3"/>
      <c r="DU2009" s="3"/>
      <c r="DV2009" s="3"/>
      <c r="DW2009" s="3"/>
      <c r="DX2009" s="3"/>
      <c r="DY2009" s="3"/>
      <c r="DZ2009" s="3"/>
      <c r="EA2009" s="3"/>
      <c r="EB2009" s="3"/>
      <c r="EC2009" s="3"/>
      <c r="ED2009" s="3"/>
      <c r="EE2009" s="3"/>
      <c r="EF2009" s="3"/>
      <c r="EG2009" s="3"/>
      <c r="EH2009" s="3"/>
      <c r="EI2009" s="3"/>
      <c r="EJ2009" s="3"/>
      <c r="EK2009" s="3"/>
      <c r="EL2009" s="3"/>
      <c r="EM2009" s="3"/>
      <c r="EN2009" s="3"/>
      <c r="EO2009" s="3"/>
      <c r="EP2009" s="3"/>
      <c r="EQ2009" s="3"/>
      <c r="ER2009" s="3"/>
      <c r="ES2009" s="3"/>
      <c r="ET2009" s="3"/>
      <c r="EU2009" s="3"/>
      <c r="EV2009" s="3"/>
      <c r="EW2009" s="3"/>
      <c r="EX2009" s="3"/>
      <c r="EY2009" s="3"/>
      <c r="EZ2009" s="3"/>
      <c r="FA2009" s="3"/>
      <c r="FB2009" s="3"/>
      <c r="FC2009" s="3"/>
      <c r="FD2009" s="3"/>
      <c r="FE2009" s="3"/>
      <c r="FF2009" s="3"/>
      <c r="FG2009" s="3"/>
      <c r="FH2009" s="3"/>
      <c r="FI2009" s="3"/>
      <c r="FJ2009" s="3"/>
      <c r="FK2009" s="3"/>
      <c r="FL2009" s="3"/>
      <c r="FM2009" s="3"/>
      <c r="FN2009" s="3"/>
      <c r="FO2009" s="3"/>
      <c r="FP2009" s="3"/>
      <c r="FQ2009" s="3"/>
      <c r="FR2009" s="3"/>
      <c r="FS2009" s="3"/>
      <c r="FT2009" s="3"/>
      <c r="FU2009" s="3"/>
      <c r="FV2009" s="3"/>
      <c r="FW2009" s="3"/>
      <c r="FX2009" s="3"/>
      <c r="FY2009" s="3"/>
      <c r="FZ2009" s="3"/>
      <c r="GA2009" s="3"/>
      <c r="GB2009" s="3"/>
      <c r="GC2009" s="3"/>
      <c r="GD2009" s="3"/>
      <c r="GE2009" s="3"/>
      <c r="GF2009" s="3"/>
      <c r="GG2009" s="3"/>
      <c r="GH2009" s="3"/>
    </row>
    <row r="2010" spans="1:190" s="800" customFormat="1" x14ac:dyDescent="0.2">
      <c r="A2010" s="9"/>
      <c r="B2010" s="1"/>
      <c r="C2010" s="1"/>
      <c r="D2010" s="1"/>
      <c r="E2010" s="55"/>
      <c r="F2010" s="8"/>
      <c r="G2010" s="8"/>
      <c r="I2010" s="2"/>
      <c r="J2010" s="2"/>
      <c r="K2010" s="4"/>
      <c r="L2010" s="9"/>
      <c r="M2010" s="802"/>
      <c r="N2010" s="9"/>
      <c r="O2010" s="802"/>
      <c r="P2010" s="170"/>
      <c r="Q2010" s="9"/>
      <c r="R2010" s="9"/>
      <c r="T2010" s="9"/>
      <c r="U2010" s="9"/>
      <c r="V2010" s="2"/>
      <c r="W2010" s="2"/>
      <c r="X2010" s="3"/>
      <c r="Y2010" s="80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  <c r="AY2010" s="3"/>
      <c r="AZ2010" s="3"/>
      <c r="BA2010" s="3"/>
      <c r="BB2010" s="3"/>
      <c r="BC2010" s="3"/>
      <c r="BD2010" s="3"/>
      <c r="BE2010" s="3"/>
      <c r="BF2010" s="3"/>
      <c r="BG2010" s="3"/>
      <c r="BH2010" s="3"/>
      <c r="BI2010" s="3"/>
      <c r="BJ2010" s="3"/>
      <c r="BK2010" s="3"/>
      <c r="BL2010" s="3"/>
      <c r="BM2010" s="3"/>
      <c r="BN2010" s="3"/>
      <c r="BO2010" s="3"/>
      <c r="BP2010" s="3"/>
      <c r="BQ2010" s="3"/>
      <c r="BR2010" s="3"/>
      <c r="BS2010" s="3"/>
      <c r="BT2010" s="3"/>
      <c r="BU2010" s="3"/>
      <c r="BV2010" s="3"/>
      <c r="BW2010" s="3"/>
      <c r="BX2010" s="3"/>
      <c r="BY2010" s="3"/>
      <c r="BZ2010" s="3"/>
      <c r="CA2010" s="3"/>
      <c r="CB2010" s="3"/>
      <c r="CC2010" s="3"/>
      <c r="CD2010" s="3"/>
      <c r="CE2010" s="3"/>
      <c r="CF2010" s="3"/>
      <c r="CG2010" s="3"/>
      <c r="CH2010" s="3"/>
      <c r="CI2010" s="3"/>
      <c r="CJ2010" s="3"/>
      <c r="CK2010" s="3"/>
      <c r="CL2010" s="3"/>
      <c r="CM2010" s="3"/>
      <c r="CN2010" s="3"/>
      <c r="CO2010" s="3"/>
      <c r="CP2010" s="3"/>
      <c r="CQ2010" s="3"/>
      <c r="CR2010" s="3"/>
      <c r="CS2010" s="3"/>
      <c r="CT2010" s="3"/>
      <c r="CU2010" s="3"/>
      <c r="CV2010" s="3"/>
      <c r="CW2010" s="3"/>
      <c r="CX2010" s="3"/>
      <c r="CY2010" s="3"/>
      <c r="CZ2010" s="3"/>
      <c r="DA2010" s="3"/>
      <c r="DB2010" s="3"/>
      <c r="DC2010" s="3"/>
      <c r="DD2010" s="3"/>
      <c r="DE2010" s="3"/>
      <c r="DF2010" s="3"/>
      <c r="DG2010" s="3"/>
      <c r="DH2010" s="3"/>
      <c r="DI2010" s="3"/>
      <c r="DJ2010" s="3"/>
      <c r="DK2010" s="3"/>
      <c r="DL2010" s="3"/>
      <c r="DM2010" s="3"/>
      <c r="DN2010" s="3"/>
      <c r="DO2010" s="3"/>
      <c r="DP2010" s="3"/>
      <c r="DQ2010" s="3"/>
      <c r="DR2010" s="3"/>
      <c r="DS2010" s="3"/>
      <c r="DT2010" s="3"/>
      <c r="DU2010" s="3"/>
      <c r="DV2010" s="3"/>
      <c r="DW2010" s="3"/>
      <c r="DX2010" s="3"/>
      <c r="DY2010" s="3"/>
      <c r="DZ2010" s="3"/>
      <c r="EA2010" s="3"/>
      <c r="EB2010" s="3"/>
      <c r="EC2010" s="3"/>
      <c r="ED2010" s="3"/>
      <c r="EE2010" s="3"/>
      <c r="EF2010" s="3"/>
      <c r="EG2010" s="3"/>
      <c r="EH2010" s="3"/>
      <c r="EI2010" s="3"/>
      <c r="EJ2010" s="3"/>
      <c r="EK2010" s="3"/>
      <c r="EL2010" s="3"/>
      <c r="EM2010" s="3"/>
      <c r="EN2010" s="3"/>
      <c r="EO2010" s="3"/>
      <c r="EP2010" s="3"/>
      <c r="EQ2010" s="3"/>
      <c r="ER2010" s="3"/>
      <c r="ES2010" s="3"/>
      <c r="ET2010" s="3"/>
      <c r="EU2010" s="3"/>
      <c r="EV2010" s="3"/>
      <c r="EW2010" s="3"/>
      <c r="EX2010" s="3"/>
      <c r="EY2010" s="3"/>
      <c r="EZ2010" s="3"/>
      <c r="FA2010" s="3"/>
      <c r="FB2010" s="3"/>
      <c r="FC2010" s="3"/>
      <c r="FD2010" s="3"/>
      <c r="FE2010" s="3"/>
      <c r="FF2010" s="3"/>
      <c r="FG2010" s="3"/>
      <c r="FH2010" s="3"/>
      <c r="FI2010" s="3"/>
      <c r="FJ2010" s="3"/>
      <c r="FK2010" s="3"/>
      <c r="FL2010" s="3"/>
      <c r="FM2010" s="3"/>
      <c r="FN2010" s="3"/>
      <c r="FO2010" s="3"/>
      <c r="FP2010" s="3"/>
      <c r="FQ2010" s="3"/>
      <c r="FR2010" s="3"/>
      <c r="FS2010" s="3"/>
      <c r="FT2010" s="3"/>
      <c r="FU2010" s="3"/>
      <c r="FV2010" s="3"/>
      <c r="FW2010" s="3"/>
      <c r="FX2010" s="3"/>
      <c r="FY2010" s="3"/>
      <c r="FZ2010" s="3"/>
      <c r="GA2010" s="3"/>
      <c r="GB2010" s="3"/>
      <c r="GC2010" s="3"/>
      <c r="GD2010" s="3"/>
      <c r="GE2010" s="3"/>
      <c r="GF2010" s="3"/>
      <c r="GG2010" s="3"/>
      <c r="GH2010" s="3"/>
    </row>
    <row r="2011" spans="1:190" s="800" customFormat="1" x14ac:dyDescent="0.2">
      <c r="A2011" s="9"/>
      <c r="B2011" s="1"/>
      <c r="C2011" s="1"/>
      <c r="D2011" s="1"/>
      <c r="E2011" s="55"/>
      <c r="F2011" s="8"/>
      <c r="G2011" s="8"/>
      <c r="I2011" s="2"/>
      <c r="J2011" s="2"/>
      <c r="K2011" s="4"/>
      <c r="L2011" s="9"/>
      <c r="M2011" s="802"/>
      <c r="N2011" s="9"/>
      <c r="O2011" s="802"/>
      <c r="P2011" s="170"/>
      <c r="Q2011" s="9"/>
      <c r="R2011" s="9"/>
      <c r="T2011" s="9"/>
      <c r="U2011" s="9"/>
      <c r="V2011" s="2"/>
      <c r="W2011" s="2"/>
      <c r="X2011" s="3"/>
      <c r="Y2011" s="80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  <c r="AY2011" s="3"/>
      <c r="AZ2011" s="3"/>
      <c r="BA2011" s="3"/>
      <c r="BB2011" s="3"/>
      <c r="BC2011" s="3"/>
      <c r="BD2011" s="3"/>
      <c r="BE2011" s="3"/>
      <c r="BF2011" s="3"/>
      <c r="BG2011" s="3"/>
      <c r="BH2011" s="3"/>
      <c r="BI2011" s="3"/>
      <c r="BJ2011" s="3"/>
      <c r="BK2011" s="3"/>
      <c r="BL2011" s="3"/>
      <c r="BM2011" s="3"/>
      <c r="BN2011" s="3"/>
      <c r="BO2011" s="3"/>
      <c r="BP2011" s="3"/>
      <c r="BQ2011" s="3"/>
      <c r="BR2011" s="3"/>
      <c r="BS2011" s="3"/>
      <c r="BT2011" s="3"/>
      <c r="BU2011" s="3"/>
      <c r="BV2011" s="3"/>
      <c r="BW2011" s="3"/>
      <c r="BX2011" s="3"/>
      <c r="BY2011" s="3"/>
      <c r="BZ2011" s="3"/>
      <c r="CA2011" s="3"/>
      <c r="CB2011" s="3"/>
      <c r="CC2011" s="3"/>
      <c r="CD2011" s="3"/>
      <c r="CE2011" s="3"/>
      <c r="CF2011" s="3"/>
      <c r="CG2011" s="3"/>
      <c r="CH2011" s="3"/>
      <c r="CI2011" s="3"/>
      <c r="CJ2011" s="3"/>
      <c r="CK2011" s="3"/>
      <c r="CL2011" s="3"/>
      <c r="CM2011" s="3"/>
      <c r="CN2011" s="3"/>
      <c r="CO2011" s="3"/>
      <c r="CP2011" s="3"/>
      <c r="CQ2011" s="3"/>
      <c r="CR2011" s="3"/>
      <c r="CS2011" s="3"/>
      <c r="CT2011" s="3"/>
      <c r="CU2011" s="3"/>
      <c r="CV2011" s="3"/>
      <c r="CW2011" s="3"/>
      <c r="CX2011" s="3"/>
      <c r="CY2011" s="3"/>
      <c r="CZ2011" s="3"/>
      <c r="DA2011" s="3"/>
      <c r="DB2011" s="3"/>
      <c r="DC2011" s="3"/>
      <c r="DD2011" s="3"/>
      <c r="DE2011" s="3"/>
      <c r="DF2011" s="3"/>
      <c r="DG2011" s="3"/>
      <c r="DH2011" s="3"/>
      <c r="DI2011" s="3"/>
      <c r="DJ2011" s="3"/>
      <c r="DK2011" s="3"/>
      <c r="DL2011" s="3"/>
      <c r="DM2011" s="3"/>
      <c r="DN2011" s="3"/>
      <c r="DO2011" s="3"/>
      <c r="DP2011" s="3"/>
      <c r="DQ2011" s="3"/>
      <c r="DR2011" s="3"/>
      <c r="DS2011" s="3"/>
      <c r="DT2011" s="3"/>
      <c r="DU2011" s="3"/>
      <c r="DV2011" s="3"/>
      <c r="DW2011" s="3"/>
      <c r="DX2011" s="3"/>
      <c r="DY2011" s="3"/>
      <c r="DZ2011" s="3"/>
      <c r="EA2011" s="3"/>
      <c r="EB2011" s="3"/>
      <c r="EC2011" s="3"/>
      <c r="ED2011" s="3"/>
      <c r="EE2011" s="3"/>
      <c r="EF2011" s="3"/>
      <c r="EG2011" s="3"/>
      <c r="EH2011" s="3"/>
      <c r="EI2011" s="3"/>
      <c r="EJ2011" s="3"/>
      <c r="EK2011" s="3"/>
      <c r="EL2011" s="3"/>
      <c r="EM2011" s="3"/>
      <c r="EN2011" s="3"/>
      <c r="EO2011" s="3"/>
      <c r="EP2011" s="3"/>
      <c r="EQ2011" s="3"/>
      <c r="ER2011" s="3"/>
      <c r="ES2011" s="3"/>
      <c r="ET2011" s="3"/>
      <c r="EU2011" s="3"/>
      <c r="EV2011" s="3"/>
      <c r="EW2011" s="3"/>
      <c r="EX2011" s="3"/>
      <c r="EY2011" s="3"/>
      <c r="EZ2011" s="3"/>
      <c r="FA2011" s="3"/>
      <c r="FB2011" s="3"/>
      <c r="FC2011" s="3"/>
      <c r="FD2011" s="3"/>
      <c r="FE2011" s="3"/>
      <c r="FF2011" s="3"/>
      <c r="FG2011" s="3"/>
      <c r="FH2011" s="3"/>
      <c r="FI2011" s="3"/>
      <c r="FJ2011" s="3"/>
      <c r="FK2011" s="3"/>
      <c r="FL2011" s="3"/>
      <c r="FM2011" s="3"/>
      <c r="FN2011" s="3"/>
      <c r="FO2011" s="3"/>
      <c r="FP2011" s="3"/>
      <c r="FQ2011" s="3"/>
      <c r="FR2011" s="3"/>
      <c r="FS2011" s="3"/>
      <c r="FT2011" s="3"/>
      <c r="FU2011" s="3"/>
      <c r="FV2011" s="3"/>
      <c r="FW2011" s="3"/>
      <c r="FX2011" s="3"/>
      <c r="FY2011" s="3"/>
      <c r="FZ2011" s="3"/>
      <c r="GA2011" s="3"/>
      <c r="GB2011" s="3"/>
      <c r="GC2011" s="3"/>
      <c r="GD2011" s="3"/>
      <c r="GE2011" s="3"/>
      <c r="GF2011" s="3"/>
      <c r="GG2011" s="3"/>
      <c r="GH2011" s="3"/>
    </row>
    <row r="2012" spans="1:190" s="800" customFormat="1" x14ac:dyDescent="0.2">
      <c r="A2012" s="9"/>
      <c r="B2012" s="1"/>
      <c r="C2012" s="1"/>
      <c r="D2012" s="1"/>
      <c r="E2012" s="55"/>
      <c r="F2012" s="8"/>
      <c r="G2012" s="8"/>
      <c r="I2012" s="2"/>
      <c r="J2012" s="2"/>
      <c r="K2012" s="4"/>
      <c r="L2012" s="9"/>
      <c r="M2012" s="802"/>
      <c r="N2012" s="9"/>
      <c r="O2012" s="802"/>
      <c r="P2012" s="170"/>
      <c r="Q2012" s="9"/>
      <c r="R2012" s="9"/>
      <c r="T2012" s="9"/>
      <c r="U2012" s="9"/>
      <c r="V2012" s="2"/>
      <c r="W2012" s="2"/>
      <c r="X2012" s="3"/>
      <c r="Y2012" s="80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  <c r="AY2012" s="3"/>
      <c r="AZ2012" s="3"/>
      <c r="BA2012" s="3"/>
      <c r="BB2012" s="3"/>
      <c r="BC2012" s="3"/>
      <c r="BD2012" s="3"/>
      <c r="BE2012" s="3"/>
      <c r="BF2012" s="3"/>
      <c r="BG2012" s="3"/>
      <c r="BH2012" s="3"/>
      <c r="BI2012" s="3"/>
      <c r="BJ2012" s="3"/>
      <c r="BK2012" s="3"/>
      <c r="BL2012" s="3"/>
      <c r="BM2012" s="3"/>
      <c r="BN2012" s="3"/>
      <c r="BO2012" s="3"/>
      <c r="BP2012" s="3"/>
      <c r="BQ2012" s="3"/>
      <c r="BR2012" s="3"/>
      <c r="BS2012" s="3"/>
      <c r="BT2012" s="3"/>
      <c r="BU2012" s="3"/>
      <c r="BV2012" s="3"/>
      <c r="BW2012" s="3"/>
      <c r="BX2012" s="3"/>
      <c r="BY2012" s="3"/>
      <c r="BZ2012" s="3"/>
      <c r="CA2012" s="3"/>
      <c r="CB2012" s="3"/>
      <c r="CC2012" s="3"/>
      <c r="CD2012" s="3"/>
      <c r="CE2012" s="3"/>
      <c r="CF2012" s="3"/>
      <c r="CG2012" s="3"/>
      <c r="CH2012" s="3"/>
      <c r="CI2012" s="3"/>
      <c r="CJ2012" s="3"/>
      <c r="CK2012" s="3"/>
      <c r="CL2012" s="3"/>
      <c r="CM2012" s="3"/>
      <c r="CN2012" s="3"/>
      <c r="CO2012" s="3"/>
      <c r="CP2012" s="3"/>
      <c r="CQ2012" s="3"/>
      <c r="CR2012" s="3"/>
      <c r="CS2012" s="3"/>
      <c r="CT2012" s="3"/>
      <c r="CU2012" s="3"/>
      <c r="CV2012" s="3"/>
      <c r="CW2012" s="3"/>
      <c r="CX2012" s="3"/>
      <c r="CY2012" s="3"/>
      <c r="CZ2012" s="3"/>
      <c r="DA2012" s="3"/>
      <c r="DB2012" s="3"/>
      <c r="DC2012" s="3"/>
      <c r="DD2012" s="3"/>
      <c r="DE2012" s="3"/>
      <c r="DF2012" s="3"/>
      <c r="DG2012" s="3"/>
      <c r="DH2012" s="3"/>
      <c r="DI2012" s="3"/>
      <c r="DJ2012" s="3"/>
      <c r="DK2012" s="3"/>
      <c r="DL2012" s="3"/>
      <c r="DM2012" s="3"/>
      <c r="DN2012" s="3"/>
      <c r="DO2012" s="3"/>
      <c r="DP2012" s="3"/>
      <c r="DQ2012" s="3"/>
      <c r="DR2012" s="3"/>
      <c r="DS2012" s="3"/>
      <c r="DT2012" s="3"/>
      <c r="DU2012" s="3"/>
      <c r="DV2012" s="3"/>
      <c r="DW2012" s="3"/>
      <c r="DX2012" s="3"/>
      <c r="DY2012" s="3"/>
      <c r="DZ2012" s="3"/>
      <c r="EA2012" s="3"/>
      <c r="EB2012" s="3"/>
      <c r="EC2012" s="3"/>
      <c r="ED2012" s="3"/>
      <c r="EE2012" s="3"/>
      <c r="EF2012" s="3"/>
      <c r="EG2012" s="3"/>
      <c r="EH2012" s="3"/>
      <c r="EI2012" s="3"/>
      <c r="EJ2012" s="3"/>
      <c r="EK2012" s="3"/>
      <c r="EL2012" s="3"/>
      <c r="EM2012" s="3"/>
      <c r="EN2012" s="3"/>
      <c r="EO2012" s="3"/>
      <c r="EP2012" s="3"/>
      <c r="EQ2012" s="3"/>
      <c r="ER2012" s="3"/>
      <c r="ES2012" s="3"/>
      <c r="ET2012" s="3"/>
      <c r="EU2012" s="3"/>
      <c r="EV2012" s="3"/>
      <c r="EW2012" s="3"/>
      <c r="EX2012" s="3"/>
      <c r="EY2012" s="3"/>
      <c r="EZ2012" s="3"/>
      <c r="FA2012" s="3"/>
      <c r="FB2012" s="3"/>
      <c r="FC2012" s="3"/>
      <c r="FD2012" s="3"/>
      <c r="FE2012" s="3"/>
      <c r="FF2012" s="3"/>
      <c r="FG2012" s="3"/>
      <c r="FH2012" s="3"/>
      <c r="FI2012" s="3"/>
      <c r="FJ2012" s="3"/>
      <c r="FK2012" s="3"/>
      <c r="FL2012" s="3"/>
      <c r="FM2012" s="3"/>
      <c r="FN2012" s="3"/>
      <c r="FO2012" s="3"/>
      <c r="FP2012" s="3"/>
      <c r="FQ2012" s="3"/>
      <c r="FR2012" s="3"/>
      <c r="FS2012" s="3"/>
      <c r="FT2012" s="3"/>
      <c r="FU2012" s="3"/>
      <c r="FV2012" s="3"/>
      <c r="FW2012" s="3"/>
      <c r="FX2012" s="3"/>
      <c r="FY2012" s="3"/>
      <c r="FZ2012" s="3"/>
      <c r="GA2012" s="3"/>
      <c r="GB2012" s="3"/>
      <c r="GC2012" s="3"/>
      <c r="GD2012" s="3"/>
      <c r="GE2012" s="3"/>
      <c r="GF2012" s="3"/>
      <c r="GG2012" s="3"/>
      <c r="GH2012" s="3"/>
    </row>
    <row r="2013" spans="1:190" s="800" customFormat="1" x14ac:dyDescent="0.2">
      <c r="A2013" s="9"/>
      <c r="B2013" s="1"/>
      <c r="C2013" s="1"/>
      <c r="D2013" s="1"/>
      <c r="E2013" s="55"/>
      <c r="F2013" s="8"/>
      <c r="G2013" s="8"/>
      <c r="I2013" s="2"/>
      <c r="J2013" s="2"/>
      <c r="K2013" s="4"/>
      <c r="L2013" s="9"/>
      <c r="M2013" s="802"/>
      <c r="N2013" s="9"/>
      <c r="O2013" s="802"/>
      <c r="P2013" s="170"/>
      <c r="Q2013" s="9"/>
      <c r="R2013" s="9"/>
      <c r="T2013" s="9"/>
      <c r="U2013" s="9"/>
      <c r="V2013" s="2"/>
      <c r="W2013" s="2"/>
      <c r="X2013" s="3"/>
      <c r="Y2013" s="80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  <c r="AY2013" s="3"/>
      <c r="AZ2013" s="3"/>
      <c r="BA2013" s="3"/>
      <c r="BB2013" s="3"/>
      <c r="BC2013" s="3"/>
      <c r="BD2013" s="3"/>
      <c r="BE2013" s="3"/>
      <c r="BF2013" s="3"/>
      <c r="BG2013" s="3"/>
      <c r="BH2013" s="3"/>
      <c r="BI2013" s="3"/>
      <c r="BJ2013" s="3"/>
      <c r="BK2013" s="3"/>
      <c r="BL2013" s="3"/>
      <c r="BM2013" s="3"/>
      <c r="BN2013" s="3"/>
      <c r="BO2013" s="3"/>
      <c r="BP2013" s="3"/>
      <c r="BQ2013" s="3"/>
      <c r="BR2013" s="3"/>
      <c r="BS2013" s="3"/>
      <c r="BT2013" s="3"/>
      <c r="BU2013" s="3"/>
      <c r="BV2013" s="3"/>
      <c r="BW2013" s="3"/>
      <c r="BX2013" s="3"/>
      <c r="BY2013" s="3"/>
      <c r="BZ2013" s="3"/>
      <c r="CA2013" s="3"/>
      <c r="CB2013" s="3"/>
      <c r="CC2013" s="3"/>
      <c r="CD2013" s="3"/>
      <c r="CE2013" s="3"/>
      <c r="CF2013" s="3"/>
      <c r="CG2013" s="3"/>
      <c r="CH2013" s="3"/>
      <c r="CI2013" s="3"/>
      <c r="CJ2013" s="3"/>
      <c r="CK2013" s="3"/>
      <c r="CL2013" s="3"/>
      <c r="CM2013" s="3"/>
      <c r="CN2013" s="3"/>
      <c r="CO2013" s="3"/>
      <c r="CP2013" s="3"/>
      <c r="CQ2013" s="3"/>
      <c r="CR2013" s="3"/>
      <c r="CS2013" s="3"/>
      <c r="CT2013" s="3"/>
      <c r="CU2013" s="3"/>
      <c r="CV2013" s="3"/>
      <c r="CW2013" s="3"/>
      <c r="CX2013" s="3"/>
      <c r="CY2013" s="3"/>
      <c r="CZ2013" s="3"/>
      <c r="DA2013" s="3"/>
      <c r="DB2013" s="3"/>
      <c r="DC2013" s="3"/>
      <c r="DD2013" s="3"/>
      <c r="DE2013" s="3"/>
      <c r="DF2013" s="3"/>
      <c r="DG2013" s="3"/>
      <c r="DH2013" s="3"/>
      <c r="DI2013" s="3"/>
      <c r="DJ2013" s="3"/>
      <c r="DK2013" s="3"/>
      <c r="DL2013" s="3"/>
      <c r="DM2013" s="3"/>
      <c r="DN2013" s="3"/>
      <c r="DO2013" s="3"/>
      <c r="DP2013" s="3"/>
      <c r="DQ2013" s="3"/>
      <c r="DR2013" s="3"/>
      <c r="DS2013" s="3"/>
      <c r="DT2013" s="3"/>
      <c r="DU2013" s="3"/>
      <c r="DV2013" s="3"/>
      <c r="DW2013" s="3"/>
      <c r="DX2013" s="3"/>
      <c r="DY2013" s="3"/>
      <c r="DZ2013" s="3"/>
      <c r="EA2013" s="3"/>
      <c r="EB2013" s="3"/>
      <c r="EC2013" s="3"/>
      <c r="ED2013" s="3"/>
      <c r="EE2013" s="3"/>
      <c r="EF2013" s="3"/>
      <c r="EG2013" s="3"/>
      <c r="EH2013" s="3"/>
      <c r="EI2013" s="3"/>
      <c r="EJ2013" s="3"/>
      <c r="EK2013" s="3"/>
      <c r="EL2013" s="3"/>
      <c r="EM2013" s="3"/>
      <c r="EN2013" s="3"/>
      <c r="EO2013" s="3"/>
      <c r="EP2013" s="3"/>
      <c r="EQ2013" s="3"/>
      <c r="ER2013" s="3"/>
      <c r="ES2013" s="3"/>
      <c r="ET2013" s="3"/>
      <c r="EU2013" s="3"/>
      <c r="EV2013" s="3"/>
      <c r="EW2013" s="3"/>
      <c r="EX2013" s="3"/>
      <c r="EY2013" s="3"/>
      <c r="EZ2013" s="3"/>
      <c r="FA2013" s="3"/>
      <c r="FB2013" s="3"/>
      <c r="FC2013" s="3"/>
      <c r="FD2013" s="3"/>
      <c r="FE2013" s="3"/>
      <c r="FF2013" s="3"/>
      <c r="FG2013" s="3"/>
      <c r="FH2013" s="3"/>
      <c r="FI2013" s="3"/>
      <c r="FJ2013" s="3"/>
      <c r="FK2013" s="3"/>
      <c r="FL2013" s="3"/>
      <c r="FM2013" s="3"/>
      <c r="FN2013" s="3"/>
      <c r="FO2013" s="3"/>
      <c r="FP2013" s="3"/>
      <c r="FQ2013" s="3"/>
      <c r="FR2013" s="3"/>
      <c r="FS2013" s="3"/>
      <c r="FT2013" s="3"/>
      <c r="FU2013" s="3"/>
      <c r="FV2013" s="3"/>
      <c r="FW2013" s="3"/>
      <c r="FX2013" s="3"/>
      <c r="FY2013" s="3"/>
      <c r="FZ2013" s="3"/>
      <c r="GA2013" s="3"/>
      <c r="GB2013" s="3"/>
      <c r="GC2013" s="3"/>
      <c r="GD2013" s="3"/>
      <c r="GE2013" s="3"/>
      <c r="GF2013" s="3"/>
      <c r="GG2013" s="3"/>
      <c r="GH2013" s="3"/>
    </row>
    <row r="2014" spans="1:190" s="800" customFormat="1" x14ac:dyDescent="0.2">
      <c r="A2014" s="9"/>
      <c r="B2014" s="1"/>
      <c r="C2014" s="1"/>
      <c r="D2014" s="1"/>
      <c r="E2014" s="55"/>
      <c r="F2014" s="8"/>
      <c r="G2014" s="8"/>
      <c r="I2014" s="2"/>
      <c r="J2014" s="2"/>
      <c r="K2014" s="4"/>
      <c r="L2014" s="9"/>
      <c r="M2014" s="802"/>
      <c r="N2014" s="9"/>
      <c r="O2014" s="802"/>
      <c r="P2014" s="170"/>
      <c r="Q2014" s="9"/>
      <c r="R2014" s="9"/>
      <c r="T2014" s="9"/>
      <c r="U2014" s="9"/>
      <c r="V2014" s="2"/>
      <c r="W2014" s="2"/>
      <c r="X2014" s="3"/>
      <c r="Y2014" s="80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  <c r="AY2014" s="3"/>
      <c r="AZ2014" s="3"/>
      <c r="BA2014" s="3"/>
      <c r="BB2014" s="3"/>
      <c r="BC2014" s="3"/>
      <c r="BD2014" s="3"/>
      <c r="BE2014" s="3"/>
      <c r="BF2014" s="3"/>
      <c r="BG2014" s="3"/>
      <c r="BH2014" s="3"/>
      <c r="BI2014" s="3"/>
      <c r="BJ2014" s="3"/>
      <c r="BK2014" s="3"/>
      <c r="BL2014" s="3"/>
      <c r="BM2014" s="3"/>
      <c r="BN2014" s="3"/>
      <c r="BO2014" s="3"/>
      <c r="BP2014" s="3"/>
      <c r="BQ2014" s="3"/>
      <c r="BR2014" s="3"/>
      <c r="BS2014" s="3"/>
      <c r="BT2014" s="3"/>
      <c r="BU2014" s="3"/>
      <c r="BV2014" s="3"/>
      <c r="BW2014" s="3"/>
      <c r="BX2014" s="3"/>
      <c r="BY2014" s="3"/>
      <c r="BZ2014" s="3"/>
      <c r="CA2014" s="3"/>
      <c r="CB2014" s="3"/>
      <c r="CC2014" s="3"/>
      <c r="CD2014" s="3"/>
      <c r="CE2014" s="3"/>
      <c r="CF2014" s="3"/>
      <c r="CG2014" s="3"/>
      <c r="CH2014" s="3"/>
      <c r="CI2014" s="3"/>
      <c r="CJ2014" s="3"/>
      <c r="CK2014" s="3"/>
      <c r="CL2014" s="3"/>
      <c r="CM2014" s="3"/>
      <c r="CN2014" s="3"/>
      <c r="CO2014" s="3"/>
      <c r="CP2014" s="3"/>
      <c r="CQ2014" s="3"/>
      <c r="CR2014" s="3"/>
      <c r="CS2014" s="3"/>
      <c r="CT2014" s="3"/>
      <c r="CU2014" s="3"/>
      <c r="CV2014" s="3"/>
      <c r="CW2014" s="3"/>
      <c r="CX2014" s="3"/>
      <c r="CY2014" s="3"/>
      <c r="CZ2014" s="3"/>
      <c r="DA2014" s="3"/>
      <c r="DB2014" s="3"/>
      <c r="DC2014" s="3"/>
      <c r="DD2014" s="3"/>
      <c r="DE2014" s="3"/>
      <c r="DF2014" s="3"/>
      <c r="DG2014" s="3"/>
      <c r="DH2014" s="3"/>
      <c r="DI2014" s="3"/>
      <c r="DJ2014" s="3"/>
      <c r="DK2014" s="3"/>
      <c r="DL2014" s="3"/>
      <c r="DM2014" s="3"/>
      <c r="DN2014" s="3"/>
      <c r="DO2014" s="3"/>
      <c r="DP2014" s="3"/>
      <c r="DQ2014" s="3"/>
      <c r="DR2014" s="3"/>
      <c r="DS2014" s="3"/>
      <c r="DT2014" s="3"/>
      <c r="DU2014" s="3"/>
      <c r="DV2014" s="3"/>
      <c r="DW2014" s="3"/>
      <c r="DX2014" s="3"/>
      <c r="DY2014" s="3"/>
      <c r="DZ2014" s="3"/>
      <c r="EA2014" s="3"/>
      <c r="EB2014" s="3"/>
      <c r="EC2014" s="3"/>
      <c r="ED2014" s="3"/>
      <c r="EE2014" s="3"/>
      <c r="EF2014" s="3"/>
      <c r="EG2014" s="3"/>
      <c r="EH2014" s="3"/>
      <c r="EI2014" s="3"/>
      <c r="EJ2014" s="3"/>
      <c r="EK2014" s="3"/>
      <c r="EL2014" s="3"/>
      <c r="EM2014" s="3"/>
      <c r="EN2014" s="3"/>
      <c r="EO2014" s="3"/>
      <c r="EP2014" s="3"/>
      <c r="EQ2014" s="3"/>
      <c r="ER2014" s="3"/>
      <c r="ES2014" s="3"/>
      <c r="ET2014" s="3"/>
      <c r="EU2014" s="3"/>
      <c r="EV2014" s="3"/>
      <c r="EW2014" s="3"/>
      <c r="EX2014" s="3"/>
      <c r="EY2014" s="3"/>
      <c r="EZ2014" s="3"/>
      <c r="FA2014" s="3"/>
      <c r="FB2014" s="3"/>
      <c r="FC2014" s="3"/>
      <c r="FD2014" s="3"/>
      <c r="FE2014" s="3"/>
      <c r="FF2014" s="3"/>
      <c r="FG2014" s="3"/>
      <c r="FH2014" s="3"/>
      <c r="FI2014" s="3"/>
      <c r="FJ2014" s="3"/>
      <c r="FK2014" s="3"/>
      <c r="FL2014" s="3"/>
      <c r="FM2014" s="3"/>
      <c r="FN2014" s="3"/>
      <c r="FO2014" s="3"/>
      <c r="FP2014" s="3"/>
      <c r="FQ2014" s="3"/>
      <c r="FR2014" s="3"/>
      <c r="FS2014" s="3"/>
      <c r="FT2014" s="3"/>
      <c r="FU2014" s="3"/>
      <c r="FV2014" s="3"/>
      <c r="FW2014" s="3"/>
      <c r="FX2014" s="3"/>
      <c r="FY2014" s="3"/>
      <c r="FZ2014" s="3"/>
      <c r="GA2014" s="3"/>
      <c r="GB2014" s="3"/>
      <c r="GC2014" s="3"/>
      <c r="GD2014" s="3"/>
      <c r="GE2014" s="3"/>
      <c r="GF2014" s="3"/>
      <c r="GG2014" s="3"/>
      <c r="GH2014" s="3"/>
    </row>
    <row r="2015" spans="1:190" s="800" customFormat="1" x14ac:dyDescent="0.2">
      <c r="A2015" s="9"/>
      <c r="B2015" s="1"/>
      <c r="C2015" s="1"/>
      <c r="D2015" s="1"/>
      <c r="E2015" s="55"/>
      <c r="F2015" s="8"/>
      <c r="G2015" s="8"/>
      <c r="I2015" s="2"/>
      <c r="J2015" s="2"/>
      <c r="K2015" s="4"/>
      <c r="L2015" s="9"/>
      <c r="M2015" s="802"/>
      <c r="N2015" s="9"/>
      <c r="O2015" s="802"/>
      <c r="P2015" s="170"/>
      <c r="Q2015" s="9"/>
      <c r="R2015" s="9"/>
      <c r="T2015" s="9"/>
      <c r="U2015" s="9"/>
      <c r="V2015" s="2"/>
      <c r="W2015" s="2"/>
      <c r="X2015" s="3"/>
      <c r="Y2015" s="80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  <c r="AY2015" s="3"/>
      <c r="AZ2015" s="3"/>
      <c r="BA2015" s="3"/>
      <c r="BB2015" s="3"/>
      <c r="BC2015" s="3"/>
      <c r="BD2015" s="3"/>
      <c r="BE2015" s="3"/>
      <c r="BF2015" s="3"/>
      <c r="BG2015" s="3"/>
      <c r="BH2015" s="3"/>
      <c r="BI2015" s="3"/>
      <c r="BJ2015" s="3"/>
      <c r="BK2015" s="3"/>
      <c r="BL2015" s="3"/>
      <c r="BM2015" s="3"/>
      <c r="BN2015" s="3"/>
      <c r="BO2015" s="3"/>
      <c r="BP2015" s="3"/>
      <c r="BQ2015" s="3"/>
      <c r="BR2015" s="3"/>
      <c r="BS2015" s="3"/>
      <c r="BT2015" s="3"/>
      <c r="BU2015" s="3"/>
      <c r="BV2015" s="3"/>
      <c r="BW2015" s="3"/>
      <c r="BX2015" s="3"/>
      <c r="BY2015" s="3"/>
      <c r="BZ2015" s="3"/>
      <c r="CA2015" s="3"/>
      <c r="CB2015" s="3"/>
      <c r="CC2015" s="3"/>
      <c r="CD2015" s="3"/>
      <c r="CE2015" s="3"/>
      <c r="CF2015" s="3"/>
      <c r="CG2015" s="3"/>
      <c r="CH2015" s="3"/>
      <c r="CI2015" s="3"/>
      <c r="CJ2015" s="3"/>
      <c r="CK2015" s="3"/>
      <c r="CL2015" s="3"/>
      <c r="CM2015" s="3"/>
      <c r="CN2015" s="3"/>
      <c r="CO2015" s="3"/>
      <c r="CP2015" s="3"/>
      <c r="CQ2015" s="3"/>
      <c r="CR2015" s="3"/>
      <c r="CS2015" s="3"/>
      <c r="CT2015" s="3"/>
      <c r="CU2015" s="3"/>
      <c r="CV2015" s="3"/>
      <c r="CW2015" s="3"/>
      <c r="CX2015" s="3"/>
      <c r="CY2015" s="3"/>
      <c r="CZ2015" s="3"/>
      <c r="DA2015" s="3"/>
      <c r="DB2015" s="3"/>
      <c r="DC2015" s="3"/>
      <c r="DD2015" s="3"/>
      <c r="DE2015" s="3"/>
      <c r="DF2015" s="3"/>
      <c r="DG2015" s="3"/>
      <c r="DH2015" s="3"/>
      <c r="DI2015" s="3"/>
      <c r="DJ2015" s="3"/>
      <c r="DK2015" s="3"/>
      <c r="DL2015" s="3"/>
      <c r="DM2015" s="3"/>
      <c r="DN2015" s="3"/>
      <c r="DO2015" s="3"/>
      <c r="DP2015" s="3"/>
      <c r="DQ2015" s="3"/>
      <c r="DR2015" s="3"/>
      <c r="DS2015" s="3"/>
      <c r="DT2015" s="3"/>
      <c r="DU2015" s="3"/>
      <c r="DV2015" s="3"/>
      <c r="DW2015" s="3"/>
      <c r="DX2015" s="3"/>
      <c r="DY2015" s="3"/>
      <c r="DZ2015" s="3"/>
      <c r="EA2015" s="3"/>
      <c r="EB2015" s="3"/>
      <c r="EC2015" s="3"/>
      <c r="ED2015" s="3"/>
      <c r="EE2015" s="3"/>
      <c r="EF2015" s="3"/>
      <c r="EG2015" s="3"/>
      <c r="EH2015" s="3"/>
      <c r="EI2015" s="3"/>
      <c r="EJ2015" s="3"/>
      <c r="EK2015" s="3"/>
      <c r="EL2015" s="3"/>
      <c r="EM2015" s="3"/>
      <c r="EN2015" s="3"/>
      <c r="EO2015" s="3"/>
      <c r="EP2015" s="3"/>
      <c r="EQ2015" s="3"/>
      <c r="ER2015" s="3"/>
      <c r="ES2015" s="3"/>
      <c r="ET2015" s="3"/>
      <c r="EU2015" s="3"/>
      <c r="EV2015" s="3"/>
      <c r="EW2015" s="3"/>
      <c r="EX2015" s="3"/>
      <c r="EY2015" s="3"/>
      <c r="EZ2015" s="3"/>
      <c r="FA2015" s="3"/>
      <c r="FB2015" s="3"/>
      <c r="FC2015" s="3"/>
      <c r="FD2015" s="3"/>
      <c r="FE2015" s="3"/>
      <c r="FF2015" s="3"/>
      <c r="FG2015" s="3"/>
      <c r="FH2015" s="3"/>
      <c r="FI2015" s="3"/>
      <c r="FJ2015" s="3"/>
      <c r="FK2015" s="3"/>
      <c r="FL2015" s="3"/>
      <c r="FM2015" s="3"/>
      <c r="FN2015" s="3"/>
      <c r="FO2015" s="3"/>
      <c r="FP2015" s="3"/>
      <c r="FQ2015" s="3"/>
      <c r="FR2015" s="3"/>
      <c r="FS2015" s="3"/>
      <c r="FT2015" s="3"/>
      <c r="FU2015" s="3"/>
      <c r="FV2015" s="3"/>
      <c r="FW2015" s="3"/>
      <c r="FX2015" s="3"/>
      <c r="FY2015" s="3"/>
      <c r="FZ2015" s="3"/>
      <c r="GA2015" s="3"/>
      <c r="GB2015" s="3"/>
      <c r="GC2015" s="3"/>
      <c r="GD2015" s="3"/>
      <c r="GE2015" s="3"/>
      <c r="GF2015" s="3"/>
      <c r="GG2015" s="3"/>
      <c r="GH2015" s="3"/>
    </row>
    <row r="2016" spans="1:190" s="800" customFormat="1" x14ac:dyDescent="0.2">
      <c r="A2016" s="9"/>
      <c r="B2016" s="1"/>
      <c r="C2016" s="1"/>
      <c r="D2016" s="1"/>
      <c r="E2016" s="55"/>
      <c r="F2016" s="8"/>
      <c r="G2016" s="8"/>
      <c r="I2016" s="2"/>
      <c r="J2016" s="2"/>
      <c r="K2016" s="4"/>
      <c r="L2016" s="9"/>
      <c r="M2016" s="802"/>
      <c r="N2016" s="9"/>
      <c r="O2016" s="802"/>
      <c r="P2016" s="170"/>
      <c r="Q2016" s="9"/>
      <c r="R2016" s="9"/>
      <c r="T2016" s="9"/>
      <c r="U2016" s="9"/>
      <c r="V2016" s="2"/>
      <c r="W2016" s="2"/>
      <c r="X2016" s="3"/>
      <c r="Y2016" s="80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  <c r="AY2016" s="3"/>
      <c r="AZ2016" s="3"/>
      <c r="BA2016" s="3"/>
      <c r="BB2016" s="3"/>
      <c r="BC2016" s="3"/>
      <c r="BD2016" s="3"/>
      <c r="BE2016" s="3"/>
      <c r="BF2016" s="3"/>
      <c r="BG2016" s="3"/>
      <c r="BH2016" s="3"/>
      <c r="BI2016" s="3"/>
      <c r="BJ2016" s="3"/>
      <c r="BK2016" s="3"/>
      <c r="BL2016" s="3"/>
      <c r="BM2016" s="3"/>
      <c r="BN2016" s="3"/>
      <c r="BO2016" s="3"/>
      <c r="BP2016" s="3"/>
      <c r="BQ2016" s="3"/>
      <c r="BR2016" s="3"/>
      <c r="BS2016" s="3"/>
      <c r="BT2016" s="3"/>
      <c r="BU2016" s="3"/>
      <c r="BV2016" s="3"/>
      <c r="BW2016" s="3"/>
      <c r="BX2016" s="3"/>
      <c r="BY2016" s="3"/>
      <c r="BZ2016" s="3"/>
      <c r="CA2016" s="3"/>
      <c r="CB2016" s="3"/>
      <c r="CC2016" s="3"/>
      <c r="CD2016" s="3"/>
      <c r="CE2016" s="3"/>
      <c r="CF2016" s="3"/>
      <c r="CG2016" s="3"/>
      <c r="CH2016" s="3"/>
      <c r="CI2016" s="3"/>
      <c r="CJ2016" s="3"/>
      <c r="CK2016" s="3"/>
      <c r="CL2016" s="3"/>
      <c r="CM2016" s="3"/>
      <c r="CN2016" s="3"/>
      <c r="CO2016" s="3"/>
      <c r="CP2016" s="3"/>
      <c r="CQ2016" s="3"/>
      <c r="CR2016" s="3"/>
      <c r="CS2016" s="3"/>
      <c r="CT2016" s="3"/>
      <c r="CU2016" s="3"/>
      <c r="CV2016" s="3"/>
      <c r="CW2016" s="3"/>
      <c r="CX2016" s="3"/>
      <c r="CY2016" s="3"/>
      <c r="CZ2016" s="3"/>
      <c r="DA2016" s="3"/>
      <c r="DB2016" s="3"/>
      <c r="DC2016" s="3"/>
      <c r="DD2016" s="3"/>
      <c r="DE2016" s="3"/>
      <c r="DF2016" s="3"/>
      <c r="DG2016" s="3"/>
      <c r="DH2016" s="3"/>
      <c r="DI2016" s="3"/>
      <c r="DJ2016" s="3"/>
      <c r="DK2016" s="3"/>
      <c r="DL2016" s="3"/>
      <c r="DM2016" s="3"/>
      <c r="DN2016" s="3"/>
      <c r="DO2016" s="3"/>
      <c r="DP2016" s="3"/>
      <c r="DQ2016" s="3"/>
      <c r="DR2016" s="3"/>
      <c r="DS2016" s="3"/>
      <c r="DT2016" s="3"/>
      <c r="DU2016" s="3"/>
      <c r="DV2016" s="3"/>
      <c r="DW2016" s="3"/>
      <c r="DX2016" s="3"/>
      <c r="DY2016" s="3"/>
      <c r="DZ2016" s="3"/>
      <c r="EA2016" s="3"/>
      <c r="EB2016" s="3"/>
      <c r="EC2016" s="3"/>
      <c r="ED2016" s="3"/>
      <c r="EE2016" s="3"/>
      <c r="EF2016" s="3"/>
      <c r="EG2016" s="3"/>
      <c r="EH2016" s="3"/>
      <c r="EI2016" s="3"/>
      <c r="EJ2016" s="3"/>
      <c r="EK2016" s="3"/>
      <c r="EL2016" s="3"/>
      <c r="EM2016" s="3"/>
      <c r="EN2016" s="3"/>
      <c r="EO2016" s="3"/>
      <c r="EP2016" s="3"/>
      <c r="EQ2016" s="3"/>
      <c r="ER2016" s="3"/>
      <c r="ES2016" s="3"/>
      <c r="ET2016" s="3"/>
      <c r="EU2016" s="3"/>
      <c r="EV2016" s="3"/>
      <c r="EW2016" s="3"/>
      <c r="EX2016" s="3"/>
      <c r="EY2016" s="3"/>
      <c r="EZ2016" s="3"/>
      <c r="FA2016" s="3"/>
      <c r="FB2016" s="3"/>
      <c r="FC2016" s="3"/>
      <c r="FD2016" s="3"/>
      <c r="FE2016" s="3"/>
      <c r="FF2016" s="3"/>
      <c r="FG2016" s="3"/>
      <c r="FH2016" s="3"/>
      <c r="FI2016" s="3"/>
      <c r="FJ2016" s="3"/>
      <c r="FK2016" s="3"/>
      <c r="FL2016" s="3"/>
      <c r="FM2016" s="3"/>
      <c r="FN2016" s="3"/>
      <c r="FO2016" s="3"/>
      <c r="FP2016" s="3"/>
      <c r="FQ2016" s="3"/>
      <c r="FR2016" s="3"/>
      <c r="FS2016" s="3"/>
      <c r="FT2016" s="3"/>
      <c r="FU2016" s="3"/>
      <c r="FV2016" s="3"/>
      <c r="FW2016" s="3"/>
      <c r="FX2016" s="3"/>
      <c r="FY2016" s="3"/>
      <c r="FZ2016" s="3"/>
      <c r="GA2016" s="3"/>
      <c r="GB2016" s="3"/>
      <c r="GC2016" s="3"/>
      <c r="GD2016" s="3"/>
      <c r="GE2016" s="3"/>
      <c r="GF2016" s="3"/>
      <c r="GG2016" s="3"/>
      <c r="GH2016" s="3"/>
    </row>
    <row r="2017" spans="1:190" s="800" customFormat="1" x14ac:dyDescent="0.2">
      <c r="A2017" s="9"/>
      <c r="B2017" s="1"/>
      <c r="C2017" s="1"/>
      <c r="D2017" s="1"/>
      <c r="E2017" s="55"/>
      <c r="F2017" s="8"/>
      <c r="G2017" s="8"/>
      <c r="I2017" s="2"/>
      <c r="J2017" s="2"/>
      <c r="K2017" s="4"/>
      <c r="L2017" s="9"/>
      <c r="M2017" s="802"/>
      <c r="N2017" s="9"/>
      <c r="O2017" s="802"/>
      <c r="P2017" s="170"/>
      <c r="Q2017" s="9"/>
      <c r="R2017" s="9"/>
      <c r="T2017" s="9"/>
      <c r="U2017" s="9"/>
      <c r="V2017" s="2"/>
      <c r="W2017" s="2"/>
      <c r="X2017" s="3"/>
      <c r="Y2017" s="80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  <c r="AY2017" s="3"/>
      <c r="AZ2017" s="3"/>
      <c r="BA2017" s="3"/>
      <c r="BB2017" s="3"/>
      <c r="BC2017" s="3"/>
      <c r="BD2017" s="3"/>
      <c r="BE2017" s="3"/>
      <c r="BF2017" s="3"/>
      <c r="BG2017" s="3"/>
      <c r="BH2017" s="3"/>
      <c r="BI2017" s="3"/>
      <c r="BJ2017" s="3"/>
      <c r="BK2017" s="3"/>
      <c r="BL2017" s="3"/>
      <c r="BM2017" s="3"/>
      <c r="BN2017" s="3"/>
      <c r="BO2017" s="3"/>
      <c r="BP2017" s="3"/>
      <c r="BQ2017" s="3"/>
      <c r="BR2017" s="3"/>
      <c r="BS2017" s="3"/>
      <c r="BT2017" s="3"/>
      <c r="BU2017" s="3"/>
      <c r="BV2017" s="3"/>
      <c r="BW2017" s="3"/>
      <c r="BX2017" s="3"/>
      <c r="BY2017" s="3"/>
      <c r="BZ2017" s="3"/>
      <c r="CA2017" s="3"/>
      <c r="CB2017" s="3"/>
      <c r="CC2017" s="3"/>
      <c r="CD2017" s="3"/>
      <c r="CE2017" s="3"/>
      <c r="CF2017" s="3"/>
      <c r="CG2017" s="3"/>
      <c r="CH2017" s="3"/>
      <c r="CI2017" s="3"/>
      <c r="CJ2017" s="3"/>
      <c r="CK2017" s="3"/>
      <c r="CL2017" s="3"/>
      <c r="CM2017" s="3"/>
      <c r="CN2017" s="3"/>
      <c r="CO2017" s="3"/>
      <c r="CP2017" s="3"/>
      <c r="CQ2017" s="3"/>
      <c r="CR2017" s="3"/>
      <c r="CS2017" s="3"/>
      <c r="CT2017" s="3"/>
      <c r="CU2017" s="3"/>
      <c r="CV2017" s="3"/>
      <c r="CW2017" s="3"/>
      <c r="CX2017" s="3"/>
      <c r="CY2017" s="3"/>
      <c r="CZ2017" s="3"/>
      <c r="DA2017" s="3"/>
      <c r="DB2017" s="3"/>
      <c r="DC2017" s="3"/>
      <c r="DD2017" s="3"/>
      <c r="DE2017" s="3"/>
      <c r="DF2017" s="3"/>
      <c r="DG2017" s="3"/>
      <c r="DH2017" s="3"/>
      <c r="DI2017" s="3"/>
      <c r="DJ2017" s="3"/>
      <c r="DK2017" s="3"/>
      <c r="DL2017" s="3"/>
      <c r="DM2017" s="3"/>
      <c r="DN2017" s="3"/>
      <c r="DO2017" s="3"/>
      <c r="DP2017" s="3"/>
      <c r="DQ2017" s="3"/>
      <c r="DR2017" s="3"/>
      <c r="DS2017" s="3"/>
      <c r="DT2017" s="3"/>
      <c r="DU2017" s="3"/>
      <c r="DV2017" s="3"/>
      <c r="DW2017" s="3"/>
      <c r="DX2017" s="3"/>
      <c r="DY2017" s="3"/>
      <c r="DZ2017" s="3"/>
      <c r="EA2017" s="3"/>
      <c r="EB2017" s="3"/>
      <c r="EC2017" s="3"/>
      <c r="ED2017" s="3"/>
      <c r="EE2017" s="3"/>
      <c r="EF2017" s="3"/>
      <c r="EG2017" s="3"/>
      <c r="EH2017" s="3"/>
      <c r="EI2017" s="3"/>
      <c r="EJ2017" s="3"/>
      <c r="EK2017" s="3"/>
      <c r="EL2017" s="3"/>
      <c r="EM2017" s="3"/>
      <c r="EN2017" s="3"/>
      <c r="EO2017" s="3"/>
      <c r="EP2017" s="3"/>
      <c r="EQ2017" s="3"/>
      <c r="ER2017" s="3"/>
      <c r="ES2017" s="3"/>
      <c r="ET2017" s="3"/>
      <c r="EU2017" s="3"/>
      <c r="EV2017" s="3"/>
      <c r="EW2017" s="3"/>
      <c r="EX2017" s="3"/>
      <c r="EY2017" s="3"/>
      <c r="EZ2017" s="3"/>
      <c r="FA2017" s="3"/>
      <c r="FB2017" s="3"/>
      <c r="FC2017" s="3"/>
      <c r="FD2017" s="3"/>
      <c r="FE2017" s="3"/>
      <c r="FF2017" s="3"/>
      <c r="FG2017" s="3"/>
      <c r="FH2017" s="3"/>
      <c r="FI2017" s="3"/>
      <c r="FJ2017" s="3"/>
      <c r="FK2017" s="3"/>
      <c r="FL2017" s="3"/>
      <c r="FM2017" s="3"/>
      <c r="FN2017" s="3"/>
      <c r="FO2017" s="3"/>
      <c r="FP2017" s="3"/>
      <c r="FQ2017" s="3"/>
      <c r="FR2017" s="3"/>
      <c r="FS2017" s="3"/>
      <c r="FT2017" s="3"/>
      <c r="FU2017" s="3"/>
      <c r="FV2017" s="3"/>
      <c r="FW2017" s="3"/>
      <c r="FX2017" s="3"/>
      <c r="FY2017" s="3"/>
      <c r="FZ2017" s="3"/>
      <c r="GA2017" s="3"/>
      <c r="GB2017" s="3"/>
      <c r="GC2017" s="3"/>
      <c r="GD2017" s="3"/>
      <c r="GE2017" s="3"/>
      <c r="GF2017" s="3"/>
      <c r="GG2017" s="3"/>
      <c r="GH2017" s="3"/>
    </row>
    <row r="2018" spans="1:190" s="800" customFormat="1" x14ac:dyDescent="0.2">
      <c r="A2018" s="9"/>
      <c r="B2018" s="1"/>
      <c r="C2018" s="1"/>
      <c r="D2018" s="1"/>
      <c r="E2018" s="55"/>
      <c r="F2018" s="8"/>
      <c r="G2018" s="8"/>
      <c r="I2018" s="2"/>
      <c r="J2018" s="2"/>
      <c r="K2018" s="4"/>
      <c r="L2018" s="9"/>
      <c r="M2018" s="802"/>
      <c r="N2018" s="9"/>
      <c r="O2018" s="802"/>
      <c r="P2018" s="170"/>
      <c r="Q2018" s="9"/>
      <c r="R2018" s="9"/>
      <c r="T2018" s="9"/>
      <c r="U2018" s="9"/>
      <c r="V2018" s="2"/>
      <c r="W2018" s="2"/>
      <c r="X2018" s="3"/>
      <c r="Y2018" s="80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  <c r="AY2018" s="3"/>
      <c r="AZ2018" s="3"/>
      <c r="BA2018" s="3"/>
      <c r="BB2018" s="3"/>
      <c r="BC2018" s="3"/>
      <c r="BD2018" s="3"/>
      <c r="BE2018" s="3"/>
      <c r="BF2018" s="3"/>
      <c r="BG2018" s="3"/>
      <c r="BH2018" s="3"/>
      <c r="BI2018" s="3"/>
      <c r="BJ2018" s="3"/>
      <c r="BK2018" s="3"/>
      <c r="BL2018" s="3"/>
      <c r="BM2018" s="3"/>
      <c r="BN2018" s="3"/>
      <c r="BO2018" s="3"/>
      <c r="BP2018" s="3"/>
      <c r="BQ2018" s="3"/>
      <c r="BR2018" s="3"/>
      <c r="BS2018" s="3"/>
      <c r="BT2018" s="3"/>
      <c r="BU2018" s="3"/>
      <c r="BV2018" s="3"/>
      <c r="BW2018" s="3"/>
      <c r="BX2018" s="3"/>
      <c r="BY2018" s="3"/>
      <c r="BZ2018" s="3"/>
      <c r="CA2018" s="3"/>
      <c r="CB2018" s="3"/>
      <c r="CC2018" s="3"/>
      <c r="CD2018" s="3"/>
      <c r="CE2018" s="3"/>
      <c r="CF2018" s="3"/>
      <c r="CG2018" s="3"/>
      <c r="CH2018" s="3"/>
      <c r="CI2018" s="3"/>
      <c r="CJ2018" s="3"/>
      <c r="CK2018" s="3"/>
      <c r="CL2018" s="3"/>
      <c r="CM2018" s="3"/>
      <c r="CN2018" s="3"/>
      <c r="CO2018" s="3"/>
      <c r="CP2018" s="3"/>
      <c r="CQ2018" s="3"/>
      <c r="CR2018" s="3"/>
      <c r="CS2018" s="3"/>
      <c r="CT2018" s="3"/>
      <c r="CU2018" s="3"/>
      <c r="CV2018" s="3"/>
      <c r="CW2018" s="3"/>
      <c r="CX2018" s="3"/>
      <c r="CY2018" s="3"/>
      <c r="CZ2018" s="3"/>
      <c r="DA2018" s="3"/>
      <c r="DB2018" s="3"/>
      <c r="DC2018" s="3"/>
      <c r="DD2018" s="3"/>
      <c r="DE2018" s="3"/>
      <c r="DF2018" s="3"/>
      <c r="DG2018" s="3"/>
      <c r="DH2018" s="3"/>
      <c r="DI2018" s="3"/>
      <c r="DJ2018" s="3"/>
      <c r="DK2018" s="3"/>
      <c r="DL2018" s="3"/>
      <c r="DM2018" s="3"/>
      <c r="DN2018" s="3"/>
      <c r="DO2018" s="3"/>
      <c r="DP2018" s="3"/>
      <c r="DQ2018" s="3"/>
      <c r="DR2018" s="3"/>
      <c r="DS2018" s="3"/>
      <c r="DT2018" s="3"/>
      <c r="DU2018" s="3"/>
      <c r="DV2018" s="3"/>
      <c r="DW2018" s="3"/>
      <c r="DX2018" s="3"/>
      <c r="DY2018" s="3"/>
      <c r="DZ2018" s="3"/>
      <c r="EA2018" s="3"/>
      <c r="EB2018" s="3"/>
      <c r="EC2018" s="3"/>
      <c r="ED2018" s="3"/>
      <c r="EE2018" s="3"/>
      <c r="EF2018" s="3"/>
      <c r="EG2018" s="3"/>
      <c r="EH2018" s="3"/>
      <c r="EI2018" s="3"/>
      <c r="EJ2018" s="3"/>
      <c r="EK2018" s="3"/>
      <c r="EL2018" s="3"/>
      <c r="EM2018" s="3"/>
      <c r="EN2018" s="3"/>
      <c r="EO2018" s="3"/>
      <c r="EP2018" s="3"/>
      <c r="EQ2018" s="3"/>
      <c r="ER2018" s="3"/>
      <c r="ES2018" s="3"/>
      <c r="ET2018" s="3"/>
      <c r="EU2018" s="3"/>
      <c r="EV2018" s="3"/>
      <c r="EW2018" s="3"/>
      <c r="EX2018" s="3"/>
      <c r="EY2018" s="3"/>
      <c r="EZ2018" s="3"/>
      <c r="FA2018" s="3"/>
      <c r="FB2018" s="3"/>
      <c r="FC2018" s="3"/>
      <c r="FD2018" s="3"/>
      <c r="FE2018" s="3"/>
      <c r="FF2018" s="3"/>
      <c r="FG2018" s="3"/>
      <c r="FH2018" s="3"/>
      <c r="FI2018" s="3"/>
      <c r="FJ2018" s="3"/>
      <c r="FK2018" s="3"/>
      <c r="FL2018" s="3"/>
      <c r="FM2018" s="3"/>
      <c r="FN2018" s="3"/>
      <c r="FO2018" s="3"/>
      <c r="FP2018" s="3"/>
      <c r="FQ2018" s="3"/>
      <c r="FR2018" s="3"/>
      <c r="FS2018" s="3"/>
      <c r="FT2018" s="3"/>
      <c r="FU2018" s="3"/>
      <c r="FV2018" s="3"/>
      <c r="FW2018" s="3"/>
      <c r="FX2018" s="3"/>
      <c r="FY2018" s="3"/>
      <c r="FZ2018" s="3"/>
      <c r="GA2018" s="3"/>
      <c r="GB2018" s="3"/>
      <c r="GC2018" s="3"/>
      <c r="GD2018" s="3"/>
      <c r="GE2018" s="3"/>
      <c r="GF2018" s="3"/>
      <c r="GG2018" s="3"/>
      <c r="GH2018" s="3"/>
    </row>
    <row r="2019" spans="1:190" s="800" customFormat="1" x14ac:dyDescent="0.2">
      <c r="A2019" s="9"/>
      <c r="B2019" s="1"/>
      <c r="C2019" s="1"/>
      <c r="D2019" s="1"/>
      <c r="E2019" s="55"/>
      <c r="F2019" s="8"/>
      <c r="G2019" s="8"/>
      <c r="I2019" s="2"/>
      <c r="J2019" s="2"/>
      <c r="K2019" s="4"/>
      <c r="L2019" s="9"/>
      <c r="M2019" s="802"/>
      <c r="N2019" s="9"/>
      <c r="O2019" s="802"/>
      <c r="P2019" s="170"/>
      <c r="Q2019" s="9"/>
      <c r="R2019" s="9"/>
      <c r="T2019" s="9"/>
      <c r="U2019" s="9"/>
      <c r="V2019" s="2"/>
      <c r="W2019" s="2"/>
      <c r="X2019" s="3"/>
      <c r="Y2019" s="80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  <c r="AY2019" s="3"/>
      <c r="AZ2019" s="3"/>
      <c r="BA2019" s="3"/>
      <c r="BB2019" s="3"/>
      <c r="BC2019" s="3"/>
      <c r="BD2019" s="3"/>
      <c r="BE2019" s="3"/>
      <c r="BF2019" s="3"/>
      <c r="BG2019" s="3"/>
      <c r="BH2019" s="3"/>
      <c r="BI2019" s="3"/>
      <c r="BJ2019" s="3"/>
      <c r="BK2019" s="3"/>
      <c r="BL2019" s="3"/>
      <c r="BM2019" s="3"/>
      <c r="BN2019" s="3"/>
      <c r="BO2019" s="3"/>
      <c r="BP2019" s="3"/>
      <c r="BQ2019" s="3"/>
      <c r="BR2019" s="3"/>
      <c r="BS2019" s="3"/>
      <c r="BT2019" s="3"/>
      <c r="BU2019" s="3"/>
      <c r="BV2019" s="3"/>
      <c r="BW2019" s="3"/>
      <c r="BX2019" s="3"/>
      <c r="BY2019" s="3"/>
      <c r="BZ2019" s="3"/>
      <c r="CA2019" s="3"/>
      <c r="CB2019" s="3"/>
      <c r="CC2019" s="3"/>
      <c r="CD2019" s="3"/>
      <c r="CE2019" s="3"/>
      <c r="CF2019" s="3"/>
      <c r="CG2019" s="3"/>
      <c r="CH2019" s="3"/>
      <c r="CI2019" s="3"/>
      <c r="CJ2019" s="3"/>
      <c r="CK2019" s="3"/>
      <c r="CL2019" s="3"/>
      <c r="CM2019" s="3"/>
      <c r="CN2019" s="3"/>
      <c r="CO2019" s="3"/>
      <c r="CP2019" s="3"/>
      <c r="CQ2019" s="3"/>
      <c r="CR2019" s="3"/>
      <c r="CS2019" s="3"/>
      <c r="CT2019" s="3"/>
      <c r="CU2019" s="3"/>
      <c r="CV2019" s="3"/>
      <c r="CW2019" s="3"/>
      <c r="CX2019" s="3"/>
      <c r="CY2019" s="3"/>
      <c r="CZ2019" s="3"/>
      <c r="DA2019" s="3"/>
      <c r="DB2019" s="3"/>
      <c r="DC2019" s="3"/>
      <c r="DD2019" s="3"/>
      <c r="DE2019" s="3"/>
      <c r="DF2019" s="3"/>
      <c r="DG2019" s="3"/>
      <c r="DH2019" s="3"/>
      <c r="DI2019" s="3"/>
      <c r="DJ2019" s="3"/>
      <c r="DK2019" s="3"/>
      <c r="DL2019" s="3"/>
      <c r="DM2019" s="3"/>
      <c r="DN2019" s="3"/>
      <c r="DO2019" s="3"/>
      <c r="DP2019" s="3"/>
      <c r="DQ2019" s="3"/>
      <c r="DR2019" s="3"/>
      <c r="DS2019" s="3"/>
      <c r="DT2019" s="3"/>
      <c r="DU2019" s="3"/>
      <c r="DV2019" s="3"/>
      <c r="DW2019" s="3"/>
      <c r="DX2019" s="3"/>
      <c r="DY2019" s="3"/>
      <c r="DZ2019" s="3"/>
      <c r="EA2019" s="3"/>
      <c r="EB2019" s="3"/>
      <c r="EC2019" s="3"/>
      <c r="ED2019" s="3"/>
      <c r="EE2019" s="3"/>
      <c r="EF2019" s="3"/>
      <c r="EG2019" s="3"/>
      <c r="EH2019" s="3"/>
      <c r="EI2019" s="3"/>
      <c r="EJ2019" s="3"/>
      <c r="EK2019" s="3"/>
      <c r="EL2019" s="3"/>
      <c r="EM2019" s="3"/>
      <c r="EN2019" s="3"/>
      <c r="EO2019" s="3"/>
      <c r="EP2019" s="3"/>
      <c r="EQ2019" s="3"/>
      <c r="ER2019" s="3"/>
      <c r="ES2019" s="3"/>
      <c r="ET2019" s="3"/>
      <c r="EU2019" s="3"/>
      <c r="EV2019" s="3"/>
      <c r="EW2019" s="3"/>
      <c r="EX2019" s="3"/>
      <c r="EY2019" s="3"/>
      <c r="EZ2019" s="3"/>
      <c r="FA2019" s="3"/>
      <c r="FB2019" s="3"/>
      <c r="FC2019" s="3"/>
      <c r="FD2019" s="3"/>
      <c r="FE2019" s="3"/>
      <c r="FF2019" s="3"/>
      <c r="FG2019" s="3"/>
      <c r="FH2019" s="3"/>
      <c r="FI2019" s="3"/>
      <c r="FJ2019" s="3"/>
      <c r="FK2019" s="3"/>
      <c r="FL2019" s="3"/>
      <c r="FM2019" s="3"/>
      <c r="FN2019" s="3"/>
      <c r="FO2019" s="3"/>
      <c r="FP2019" s="3"/>
      <c r="FQ2019" s="3"/>
      <c r="FR2019" s="3"/>
      <c r="FS2019" s="3"/>
      <c r="FT2019" s="3"/>
      <c r="FU2019" s="3"/>
      <c r="FV2019" s="3"/>
      <c r="FW2019" s="3"/>
      <c r="FX2019" s="3"/>
      <c r="FY2019" s="3"/>
      <c r="FZ2019" s="3"/>
      <c r="GA2019" s="3"/>
      <c r="GB2019" s="3"/>
      <c r="GC2019" s="3"/>
      <c r="GD2019" s="3"/>
      <c r="GE2019" s="3"/>
      <c r="GF2019" s="3"/>
      <c r="GG2019" s="3"/>
      <c r="GH2019" s="3"/>
    </row>
    <row r="2020" spans="1:190" s="800" customFormat="1" x14ac:dyDescent="0.2">
      <c r="A2020" s="9"/>
      <c r="B2020" s="1"/>
      <c r="C2020" s="1"/>
      <c r="D2020" s="1"/>
      <c r="E2020" s="55"/>
      <c r="F2020" s="8"/>
      <c r="G2020" s="8"/>
      <c r="I2020" s="2"/>
      <c r="J2020" s="2"/>
      <c r="K2020" s="4"/>
      <c r="L2020" s="9"/>
      <c r="M2020" s="802"/>
      <c r="N2020" s="9"/>
      <c r="O2020" s="802"/>
      <c r="P2020" s="170"/>
      <c r="Q2020" s="9"/>
      <c r="R2020" s="9"/>
      <c r="T2020" s="9"/>
      <c r="U2020" s="9"/>
      <c r="V2020" s="2"/>
      <c r="W2020" s="2"/>
      <c r="X2020" s="3"/>
      <c r="Y2020" s="80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  <c r="AY2020" s="3"/>
      <c r="AZ2020" s="3"/>
      <c r="BA2020" s="3"/>
      <c r="BB2020" s="3"/>
      <c r="BC2020" s="3"/>
      <c r="BD2020" s="3"/>
      <c r="BE2020" s="3"/>
      <c r="BF2020" s="3"/>
      <c r="BG2020" s="3"/>
      <c r="BH2020" s="3"/>
      <c r="BI2020" s="3"/>
      <c r="BJ2020" s="3"/>
      <c r="BK2020" s="3"/>
      <c r="BL2020" s="3"/>
      <c r="BM2020" s="3"/>
      <c r="BN2020" s="3"/>
      <c r="BO2020" s="3"/>
      <c r="BP2020" s="3"/>
      <c r="BQ2020" s="3"/>
      <c r="BR2020" s="3"/>
      <c r="BS2020" s="3"/>
      <c r="BT2020" s="3"/>
      <c r="BU2020" s="3"/>
      <c r="BV2020" s="3"/>
      <c r="BW2020" s="3"/>
      <c r="BX2020" s="3"/>
      <c r="BY2020" s="3"/>
      <c r="BZ2020" s="3"/>
      <c r="CA2020" s="3"/>
      <c r="CB2020" s="3"/>
      <c r="CC2020" s="3"/>
      <c r="CD2020" s="3"/>
      <c r="CE2020" s="3"/>
      <c r="CF2020" s="3"/>
      <c r="CG2020" s="3"/>
      <c r="CH2020" s="3"/>
      <c r="CI2020" s="3"/>
      <c r="CJ2020" s="3"/>
      <c r="CK2020" s="3"/>
      <c r="CL2020" s="3"/>
      <c r="CM2020" s="3"/>
      <c r="CN2020" s="3"/>
      <c r="CO2020" s="3"/>
      <c r="CP2020" s="3"/>
      <c r="CQ2020" s="3"/>
      <c r="CR2020" s="3"/>
      <c r="CS2020" s="3"/>
      <c r="CT2020" s="3"/>
      <c r="CU2020" s="3"/>
      <c r="CV2020" s="3"/>
      <c r="CW2020" s="3"/>
      <c r="CX2020" s="3"/>
      <c r="CY2020" s="3"/>
      <c r="CZ2020" s="3"/>
      <c r="DA2020" s="3"/>
      <c r="DB2020" s="3"/>
      <c r="DC2020" s="3"/>
      <c r="DD2020" s="3"/>
      <c r="DE2020" s="3"/>
      <c r="DF2020" s="3"/>
      <c r="DG2020" s="3"/>
      <c r="DH2020" s="3"/>
      <c r="DI2020" s="3"/>
      <c r="DJ2020" s="3"/>
      <c r="DK2020" s="3"/>
      <c r="DL2020" s="3"/>
      <c r="DM2020" s="3"/>
      <c r="DN2020" s="3"/>
      <c r="DO2020" s="3"/>
      <c r="DP2020" s="3"/>
      <c r="DQ2020" s="3"/>
      <c r="DR2020" s="3"/>
      <c r="DS2020" s="3"/>
      <c r="DT2020" s="3"/>
      <c r="DU2020" s="3"/>
      <c r="DV2020" s="3"/>
      <c r="DW2020" s="3"/>
      <c r="DX2020" s="3"/>
      <c r="DY2020" s="3"/>
      <c r="DZ2020" s="3"/>
      <c r="EA2020" s="3"/>
      <c r="EB2020" s="3"/>
      <c r="EC2020" s="3"/>
      <c r="ED2020" s="3"/>
      <c r="EE2020" s="3"/>
      <c r="EF2020" s="3"/>
      <c r="EG2020" s="3"/>
      <c r="EH2020" s="3"/>
      <c r="EI2020" s="3"/>
      <c r="EJ2020" s="3"/>
      <c r="EK2020" s="3"/>
      <c r="EL2020" s="3"/>
      <c r="EM2020" s="3"/>
      <c r="EN2020" s="3"/>
      <c r="EO2020" s="3"/>
      <c r="EP2020" s="3"/>
      <c r="EQ2020" s="3"/>
      <c r="ER2020" s="3"/>
      <c r="ES2020" s="3"/>
      <c r="ET2020" s="3"/>
      <c r="EU2020" s="3"/>
      <c r="EV2020" s="3"/>
      <c r="EW2020" s="3"/>
      <c r="EX2020" s="3"/>
      <c r="EY2020" s="3"/>
      <c r="EZ2020" s="3"/>
      <c r="FA2020" s="3"/>
      <c r="FB2020" s="3"/>
      <c r="FC2020" s="3"/>
      <c r="FD2020" s="3"/>
      <c r="FE2020" s="3"/>
      <c r="FF2020" s="3"/>
      <c r="FG2020" s="3"/>
      <c r="FH2020" s="3"/>
      <c r="FI2020" s="3"/>
      <c r="FJ2020" s="3"/>
      <c r="FK2020" s="3"/>
      <c r="FL2020" s="3"/>
      <c r="FM2020" s="3"/>
      <c r="FN2020" s="3"/>
      <c r="FO2020" s="3"/>
      <c r="FP2020" s="3"/>
      <c r="FQ2020" s="3"/>
      <c r="FR2020" s="3"/>
      <c r="FS2020" s="3"/>
      <c r="FT2020" s="3"/>
      <c r="FU2020" s="3"/>
      <c r="FV2020" s="3"/>
      <c r="FW2020" s="3"/>
      <c r="FX2020" s="3"/>
      <c r="FY2020" s="3"/>
      <c r="FZ2020" s="3"/>
      <c r="GA2020" s="3"/>
      <c r="GB2020" s="3"/>
      <c r="GC2020" s="3"/>
      <c r="GD2020" s="3"/>
      <c r="GE2020" s="3"/>
      <c r="GF2020" s="3"/>
      <c r="GG2020" s="3"/>
      <c r="GH2020" s="3"/>
    </row>
    <row r="2021" spans="1:190" s="800" customFormat="1" x14ac:dyDescent="0.2">
      <c r="A2021" s="9"/>
      <c r="B2021" s="1"/>
      <c r="C2021" s="1"/>
      <c r="D2021" s="1"/>
      <c r="E2021" s="55"/>
      <c r="F2021" s="8"/>
      <c r="G2021" s="8"/>
      <c r="I2021" s="2"/>
      <c r="J2021" s="2"/>
      <c r="K2021" s="4"/>
      <c r="L2021" s="9"/>
      <c r="M2021" s="802"/>
      <c r="N2021" s="9"/>
      <c r="O2021" s="802"/>
      <c r="P2021" s="170"/>
      <c r="Q2021" s="9"/>
      <c r="R2021" s="9"/>
      <c r="T2021" s="9"/>
      <c r="U2021" s="9"/>
      <c r="V2021" s="2"/>
      <c r="W2021" s="2"/>
      <c r="X2021" s="3"/>
      <c r="Y2021" s="80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  <c r="AY2021" s="3"/>
      <c r="AZ2021" s="3"/>
      <c r="BA2021" s="3"/>
      <c r="BB2021" s="3"/>
      <c r="BC2021" s="3"/>
      <c r="BD2021" s="3"/>
      <c r="BE2021" s="3"/>
      <c r="BF2021" s="3"/>
      <c r="BG2021" s="3"/>
      <c r="BH2021" s="3"/>
      <c r="BI2021" s="3"/>
      <c r="BJ2021" s="3"/>
      <c r="BK2021" s="3"/>
      <c r="BL2021" s="3"/>
      <c r="BM2021" s="3"/>
      <c r="BN2021" s="3"/>
      <c r="BO2021" s="3"/>
      <c r="BP2021" s="3"/>
      <c r="BQ2021" s="3"/>
      <c r="BR2021" s="3"/>
      <c r="BS2021" s="3"/>
      <c r="BT2021" s="3"/>
      <c r="BU2021" s="3"/>
      <c r="BV2021" s="3"/>
      <c r="BW2021" s="3"/>
      <c r="BX2021" s="3"/>
      <c r="BY2021" s="3"/>
      <c r="BZ2021" s="3"/>
      <c r="CA2021" s="3"/>
      <c r="CB2021" s="3"/>
      <c r="CC2021" s="3"/>
      <c r="CD2021" s="3"/>
      <c r="CE2021" s="3"/>
      <c r="CF2021" s="3"/>
      <c r="CG2021" s="3"/>
      <c r="CH2021" s="3"/>
      <c r="CI2021" s="3"/>
      <c r="CJ2021" s="3"/>
      <c r="CK2021" s="3"/>
      <c r="CL2021" s="3"/>
      <c r="CM2021" s="3"/>
      <c r="CN2021" s="3"/>
      <c r="CO2021" s="3"/>
      <c r="CP2021" s="3"/>
      <c r="CQ2021" s="3"/>
      <c r="CR2021" s="3"/>
      <c r="CS2021" s="3"/>
      <c r="CT2021" s="3"/>
      <c r="CU2021" s="3"/>
      <c r="CV2021" s="3"/>
      <c r="CW2021" s="3"/>
      <c r="CX2021" s="3"/>
      <c r="CY2021" s="3"/>
      <c r="CZ2021" s="3"/>
      <c r="DA2021" s="3"/>
      <c r="DB2021" s="3"/>
      <c r="DC2021" s="3"/>
      <c r="DD2021" s="3"/>
      <c r="DE2021" s="3"/>
      <c r="DF2021" s="3"/>
      <c r="DG2021" s="3"/>
      <c r="DH2021" s="3"/>
      <c r="DI2021" s="3"/>
      <c r="DJ2021" s="3"/>
      <c r="DK2021" s="3"/>
      <c r="DL2021" s="3"/>
      <c r="DM2021" s="3"/>
      <c r="DN2021" s="3"/>
      <c r="DO2021" s="3"/>
      <c r="DP2021" s="3"/>
      <c r="DQ2021" s="3"/>
      <c r="DR2021" s="3"/>
      <c r="DS2021" s="3"/>
      <c r="DT2021" s="3"/>
      <c r="DU2021" s="3"/>
      <c r="DV2021" s="3"/>
      <c r="DW2021" s="3"/>
      <c r="DX2021" s="3"/>
      <c r="DY2021" s="3"/>
      <c r="DZ2021" s="3"/>
      <c r="EA2021" s="3"/>
      <c r="EB2021" s="3"/>
      <c r="EC2021" s="3"/>
      <c r="ED2021" s="3"/>
      <c r="EE2021" s="3"/>
      <c r="EF2021" s="3"/>
      <c r="EG2021" s="3"/>
      <c r="EH2021" s="3"/>
      <c r="EI2021" s="3"/>
      <c r="EJ2021" s="3"/>
      <c r="EK2021" s="3"/>
      <c r="EL2021" s="3"/>
      <c r="EM2021" s="3"/>
      <c r="EN2021" s="3"/>
      <c r="EO2021" s="3"/>
      <c r="EP2021" s="3"/>
      <c r="EQ2021" s="3"/>
      <c r="ER2021" s="3"/>
      <c r="ES2021" s="3"/>
      <c r="ET2021" s="3"/>
      <c r="EU2021" s="3"/>
      <c r="EV2021" s="3"/>
      <c r="EW2021" s="3"/>
      <c r="EX2021" s="3"/>
      <c r="EY2021" s="3"/>
      <c r="EZ2021" s="3"/>
      <c r="FA2021" s="3"/>
      <c r="FB2021" s="3"/>
      <c r="FC2021" s="3"/>
      <c r="FD2021" s="3"/>
      <c r="FE2021" s="3"/>
      <c r="FF2021" s="3"/>
      <c r="FG2021" s="3"/>
      <c r="FH2021" s="3"/>
      <c r="FI2021" s="3"/>
      <c r="FJ2021" s="3"/>
      <c r="FK2021" s="3"/>
      <c r="FL2021" s="3"/>
      <c r="FM2021" s="3"/>
      <c r="FN2021" s="3"/>
      <c r="FO2021" s="3"/>
      <c r="FP2021" s="3"/>
      <c r="FQ2021" s="3"/>
      <c r="FR2021" s="3"/>
      <c r="FS2021" s="3"/>
      <c r="FT2021" s="3"/>
      <c r="FU2021" s="3"/>
      <c r="FV2021" s="3"/>
      <c r="FW2021" s="3"/>
      <c r="FX2021" s="3"/>
      <c r="FY2021" s="3"/>
      <c r="FZ2021" s="3"/>
      <c r="GA2021" s="3"/>
      <c r="GB2021" s="3"/>
      <c r="GC2021" s="3"/>
      <c r="GD2021" s="3"/>
      <c r="GE2021" s="3"/>
      <c r="GF2021" s="3"/>
      <c r="GG2021" s="3"/>
      <c r="GH2021" s="3"/>
    </row>
    <row r="2022" spans="1:190" s="800" customFormat="1" x14ac:dyDescent="0.2">
      <c r="A2022" s="9"/>
      <c r="B2022" s="1"/>
      <c r="C2022" s="1"/>
      <c r="D2022" s="1"/>
      <c r="E2022" s="55"/>
      <c r="F2022" s="8"/>
      <c r="G2022" s="8"/>
      <c r="I2022" s="2"/>
      <c r="J2022" s="2"/>
      <c r="K2022" s="4"/>
      <c r="L2022" s="9"/>
      <c r="M2022" s="802"/>
      <c r="N2022" s="9"/>
      <c r="O2022" s="802"/>
      <c r="P2022" s="170"/>
      <c r="Q2022" s="9"/>
      <c r="R2022" s="9"/>
      <c r="T2022" s="9"/>
      <c r="U2022" s="9"/>
      <c r="V2022" s="2"/>
      <c r="W2022" s="2"/>
      <c r="X2022" s="3"/>
      <c r="Y2022" s="80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  <c r="AY2022" s="3"/>
      <c r="AZ2022" s="3"/>
      <c r="BA2022" s="3"/>
      <c r="BB2022" s="3"/>
      <c r="BC2022" s="3"/>
      <c r="BD2022" s="3"/>
      <c r="BE2022" s="3"/>
      <c r="BF2022" s="3"/>
      <c r="BG2022" s="3"/>
      <c r="BH2022" s="3"/>
      <c r="BI2022" s="3"/>
      <c r="BJ2022" s="3"/>
      <c r="BK2022" s="3"/>
      <c r="BL2022" s="3"/>
      <c r="BM2022" s="3"/>
      <c r="BN2022" s="3"/>
      <c r="BO2022" s="3"/>
      <c r="BP2022" s="3"/>
      <c r="BQ2022" s="3"/>
      <c r="BR2022" s="3"/>
      <c r="BS2022" s="3"/>
      <c r="BT2022" s="3"/>
      <c r="BU2022" s="3"/>
      <c r="BV2022" s="3"/>
      <c r="BW2022" s="3"/>
      <c r="BX2022" s="3"/>
      <c r="BY2022" s="3"/>
      <c r="BZ2022" s="3"/>
      <c r="CA2022" s="3"/>
      <c r="CB2022" s="3"/>
      <c r="CC2022" s="3"/>
      <c r="CD2022" s="3"/>
      <c r="CE2022" s="3"/>
      <c r="CF2022" s="3"/>
      <c r="CG2022" s="3"/>
      <c r="CH2022" s="3"/>
      <c r="CI2022" s="3"/>
      <c r="CJ2022" s="3"/>
      <c r="CK2022" s="3"/>
      <c r="CL2022" s="3"/>
      <c r="CM2022" s="3"/>
      <c r="CN2022" s="3"/>
      <c r="CO2022" s="3"/>
      <c r="CP2022" s="3"/>
      <c r="CQ2022" s="3"/>
      <c r="CR2022" s="3"/>
      <c r="CS2022" s="3"/>
      <c r="CT2022" s="3"/>
      <c r="CU2022" s="3"/>
      <c r="CV2022" s="3"/>
      <c r="CW2022" s="3"/>
      <c r="CX2022" s="3"/>
      <c r="CY2022" s="3"/>
      <c r="CZ2022" s="3"/>
      <c r="DA2022" s="3"/>
      <c r="DB2022" s="3"/>
      <c r="DC2022" s="3"/>
      <c r="DD2022" s="3"/>
      <c r="DE2022" s="3"/>
      <c r="DF2022" s="3"/>
      <c r="DG2022" s="3"/>
      <c r="DH2022" s="3"/>
      <c r="DI2022" s="3"/>
      <c r="DJ2022" s="3"/>
      <c r="DK2022" s="3"/>
      <c r="DL2022" s="3"/>
      <c r="DM2022" s="3"/>
      <c r="DN2022" s="3"/>
      <c r="DO2022" s="3"/>
      <c r="DP2022" s="3"/>
      <c r="DQ2022" s="3"/>
      <c r="DR2022" s="3"/>
      <c r="DS2022" s="3"/>
      <c r="DT2022" s="3"/>
      <c r="DU2022" s="3"/>
      <c r="DV2022" s="3"/>
      <c r="DW2022" s="3"/>
      <c r="DX2022" s="3"/>
      <c r="DY2022" s="3"/>
      <c r="DZ2022" s="3"/>
      <c r="EA2022" s="3"/>
      <c r="EB2022" s="3"/>
      <c r="EC2022" s="3"/>
      <c r="ED2022" s="3"/>
      <c r="EE2022" s="3"/>
      <c r="EF2022" s="3"/>
      <c r="EG2022" s="3"/>
      <c r="EH2022" s="3"/>
      <c r="EI2022" s="3"/>
      <c r="EJ2022" s="3"/>
      <c r="EK2022" s="3"/>
      <c r="EL2022" s="3"/>
      <c r="EM2022" s="3"/>
      <c r="EN2022" s="3"/>
      <c r="EO2022" s="3"/>
      <c r="EP2022" s="3"/>
      <c r="EQ2022" s="3"/>
      <c r="ER2022" s="3"/>
      <c r="ES2022" s="3"/>
      <c r="ET2022" s="3"/>
      <c r="EU2022" s="3"/>
      <c r="EV2022" s="3"/>
      <c r="EW2022" s="3"/>
      <c r="EX2022" s="3"/>
      <c r="EY2022" s="3"/>
      <c r="EZ2022" s="3"/>
      <c r="FA2022" s="3"/>
      <c r="FB2022" s="3"/>
      <c r="FC2022" s="3"/>
      <c r="FD2022" s="3"/>
      <c r="FE2022" s="3"/>
      <c r="FF2022" s="3"/>
      <c r="FG2022" s="3"/>
      <c r="FH2022" s="3"/>
      <c r="FI2022" s="3"/>
      <c r="FJ2022" s="3"/>
      <c r="FK2022" s="3"/>
      <c r="FL2022" s="3"/>
      <c r="FM2022" s="3"/>
      <c r="FN2022" s="3"/>
      <c r="FO2022" s="3"/>
      <c r="FP2022" s="3"/>
      <c r="FQ2022" s="3"/>
      <c r="FR2022" s="3"/>
      <c r="FS2022" s="3"/>
      <c r="FT2022" s="3"/>
      <c r="FU2022" s="3"/>
      <c r="FV2022" s="3"/>
      <c r="FW2022" s="3"/>
      <c r="FX2022" s="3"/>
      <c r="FY2022" s="3"/>
      <c r="FZ2022" s="3"/>
      <c r="GA2022" s="3"/>
      <c r="GB2022" s="3"/>
      <c r="GC2022" s="3"/>
      <c r="GD2022" s="3"/>
      <c r="GE2022" s="3"/>
      <c r="GF2022" s="3"/>
      <c r="GG2022" s="3"/>
      <c r="GH2022" s="3"/>
    </row>
    <row r="2023" spans="1:190" s="800" customFormat="1" x14ac:dyDescent="0.2">
      <c r="A2023" s="9"/>
      <c r="B2023" s="1"/>
      <c r="C2023" s="1"/>
      <c r="D2023" s="1"/>
      <c r="E2023" s="55"/>
      <c r="F2023" s="8"/>
      <c r="G2023" s="8"/>
      <c r="I2023" s="2"/>
      <c r="J2023" s="2"/>
      <c r="K2023" s="4"/>
      <c r="L2023" s="9"/>
      <c r="M2023" s="802"/>
      <c r="N2023" s="9"/>
      <c r="O2023" s="802"/>
      <c r="P2023" s="170"/>
      <c r="Q2023" s="9"/>
      <c r="R2023" s="9"/>
      <c r="T2023" s="9"/>
      <c r="U2023" s="9"/>
      <c r="V2023" s="2"/>
      <c r="W2023" s="2"/>
      <c r="X2023" s="3"/>
      <c r="Y2023" s="80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  <c r="AY2023" s="3"/>
      <c r="AZ2023" s="3"/>
      <c r="BA2023" s="3"/>
      <c r="BB2023" s="3"/>
      <c r="BC2023" s="3"/>
      <c r="BD2023" s="3"/>
      <c r="BE2023" s="3"/>
      <c r="BF2023" s="3"/>
      <c r="BG2023" s="3"/>
      <c r="BH2023" s="3"/>
      <c r="BI2023" s="3"/>
      <c r="BJ2023" s="3"/>
      <c r="BK2023" s="3"/>
      <c r="BL2023" s="3"/>
      <c r="BM2023" s="3"/>
      <c r="BN2023" s="3"/>
      <c r="BO2023" s="3"/>
      <c r="BP2023" s="3"/>
      <c r="BQ2023" s="3"/>
      <c r="BR2023" s="3"/>
      <c r="BS2023" s="3"/>
      <c r="BT2023" s="3"/>
      <c r="BU2023" s="3"/>
      <c r="BV2023" s="3"/>
      <c r="BW2023" s="3"/>
      <c r="BX2023" s="3"/>
      <c r="BY2023" s="3"/>
      <c r="BZ2023" s="3"/>
      <c r="CA2023" s="3"/>
      <c r="CB2023" s="3"/>
      <c r="CC2023" s="3"/>
      <c r="CD2023" s="3"/>
      <c r="CE2023" s="3"/>
      <c r="CF2023" s="3"/>
      <c r="CG2023" s="3"/>
      <c r="CH2023" s="3"/>
      <c r="CI2023" s="3"/>
      <c r="CJ2023" s="3"/>
      <c r="CK2023" s="3"/>
      <c r="CL2023" s="3"/>
      <c r="CM2023" s="3"/>
      <c r="CN2023" s="3"/>
      <c r="CO2023" s="3"/>
      <c r="CP2023" s="3"/>
      <c r="CQ2023" s="3"/>
      <c r="CR2023" s="3"/>
      <c r="CS2023" s="3"/>
      <c r="CT2023" s="3"/>
      <c r="CU2023" s="3"/>
      <c r="CV2023" s="3"/>
      <c r="CW2023" s="3"/>
      <c r="CX2023" s="3"/>
      <c r="CY2023" s="3"/>
      <c r="CZ2023" s="3"/>
      <c r="DA2023" s="3"/>
      <c r="DB2023" s="3"/>
      <c r="DC2023" s="3"/>
      <c r="DD2023" s="3"/>
      <c r="DE2023" s="3"/>
      <c r="DF2023" s="3"/>
      <c r="DG2023" s="3"/>
      <c r="DH2023" s="3"/>
      <c r="DI2023" s="3"/>
      <c r="DJ2023" s="3"/>
      <c r="DK2023" s="3"/>
      <c r="DL2023" s="3"/>
      <c r="DM2023" s="3"/>
      <c r="DN2023" s="3"/>
      <c r="DO2023" s="3"/>
      <c r="DP2023" s="3"/>
      <c r="DQ2023" s="3"/>
      <c r="DR2023" s="3"/>
      <c r="DS2023" s="3"/>
      <c r="DT2023" s="3"/>
      <c r="DU2023" s="3"/>
      <c r="DV2023" s="3"/>
      <c r="DW2023" s="3"/>
      <c r="DX2023" s="3"/>
      <c r="DY2023" s="3"/>
      <c r="DZ2023" s="3"/>
      <c r="EA2023" s="3"/>
      <c r="EB2023" s="3"/>
      <c r="EC2023" s="3"/>
      <c r="ED2023" s="3"/>
      <c r="EE2023" s="3"/>
      <c r="EF2023" s="3"/>
      <c r="EG2023" s="3"/>
      <c r="EH2023" s="3"/>
      <c r="EI2023" s="3"/>
      <c r="EJ2023" s="3"/>
      <c r="EK2023" s="3"/>
      <c r="EL2023" s="3"/>
      <c r="EM2023" s="3"/>
      <c r="EN2023" s="3"/>
      <c r="EO2023" s="3"/>
      <c r="EP2023" s="3"/>
      <c r="EQ2023" s="3"/>
      <c r="ER2023" s="3"/>
      <c r="ES2023" s="3"/>
      <c r="ET2023" s="3"/>
      <c r="EU2023" s="3"/>
      <c r="EV2023" s="3"/>
      <c r="EW2023" s="3"/>
      <c r="EX2023" s="3"/>
      <c r="EY2023" s="3"/>
      <c r="EZ2023" s="3"/>
      <c r="FA2023" s="3"/>
      <c r="FB2023" s="3"/>
      <c r="FC2023" s="3"/>
      <c r="FD2023" s="3"/>
      <c r="FE2023" s="3"/>
      <c r="FF2023" s="3"/>
      <c r="FG2023" s="3"/>
      <c r="FH2023" s="3"/>
      <c r="FI2023" s="3"/>
      <c r="FJ2023" s="3"/>
      <c r="FK2023" s="3"/>
      <c r="FL2023" s="3"/>
      <c r="FM2023" s="3"/>
      <c r="FN2023" s="3"/>
      <c r="FO2023" s="3"/>
      <c r="FP2023" s="3"/>
      <c r="FQ2023" s="3"/>
      <c r="FR2023" s="3"/>
      <c r="FS2023" s="3"/>
      <c r="FT2023" s="3"/>
      <c r="FU2023" s="3"/>
      <c r="FV2023" s="3"/>
      <c r="FW2023" s="3"/>
      <c r="FX2023" s="3"/>
      <c r="FY2023" s="3"/>
      <c r="FZ2023" s="3"/>
      <c r="GA2023" s="3"/>
      <c r="GB2023" s="3"/>
      <c r="GC2023" s="3"/>
      <c r="GD2023" s="3"/>
      <c r="GE2023" s="3"/>
      <c r="GF2023" s="3"/>
      <c r="GG2023" s="3"/>
      <c r="GH2023" s="3"/>
    </row>
    <row r="2024" spans="1:190" s="800" customFormat="1" x14ac:dyDescent="0.2">
      <c r="A2024" s="9"/>
      <c r="B2024" s="1"/>
      <c r="C2024" s="1"/>
      <c r="D2024" s="1"/>
      <c r="E2024" s="55"/>
      <c r="F2024" s="8"/>
      <c r="G2024" s="8"/>
      <c r="I2024" s="2"/>
      <c r="J2024" s="2"/>
      <c r="K2024" s="4"/>
      <c r="L2024" s="9"/>
      <c r="M2024" s="802"/>
      <c r="N2024" s="9"/>
      <c r="O2024" s="802"/>
      <c r="P2024" s="170"/>
      <c r="Q2024" s="9"/>
      <c r="R2024" s="9"/>
      <c r="T2024" s="9"/>
      <c r="U2024" s="9"/>
      <c r="V2024" s="2"/>
      <c r="W2024" s="2"/>
      <c r="X2024" s="3"/>
      <c r="Y2024" s="80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  <c r="AY2024" s="3"/>
      <c r="AZ2024" s="3"/>
      <c r="BA2024" s="3"/>
      <c r="BB2024" s="3"/>
      <c r="BC2024" s="3"/>
      <c r="BD2024" s="3"/>
      <c r="BE2024" s="3"/>
      <c r="BF2024" s="3"/>
      <c r="BG2024" s="3"/>
      <c r="BH2024" s="3"/>
      <c r="BI2024" s="3"/>
      <c r="BJ2024" s="3"/>
      <c r="BK2024" s="3"/>
      <c r="BL2024" s="3"/>
      <c r="BM2024" s="3"/>
      <c r="BN2024" s="3"/>
      <c r="BO2024" s="3"/>
      <c r="BP2024" s="3"/>
      <c r="BQ2024" s="3"/>
      <c r="BR2024" s="3"/>
      <c r="BS2024" s="3"/>
      <c r="BT2024" s="3"/>
      <c r="BU2024" s="3"/>
      <c r="BV2024" s="3"/>
      <c r="BW2024" s="3"/>
      <c r="BX2024" s="3"/>
      <c r="BY2024" s="3"/>
      <c r="BZ2024" s="3"/>
      <c r="CA2024" s="3"/>
      <c r="CB2024" s="3"/>
      <c r="CC2024" s="3"/>
      <c r="CD2024" s="3"/>
      <c r="CE2024" s="3"/>
      <c r="CF2024" s="3"/>
      <c r="CG2024" s="3"/>
      <c r="CH2024" s="3"/>
      <c r="CI2024" s="3"/>
      <c r="CJ2024" s="3"/>
      <c r="CK2024" s="3"/>
      <c r="CL2024" s="3"/>
      <c r="CM2024" s="3"/>
      <c r="CN2024" s="3"/>
      <c r="CO2024" s="3"/>
      <c r="CP2024" s="3"/>
      <c r="CQ2024" s="3"/>
      <c r="CR2024" s="3"/>
      <c r="CS2024" s="3"/>
      <c r="CT2024" s="3"/>
      <c r="CU2024" s="3"/>
      <c r="CV2024" s="3"/>
      <c r="CW2024" s="3"/>
      <c r="CX2024" s="3"/>
      <c r="CY2024" s="3"/>
      <c r="CZ2024" s="3"/>
      <c r="DA2024" s="3"/>
      <c r="DB2024" s="3"/>
      <c r="DC2024" s="3"/>
      <c r="DD2024" s="3"/>
      <c r="DE2024" s="3"/>
      <c r="DF2024" s="3"/>
      <c r="DG2024" s="3"/>
      <c r="DH2024" s="3"/>
      <c r="DI2024" s="3"/>
      <c r="DJ2024" s="3"/>
      <c r="DK2024" s="3"/>
      <c r="DL2024" s="3"/>
      <c r="DM2024" s="3"/>
      <c r="DN2024" s="3"/>
      <c r="DO2024" s="3"/>
      <c r="DP2024" s="3"/>
      <c r="DQ2024" s="3"/>
      <c r="DR2024" s="3"/>
      <c r="DS2024" s="3"/>
      <c r="DT2024" s="3"/>
      <c r="DU2024" s="3"/>
      <c r="DV2024" s="3"/>
      <c r="DW2024" s="3"/>
      <c r="DX2024" s="3"/>
      <c r="DY2024" s="3"/>
      <c r="DZ2024" s="3"/>
      <c r="EA2024" s="3"/>
      <c r="EB2024" s="3"/>
      <c r="EC2024" s="3"/>
      <c r="ED2024" s="3"/>
      <c r="EE2024" s="3"/>
      <c r="EF2024" s="3"/>
      <c r="EG2024" s="3"/>
      <c r="EH2024" s="3"/>
      <c r="EI2024" s="3"/>
      <c r="EJ2024" s="3"/>
      <c r="EK2024" s="3"/>
      <c r="EL2024" s="3"/>
      <c r="EM2024" s="3"/>
      <c r="EN2024" s="3"/>
      <c r="EO2024" s="3"/>
      <c r="EP2024" s="3"/>
      <c r="EQ2024" s="3"/>
      <c r="ER2024" s="3"/>
      <c r="ES2024" s="3"/>
      <c r="ET2024" s="3"/>
      <c r="EU2024" s="3"/>
      <c r="EV2024" s="3"/>
      <c r="EW2024" s="3"/>
      <c r="EX2024" s="3"/>
      <c r="EY2024" s="3"/>
      <c r="EZ2024" s="3"/>
      <c r="FA2024" s="3"/>
      <c r="FB2024" s="3"/>
      <c r="FC2024" s="3"/>
      <c r="FD2024" s="3"/>
      <c r="FE2024" s="3"/>
      <c r="FF2024" s="3"/>
      <c r="FG2024" s="3"/>
      <c r="FH2024" s="3"/>
      <c r="FI2024" s="3"/>
      <c r="FJ2024" s="3"/>
      <c r="FK2024" s="3"/>
      <c r="FL2024" s="3"/>
      <c r="FM2024" s="3"/>
      <c r="FN2024" s="3"/>
      <c r="FO2024" s="3"/>
      <c r="FP2024" s="3"/>
      <c r="FQ2024" s="3"/>
      <c r="FR2024" s="3"/>
      <c r="FS2024" s="3"/>
      <c r="FT2024" s="3"/>
      <c r="FU2024" s="3"/>
      <c r="FV2024" s="3"/>
      <c r="FW2024" s="3"/>
      <c r="FX2024" s="3"/>
      <c r="FY2024" s="3"/>
      <c r="FZ2024" s="3"/>
      <c r="GA2024" s="3"/>
      <c r="GB2024" s="3"/>
      <c r="GC2024" s="3"/>
      <c r="GD2024" s="3"/>
      <c r="GE2024" s="3"/>
      <c r="GF2024" s="3"/>
      <c r="GG2024" s="3"/>
      <c r="GH2024" s="3"/>
    </row>
    <row r="2025" spans="1:190" s="800" customFormat="1" x14ac:dyDescent="0.2">
      <c r="A2025" s="9"/>
      <c r="B2025" s="1"/>
      <c r="C2025" s="1"/>
      <c r="D2025" s="1"/>
      <c r="E2025" s="55"/>
      <c r="F2025" s="8"/>
      <c r="G2025" s="8"/>
      <c r="I2025" s="2"/>
      <c r="J2025" s="2"/>
      <c r="K2025" s="4"/>
      <c r="L2025" s="9"/>
      <c r="M2025" s="802"/>
      <c r="N2025" s="9"/>
      <c r="O2025" s="802"/>
      <c r="P2025" s="170"/>
      <c r="Q2025" s="9"/>
      <c r="R2025" s="9"/>
      <c r="T2025" s="9"/>
      <c r="U2025" s="9"/>
      <c r="V2025" s="2"/>
      <c r="W2025" s="2"/>
      <c r="X2025" s="3"/>
      <c r="Y2025" s="80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  <c r="AY2025" s="3"/>
      <c r="AZ2025" s="3"/>
      <c r="BA2025" s="3"/>
      <c r="BB2025" s="3"/>
      <c r="BC2025" s="3"/>
      <c r="BD2025" s="3"/>
      <c r="BE2025" s="3"/>
      <c r="BF2025" s="3"/>
      <c r="BG2025" s="3"/>
      <c r="BH2025" s="3"/>
      <c r="BI2025" s="3"/>
      <c r="BJ2025" s="3"/>
      <c r="BK2025" s="3"/>
      <c r="BL2025" s="3"/>
      <c r="BM2025" s="3"/>
      <c r="BN2025" s="3"/>
      <c r="BO2025" s="3"/>
      <c r="BP2025" s="3"/>
      <c r="BQ2025" s="3"/>
      <c r="BR2025" s="3"/>
      <c r="BS2025" s="3"/>
      <c r="BT2025" s="3"/>
      <c r="BU2025" s="3"/>
      <c r="BV2025" s="3"/>
      <c r="BW2025" s="3"/>
      <c r="BX2025" s="3"/>
      <c r="BY2025" s="3"/>
      <c r="BZ2025" s="3"/>
      <c r="CA2025" s="3"/>
      <c r="CB2025" s="3"/>
      <c r="CC2025" s="3"/>
      <c r="CD2025" s="3"/>
      <c r="CE2025" s="3"/>
      <c r="CF2025" s="3"/>
      <c r="CG2025" s="3"/>
      <c r="CH2025" s="3"/>
      <c r="CI2025" s="3"/>
      <c r="CJ2025" s="3"/>
      <c r="CK2025" s="3"/>
      <c r="CL2025" s="3"/>
      <c r="CM2025" s="3"/>
      <c r="CN2025" s="3"/>
      <c r="CO2025" s="3"/>
      <c r="CP2025" s="3"/>
      <c r="CQ2025" s="3"/>
      <c r="CR2025" s="3"/>
      <c r="CS2025" s="3"/>
      <c r="CT2025" s="3"/>
      <c r="CU2025" s="3"/>
      <c r="CV2025" s="3"/>
      <c r="CW2025" s="3"/>
      <c r="CX2025" s="3"/>
      <c r="CY2025" s="3"/>
      <c r="CZ2025" s="3"/>
      <c r="DA2025" s="3"/>
      <c r="DB2025" s="3"/>
      <c r="DC2025" s="3"/>
      <c r="DD2025" s="3"/>
      <c r="DE2025" s="3"/>
      <c r="DF2025" s="3"/>
      <c r="DG2025" s="3"/>
      <c r="DH2025" s="3"/>
      <c r="DI2025" s="3"/>
      <c r="DJ2025" s="3"/>
      <c r="DK2025" s="3"/>
      <c r="DL2025" s="3"/>
      <c r="DM2025" s="3"/>
      <c r="DN2025" s="3"/>
      <c r="DO2025" s="3"/>
      <c r="DP2025" s="3"/>
      <c r="DQ2025" s="3"/>
      <c r="DR2025" s="3"/>
      <c r="DS2025" s="3"/>
      <c r="DT2025" s="3"/>
      <c r="DU2025" s="3"/>
      <c r="DV2025" s="3"/>
      <c r="DW2025" s="3"/>
      <c r="DX2025" s="3"/>
      <c r="DY2025" s="3"/>
      <c r="DZ2025" s="3"/>
      <c r="EA2025" s="3"/>
      <c r="EB2025" s="3"/>
      <c r="EC2025" s="3"/>
      <c r="ED2025" s="3"/>
      <c r="EE2025" s="3"/>
      <c r="EF2025" s="3"/>
      <c r="EG2025" s="3"/>
      <c r="EH2025" s="3"/>
      <c r="EI2025" s="3"/>
      <c r="EJ2025" s="3"/>
      <c r="EK2025" s="3"/>
      <c r="EL2025" s="3"/>
      <c r="EM2025" s="3"/>
      <c r="EN2025" s="3"/>
      <c r="EO2025" s="3"/>
      <c r="EP2025" s="3"/>
      <c r="EQ2025" s="3"/>
      <c r="ER2025" s="3"/>
      <c r="ES2025" s="3"/>
      <c r="ET2025" s="3"/>
      <c r="EU2025" s="3"/>
      <c r="EV2025" s="3"/>
      <c r="EW2025" s="3"/>
      <c r="EX2025" s="3"/>
      <c r="EY2025" s="3"/>
      <c r="EZ2025" s="3"/>
      <c r="FA2025" s="3"/>
      <c r="FB2025" s="3"/>
      <c r="FC2025" s="3"/>
      <c r="FD2025" s="3"/>
      <c r="FE2025" s="3"/>
      <c r="FF2025" s="3"/>
      <c r="FG2025" s="3"/>
      <c r="FH2025" s="3"/>
      <c r="FI2025" s="3"/>
      <c r="FJ2025" s="3"/>
      <c r="FK2025" s="3"/>
      <c r="FL2025" s="3"/>
      <c r="FM2025" s="3"/>
      <c r="FN2025" s="3"/>
      <c r="FO2025" s="3"/>
      <c r="FP2025" s="3"/>
      <c r="FQ2025" s="3"/>
      <c r="FR2025" s="3"/>
      <c r="FS2025" s="3"/>
      <c r="FT2025" s="3"/>
      <c r="FU2025" s="3"/>
      <c r="FV2025" s="3"/>
      <c r="FW2025" s="3"/>
      <c r="FX2025" s="3"/>
      <c r="FY2025" s="3"/>
      <c r="FZ2025" s="3"/>
      <c r="GA2025" s="3"/>
      <c r="GB2025" s="3"/>
      <c r="GC2025" s="3"/>
      <c r="GD2025" s="3"/>
      <c r="GE2025" s="3"/>
      <c r="GF2025" s="3"/>
      <c r="GG2025" s="3"/>
      <c r="GH2025" s="3"/>
    </row>
    <row r="2026" spans="1:190" s="800" customFormat="1" x14ac:dyDescent="0.2">
      <c r="A2026" s="9"/>
      <c r="B2026" s="1"/>
      <c r="C2026" s="1"/>
      <c r="D2026" s="1"/>
      <c r="E2026" s="55"/>
      <c r="F2026" s="8"/>
      <c r="G2026" s="8"/>
      <c r="I2026" s="2"/>
      <c r="J2026" s="2"/>
      <c r="K2026" s="4"/>
      <c r="L2026" s="9"/>
      <c r="M2026" s="802"/>
      <c r="N2026" s="9"/>
      <c r="O2026" s="802"/>
      <c r="P2026" s="170"/>
      <c r="Q2026" s="9"/>
      <c r="R2026" s="9"/>
      <c r="T2026" s="9"/>
      <c r="U2026" s="9"/>
      <c r="V2026" s="2"/>
      <c r="W2026" s="2"/>
      <c r="X2026" s="3"/>
      <c r="Y2026" s="80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  <c r="AY2026" s="3"/>
      <c r="AZ2026" s="3"/>
      <c r="BA2026" s="3"/>
      <c r="BB2026" s="3"/>
      <c r="BC2026" s="3"/>
      <c r="BD2026" s="3"/>
      <c r="BE2026" s="3"/>
      <c r="BF2026" s="3"/>
      <c r="BG2026" s="3"/>
      <c r="BH2026" s="3"/>
      <c r="BI2026" s="3"/>
      <c r="BJ2026" s="3"/>
      <c r="BK2026" s="3"/>
      <c r="BL2026" s="3"/>
      <c r="BM2026" s="3"/>
      <c r="BN2026" s="3"/>
      <c r="BO2026" s="3"/>
      <c r="BP2026" s="3"/>
      <c r="BQ2026" s="3"/>
      <c r="BR2026" s="3"/>
      <c r="BS2026" s="3"/>
      <c r="BT2026" s="3"/>
      <c r="BU2026" s="3"/>
      <c r="BV2026" s="3"/>
      <c r="BW2026" s="3"/>
      <c r="BX2026" s="3"/>
      <c r="BY2026" s="3"/>
      <c r="BZ2026" s="3"/>
      <c r="CA2026" s="3"/>
      <c r="CB2026" s="3"/>
      <c r="CC2026" s="3"/>
      <c r="CD2026" s="3"/>
      <c r="CE2026" s="3"/>
      <c r="CF2026" s="3"/>
      <c r="CG2026" s="3"/>
      <c r="CH2026" s="3"/>
      <c r="CI2026" s="3"/>
      <c r="CJ2026" s="3"/>
      <c r="CK2026" s="3"/>
      <c r="CL2026" s="3"/>
      <c r="CM2026" s="3"/>
      <c r="CN2026" s="3"/>
      <c r="CO2026" s="3"/>
      <c r="CP2026" s="3"/>
      <c r="CQ2026" s="3"/>
      <c r="CR2026" s="3"/>
      <c r="CS2026" s="3"/>
      <c r="CT2026" s="3"/>
      <c r="CU2026" s="3"/>
      <c r="CV2026" s="3"/>
      <c r="CW2026" s="3"/>
      <c r="CX2026" s="3"/>
      <c r="CY2026" s="3"/>
      <c r="CZ2026" s="3"/>
      <c r="DA2026" s="3"/>
      <c r="DB2026" s="3"/>
      <c r="DC2026" s="3"/>
      <c r="DD2026" s="3"/>
      <c r="DE2026" s="3"/>
      <c r="DF2026" s="3"/>
      <c r="DG2026" s="3"/>
      <c r="DH2026" s="3"/>
      <c r="DI2026" s="3"/>
      <c r="DJ2026" s="3"/>
      <c r="DK2026" s="3"/>
      <c r="DL2026" s="3"/>
      <c r="DM2026" s="3"/>
      <c r="DN2026" s="3"/>
      <c r="DO2026" s="3"/>
      <c r="DP2026" s="3"/>
      <c r="DQ2026" s="3"/>
      <c r="DR2026" s="3"/>
      <c r="DS2026" s="3"/>
      <c r="DT2026" s="3"/>
      <c r="DU2026" s="3"/>
      <c r="DV2026" s="3"/>
      <c r="DW2026" s="3"/>
      <c r="DX2026" s="3"/>
      <c r="DY2026" s="3"/>
      <c r="DZ2026" s="3"/>
      <c r="EA2026" s="3"/>
      <c r="EB2026" s="3"/>
      <c r="EC2026" s="3"/>
      <c r="ED2026" s="3"/>
      <c r="EE2026" s="3"/>
      <c r="EF2026" s="3"/>
      <c r="EG2026" s="3"/>
      <c r="EH2026" s="3"/>
      <c r="EI2026" s="3"/>
      <c r="EJ2026" s="3"/>
      <c r="EK2026" s="3"/>
      <c r="EL2026" s="3"/>
      <c r="EM2026" s="3"/>
      <c r="EN2026" s="3"/>
      <c r="EO2026" s="3"/>
      <c r="EP2026" s="3"/>
      <c r="EQ2026" s="3"/>
      <c r="ER2026" s="3"/>
      <c r="ES2026" s="3"/>
      <c r="ET2026" s="3"/>
      <c r="EU2026" s="3"/>
      <c r="EV2026" s="3"/>
      <c r="EW2026" s="3"/>
      <c r="EX2026" s="3"/>
      <c r="EY2026" s="3"/>
      <c r="EZ2026" s="3"/>
      <c r="FA2026" s="3"/>
      <c r="FB2026" s="3"/>
      <c r="FC2026" s="3"/>
      <c r="FD2026" s="3"/>
      <c r="FE2026" s="3"/>
      <c r="FF2026" s="3"/>
      <c r="FG2026" s="3"/>
      <c r="FH2026" s="3"/>
      <c r="FI2026" s="3"/>
      <c r="FJ2026" s="3"/>
      <c r="FK2026" s="3"/>
      <c r="FL2026" s="3"/>
      <c r="FM2026" s="3"/>
      <c r="FN2026" s="3"/>
      <c r="FO2026" s="3"/>
      <c r="FP2026" s="3"/>
      <c r="FQ2026" s="3"/>
      <c r="FR2026" s="3"/>
      <c r="FS2026" s="3"/>
      <c r="FT2026" s="3"/>
      <c r="FU2026" s="3"/>
      <c r="FV2026" s="3"/>
      <c r="FW2026" s="3"/>
      <c r="FX2026" s="3"/>
      <c r="FY2026" s="3"/>
      <c r="FZ2026" s="3"/>
      <c r="GA2026" s="3"/>
      <c r="GB2026" s="3"/>
      <c r="GC2026" s="3"/>
      <c r="GD2026" s="3"/>
      <c r="GE2026" s="3"/>
      <c r="GF2026" s="3"/>
      <c r="GG2026" s="3"/>
      <c r="GH2026" s="3"/>
    </row>
    <row r="2027" spans="1:190" s="800" customFormat="1" x14ac:dyDescent="0.2">
      <c r="A2027" s="9"/>
      <c r="B2027" s="1"/>
      <c r="C2027" s="1"/>
      <c r="D2027" s="1"/>
      <c r="E2027" s="55"/>
      <c r="F2027" s="8"/>
      <c r="G2027" s="8"/>
      <c r="I2027" s="2"/>
      <c r="J2027" s="2"/>
      <c r="K2027" s="4"/>
      <c r="L2027" s="9"/>
      <c r="M2027" s="802"/>
      <c r="N2027" s="9"/>
      <c r="O2027" s="802"/>
      <c r="P2027" s="170"/>
      <c r="Q2027" s="9"/>
      <c r="R2027" s="9"/>
      <c r="T2027" s="9"/>
      <c r="U2027" s="9"/>
      <c r="V2027" s="2"/>
      <c r="W2027" s="2"/>
      <c r="X2027" s="3"/>
      <c r="Y2027" s="80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  <c r="AY2027" s="3"/>
      <c r="AZ2027" s="3"/>
      <c r="BA2027" s="3"/>
      <c r="BB2027" s="3"/>
      <c r="BC2027" s="3"/>
      <c r="BD2027" s="3"/>
      <c r="BE2027" s="3"/>
      <c r="BF2027" s="3"/>
      <c r="BG2027" s="3"/>
      <c r="BH2027" s="3"/>
      <c r="BI2027" s="3"/>
      <c r="BJ2027" s="3"/>
      <c r="BK2027" s="3"/>
      <c r="BL2027" s="3"/>
      <c r="BM2027" s="3"/>
      <c r="BN2027" s="3"/>
      <c r="BO2027" s="3"/>
      <c r="BP2027" s="3"/>
      <c r="BQ2027" s="3"/>
      <c r="BR2027" s="3"/>
      <c r="BS2027" s="3"/>
      <c r="BT2027" s="3"/>
      <c r="BU2027" s="3"/>
      <c r="BV2027" s="3"/>
      <c r="BW2027" s="3"/>
      <c r="BX2027" s="3"/>
      <c r="BY2027" s="3"/>
      <c r="BZ2027" s="3"/>
      <c r="CA2027" s="3"/>
      <c r="CB2027" s="3"/>
      <c r="CC2027" s="3"/>
      <c r="CD2027" s="3"/>
      <c r="CE2027" s="3"/>
      <c r="CF2027" s="3"/>
      <c r="CG2027" s="3"/>
      <c r="CH2027" s="3"/>
      <c r="CI2027" s="3"/>
      <c r="CJ2027" s="3"/>
      <c r="CK2027" s="3"/>
      <c r="CL2027" s="3"/>
      <c r="CM2027" s="3"/>
      <c r="CN2027" s="3"/>
      <c r="CO2027" s="3"/>
      <c r="CP2027" s="3"/>
      <c r="CQ2027" s="3"/>
      <c r="CR2027" s="3"/>
      <c r="CS2027" s="3"/>
      <c r="CT2027" s="3"/>
      <c r="CU2027" s="3"/>
      <c r="CV2027" s="3"/>
      <c r="CW2027" s="3"/>
      <c r="CX2027" s="3"/>
      <c r="CY2027" s="3"/>
      <c r="CZ2027" s="3"/>
      <c r="DA2027" s="3"/>
      <c r="DB2027" s="3"/>
      <c r="DC2027" s="3"/>
      <c r="DD2027" s="3"/>
      <c r="DE2027" s="3"/>
      <c r="DF2027" s="3"/>
      <c r="DG2027" s="3"/>
      <c r="DH2027" s="3"/>
      <c r="DI2027" s="3"/>
      <c r="DJ2027" s="3"/>
      <c r="DK2027" s="3"/>
      <c r="DL2027" s="3"/>
      <c r="DM2027" s="3"/>
      <c r="DN2027" s="3"/>
      <c r="DO2027" s="3"/>
      <c r="DP2027" s="3"/>
      <c r="DQ2027" s="3"/>
      <c r="DR2027" s="3"/>
      <c r="DS2027" s="3"/>
      <c r="DT2027" s="3"/>
      <c r="DU2027" s="3"/>
      <c r="DV2027" s="3"/>
      <c r="DW2027" s="3"/>
      <c r="DX2027" s="3"/>
      <c r="DY2027" s="3"/>
      <c r="DZ2027" s="3"/>
      <c r="EA2027" s="3"/>
      <c r="EB2027" s="3"/>
      <c r="EC2027" s="3"/>
      <c r="ED2027" s="3"/>
      <c r="EE2027" s="3"/>
      <c r="EF2027" s="3"/>
      <c r="EG2027" s="3"/>
      <c r="EH2027" s="3"/>
      <c r="EI2027" s="3"/>
      <c r="EJ2027" s="3"/>
      <c r="EK2027" s="3"/>
      <c r="EL2027" s="3"/>
      <c r="EM2027" s="3"/>
      <c r="EN2027" s="3"/>
      <c r="EO2027" s="3"/>
      <c r="EP2027" s="3"/>
      <c r="EQ2027" s="3"/>
      <c r="ER2027" s="3"/>
      <c r="ES2027" s="3"/>
      <c r="ET2027" s="3"/>
      <c r="EU2027" s="3"/>
      <c r="EV2027" s="3"/>
      <c r="EW2027" s="3"/>
      <c r="EX2027" s="3"/>
      <c r="EY2027" s="3"/>
      <c r="EZ2027" s="3"/>
      <c r="FA2027" s="3"/>
      <c r="FB2027" s="3"/>
      <c r="FC2027" s="3"/>
      <c r="FD2027" s="3"/>
      <c r="FE2027" s="3"/>
      <c r="FF2027" s="3"/>
      <c r="FG2027" s="3"/>
      <c r="FH2027" s="3"/>
      <c r="FI2027" s="3"/>
      <c r="FJ2027" s="3"/>
      <c r="FK2027" s="3"/>
      <c r="FL2027" s="3"/>
      <c r="FM2027" s="3"/>
      <c r="FN2027" s="3"/>
      <c r="FO2027" s="3"/>
      <c r="FP2027" s="3"/>
      <c r="FQ2027" s="3"/>
      <c r="FR2027" s="3"/>
      <c r="FS2027" s="3"/>
      <c r="FT2027" s="3"/>
      <c r="FU2027" s="3"/>
      <c r="FV2027" s="3"/>
      <c r="FW2027" s="3"/>
      <c r="FX2027" s="3"/>
      <c r="FY2027" s="3"/>
      <c r="FZ2027" s="3"/>
      <c r="GA2027" s="3"/>
      <c r="GB2027" s="3"/>
      <c r="GC2027" s="3"/>
      <c r="GD2027" s="3"/>
      <c r="GE2027" s="3"/>
      <c r="GF2027" s="3"/>
      <c r="GG2027" s="3"/>
      <c r="GH2027" s="3"/>
    </row>
    <row r="2028" spans="1:190" s="800" customFormat="1" x14ac:dyDescent="0.2">
      <c r="A2028" s="9"/>
      <c r="B2028" s="1"/>
      <c r="C2028" s="1"/>
      <c r="D2028" s="1"/>
      <c r="E2028" s="55"/>
      <c r="F2028" s="8"/>
      <c r="G2028" s="8"/>
      <c r="I2028" s="2"/>
      <c r="J2028" s="2"/>
      <c r="K2028" s="4"/>
      <c r="L2028" s="9"/>
      <c r="M2028" s="802"/>
      <c r="N2028" s="9"/>
      <c r="O2028" s="802"/>
      <c r="P2028" s="170"/>
      <c r="Q2028" s="9"/>
      <c r="R2028" s="9"/>
      <c r="T2028" s="9"/>
      <c r="U2028" s="9"/>
      <c r="V2028" s="2"/>
      <c r="W2028" s="2"/>
      <c r="X2028" s="3"/>
      <c r="Y2028" s="80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  <c r="AY2028" s="3"/>
      <c r="AZ2028" s="3"/>
      <c r="BA2028" s="3"/>
      <c r="BB2028" s="3"/>
      <c r="BC2028" s="3"/>
      <c r="BD2028" s="3"/>
      <c r="BE2028" s="3"/>
      <c r="BF2028" s="3"/>
      <c r="BG2028" s="3"/>
      <c r="BH2028" s="3"/>
      <c r="BI2028" s="3"/>
      <c r="BJ2028" s="3"/>
      <c r="BK2028" s="3"/>
      <c r="BL2028" s="3"/>
      <c r="BM2028" s="3"/>
      <c r="BN2028" s="3"/>
      <c r="BO2028" s="3"/>
      <c r="BP2028" s="3"/>
      <c r="BQ2028" s="3"/>
      <c r="BR2028" s="3"/>
      <c r="BS2028" s="3"/>
      <c r="BT2028" s="3"/>
      <c r="BU2028" s="3"/>
      <c r="BV2028" s="3"/>
      <c r="BW2028" s="3"/>
      <c r="BX2028" s="3"/>
      <c r="BY2028" s="3"/>
      <c r="BZ2028" s="3"/>
      <c r="CA2028" s="3"/>
      <c r="CB2028" s="3"/>
      <c r="CC2028" s="3"/>
      <c r="CD2028" s="3"/>
      <c r="CE2028" s="3"/>
      <c r="CF2028" s="3"/>
      <c r="CG2028" s="3"/>
      <c r="CH2028" s="3"/>
      <c r="CI2028" s="3"/>
      <c r="CJ2028" s="3"/>
      <c r="CK2028" s="3"/>
      <c r="CL2028" s="3"/>
      <c r="CM2028" s="3"/>
      <c r="CN2028" s="3"/>
      <c r="CO2028" s="3"/>
      <c r="CP2028" s="3"/>
      <c r="CQ2028" s="3"/>
      <c r="CR2028" s="3"/>
      <c r="CS2028" s="3"/>
      <c r="CT2028" s="3"/>
      <c r="CU2028" s="3"/>
      <c r="CV2028" s="3"/>
      <c r="CW2028" s="3"/>
      <c r="CX2028" s="3"/>
      <c r="CY2028" s="3"/>
      <c r="CZ2028" s="3"/>
      <c r="DA2028" s="3"/>
      <c r="DB2028" s="3"/>
      <c r="DC2028" s="3"/>
      <c r="DD2028" s="3"/>
      <c r="DE2028" s="3"/>
      <c r="DF2028" s="3"/>
      <c r="DG2028" s="3"/>
      <c r="DH2028" s="3"/>
      <c r="DI2028" s="3"/>
      <c r="DJ2028" s="3"/>
      <c r="DK2028" s="3"/>
      <c r="DL2028" s="3"/>
      <c r="DM2028" s="3"/>
      <c r="DN2028" s="3"/>
      <c r="DO2028" s="3"/>
      <c r="DP2028" s="3"/>
      <c r="DQ2028" s="3"/>
      <c r="DR2028" s="3"/>
      <c r="DS2028" s="3"/>
      <c r="DT2028" s="3"/>
      <c r="DU2028" s="3"/>
      <c r="DV2028" s="3"/>
      <c r="DW2028" s="3"/>
      <c r="DX2028" s="3"/>
      <c r="DY2028" s="3"/>
      <c r="DZ2028" s="3"/>
      <c r="EA2028" s="3"/>
      <c r="EB2028" s="3"/>
      <c r="EC2028" s="3"/>
      <c r="ED2028" s="3"/>
      <c r="EE2028" s="3"/>
      <c r="EF2028" s="3"/>
      <c r="EG2028" s="3"/>
      <c r="EH2028" s="3"/>
      <c r="EI2028" s="3"/>
      <c r="EJ2028" s="3"/>
      <c r="EK2028" s="3"/>
      <c r="EL2028" s="3"/>
      <c r="EM2028" s="3"/>
      <c r="EN2028" s="3"/>
      <c r="EO2028" s="3"/>
      <c r="EP2028" s="3"/>
      <c r="EQ2028" s="3"/>
      <c r="ER2028" s="3"/>
      <c r="ES2028" s="3"/>
      <c r="ET2028" s="3"/>
      <c r="EU2028" s="3"/>
      <c r="EV2028" s="3"/>
      <c r="EW2028" s="3"/>
      <c r="EX2028" s="3"/>
      <c r="EY2028" s="3"/>
      <c r="EZ2028" s="3"/>
      <c r="FA2028" s="3"/>
      <c r="FB2028" s="3"/>
      <c r="FC2028" s="3"/>
      <c r="FD2028" s="3"/>
      <c r="FE2028" s="3"/>
      <c r="FF2028" s="3"/>
      <c r="FG2028" s="3"/>
      <c r="FH2028" s="3"/>
      <c r="FI2028" s="3"/>
      <c r="FJ2028" s="3"/>
      <c r="FK2028" s="3"/>
      <c r="FL2028" s="3"/>
      <c r="FM2028" s="3"/>
      <c r="FN2028" s="3"/>
      <c r="FO2028" s="3"/>
      <c r="FP2028" s="3"/>
      <c r="FQ2028" s="3"/>
      <c r="FR2028" s="3"/>
      <c r="FS2028" s="3"/>
      <c r="FT2028" s="3"/>
      <c r="FU2028" s="3"/>
      <c r="FV2028" s="3"/>
      <c r="FW2028" s="3"/>
      <c r="FX2028" s="3"/>
      <c r="FY2028" s="3"/>
      <c r="FZ2028" s="3"/>
      <c r="GA2028" s="3"/>
      <c r="GB2028" s="3"/>
      <c r="GC2028" s="3"/>
      <c r="GD2028" s="3"/>
      <c r="GE2028" s="3"/>
      <c r="GF2028" s="3"/>
      <c r="GG2028" s="3"/>
      <c r="GH2028" s="3"/>
    </row>
    <row r="2029" spans="1:190" s="800" customFormat="1" x14ac:dyDescent="0.2">
      <c r="A2029" s="9"/>
      <c r="B2029" s="1"/>
      <c r="C2029" s="1"/>
      <c r="D2029" s="1"/>
      <c r="E2029" s="55"/>
      <c r="F2029" s="8"/>
      <c r="G2029" s="8"/>
      <c r="I2029" s="2"/>
      <c r="J2029" s="2"/>
      <c r="K2029" s="4"/>
      <c r="L2029" s="9"/>
      <c r="M2029" s="802"/>
      <c r="N2029" s="9"/>
      <c r="O2029" s="802"/>
      <c r="P2029" s="170"/>
      <c r="Q2029" s="9"/>
      <c r="R2029" s="9"/>
      <c r="T2029" s="9"/>
      <c r="U2029" s="9"/>
      <c r="V2029" s="2"/>
      <c r="W2029" s="2"/>
      <c r="X2029" s="3"/>
      <c r="Y2029" s="80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  <c r="AY2029" s="3"/>
      <c r="AZ2029" s="3"/>
      <c r="BA2029" s="3"/>
      <c r="BB2029" s="3"/>
      <c r="BC2029" s="3"/>
      <c r="BD2029" s="3"/>
      <c r="BE2029" s="3"/>
      <c r="BF2029" s="3"/>
      <c r="BG2029" s="3"/>
      <c r="BH2029" s="3"/>
      <c r="BI2029" s="3"/>
      <c r="BJ2029" s="3"/>
      <c r="BK2029" s="3"/>
      <c r="BL2029" s="3"/>
      <c r="BM2029" s="3"/>
      <c r="BN2029" s="3"/>
      <c r="BO2029" s="3"/>
      <c r="BP2029" s="3"/>
      <c r="BQ2029" s="3"/>
      <c r="BR2029" s="3"/>
      <c r="BS2029" s="3"/>
      <c r="BT2029" s="3"/>
      <c r="BU2029" s="3"/>
      <c r="BV2029" s="3"/>
      <c r="BW2029" s="3"/>
      <c r="BX2029" s="3"/>
      <c r="BY2029" s="3"/>
      <c r="BZ2029" s="3"/>
      <c r="CA2029" s="3"/>
      <c r="CB2029" s="3"/>
      <c r="CC2029" s="3"/>
      <c r="CD2029" s="3"/>
      <c r="CE2029" s="3"/>
      <c r="CF2029" s="3"/>
      <c r="CG2029" s="3"/>
      <c r="CH2029" s="3"/>
      <c r="CI2029" s="3"/>
      <c r="CJ2029" s="3"/>
      <c r="CK2029" s="3"/>
      <c r="CL2029" s="3"/>
      <c r="CM2029" s="3"/>
      <c r="CN2029" s="3"/>
      <c r="CO2029" s="3"/>
      <c r="CP2029" s="3"/>
      <c r="CQ2029" s="3"/>
      <c r="CR2029" s="3"/>
      <c r="CS2029" s="3"/>
      <c r="CT2029" s="3"/>
      <c r="CU2029" s="3"/>
      <c r="CV2029" s="3"/>
      <c r="CW2029" s="3"/>
      <c r="CX2029" s="3"/>
      <c r="CY2029" s="3"/>
      <c r="CZ2029" s="3"/>
      <c r="DA2029" s="3"/>
      <c r="DB2029" s="3"/>
      <c r="DC2029" s="3"/>
      <c r="DD2029" s="3"/>
      <c r="DE2029" s="3"/>
      <c r="DF2029" s="3"/>
      <c r="DG2029" s="3"/>
      <c r="DH2029" s="3"/>
      <c r="DI2029" s="3"/>
      <c r="DJ2029" s="3"/>
      <c r="DK2029" s="3"/>
      <c r="DL2029" s="3"/>
      <c r="DM2029" s="3"/>
      <c r="DN2029" s="3"/>
      <c r="DO2029" s="3"/>
      <c r="DP2029" s="3"/>
      <c r="DQ2029" s="3"/>
      <c r="DR2029" s="3"/>
      <c r="DS2029" s="3"/>
      <c r="DT2029" s="3"/>
      <c r="DU2029" s="3"/>
      <c r="DV2029" s="3"/>
      <c r="DW2029" s="3"/>
      <c r="DX2029" s="3"/>
      <c r="DY2029" s="3"/>
      <c r="DZ2029" s="3"/>
      <c r="EA2029" s="3"/>
      <c r="EB2029" s="3"/>
      <c r="EC2029" s="3"/>
      <c r="ED2029" s="3"/>
      <c r="EE2029" s="3"/>
      <c r="EF2029" s="3"/>
      <c r="EG2029" s="3"/>
      <c r="EH2029" s="3"/>
      <c r="EI2029" s="3"/>
      <c r="EJ2029" s="3"/>
      <c r="EK2029" s="3"/>
      <c r="EL2029" s="3"/>
      <c r="EM2029" s="3"/>
      <c r="EN2029" s="3"/>
      <c r="EO2029" s="3"/>
      <c r="EP2029" s="3"/>
      <c r="EQ2029" s="3"/>
      <c r="ER2029" s="3"/>
      <c r="ES2029" s="3"/>
      <c r="ET2029" s="3"/>
      <c r="EU2029" s="3"/>
      <c r="EV2029" s="3"/>
      <c r="EW2029" s="3"/>
      <c r="EX2029" s="3"/>
      <c r="EY2029" s="3"/>
      <c r="EZ2029" s="3"/>
      <c r="FA2029" s="3"/>
      <c r="FB2029" s="3"/>
      <c r="FC2029" s="3"/>
      <c r="FD2029" s="3"/>
      <c r="FE2029" s="3"/>
      <c r="FF2029" s="3"/>
      <c r="FG2029" s="3"/>
      <c r="FH2029" s="3"/>
      <c r="FI2029" s="3"/>
      <c r="FJ2029" s="3"/>
      <c r="FK2029" s="3"/>
      <c r="FL2029" s="3"/>
      <c r="FM2029" s="3"/>
      <c r="FN2029" s="3"/>
      <c r="FO2029" s="3"/>
      <c r="FP2029" s="3"/>
      <c r="FQ2029" s="3"/>
      <c r="FR2029" s="3"/>
      <c r="FS2029" s="3"/>
      <c r="FT2029" s="3"/>
      <c r="FU2029" s="3"/>
      <c r="FV2029" s="3"/>
      <c r="FW2029" s="3"/>
      <c r="FX2029" s="3"/>
      <c r="FY2029" s="3"/>
      <c r="FZ2029" s="3"/>
      <c r="GA2029" s="3"/>
      <c r="GB2029" s="3"/>
      <c r="GC2029" s="3"/>
      <c r="GD2029" s="3"/>
      <c r="GE2029" s="3"/>
      <c r="GF2029" s="3"/>
      <c r="GG2029" s="3"/>
      <c r="GH2029" s="3"/>
    </row>
    <row r="2030" spans="1:190" s="800" customFormat="1" x14ac:dyDescent="0.2">
      <c r="A2030" s="9"/>
      <c r="B2030" s="1"/>
      <c r="C2030" s="1"/>
      <c r="D2030" s="1"/>
      <c r="E2030" s="55"/>
      <c r="F2030" s="8"/>
      <c r="G2030" s="8"/>
      <c r="I2030" s="2"/>
      <c r="J2030" s="2"/>
      <c r="K2030" s="4"/>
      <c r="L2030" s="9"/>
      <c r="M2030" s="802"/>
      <c r="N2030" s="9"/>
      <c r="O2030" s="802"/>
      <c r="P2030" s="170"/>
      <c r="Q2030" s="9"/>
      <c r="R2030" s="9"/>
      <c r="T2030" s="9"/>
      <c r="U2030" s="9"/>
      <c r="V2030" s="2"/>
      <c r="W2030" s="2"/>
      <c r="X2030" s="3"/>
      <c r="Y2030" s="80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  <c r="AY2030" s="3"/>
      <c r="AZ2030" s="3"/>
      <c r="BA2030" s="3"/>
      <c r="BB2030" s="3"/>
      <c r="BC2030" s="3"/>
      <c r="BD2030" s="3"/>
      <c r="BE2030" s="3"/>
      <c r="BF2030" s="3"/>
      <c r="BG2030" s="3"/>
      <c r="BH2030" s="3"/>
      <c r="BI2030" s="3"/>
      <c r="BJ2030" s="3"/>
      <c r="BK2030" s="3"/>
      <c r="BL2030" s="3"/>
      <c r="BM2030" s="3"/>
      <c r="BN2030" s="3"/>
      <c r="BO2030" s="3"/>
      <c r="BP2030" s="3"/>
      <c r="BQ2030" s="3"/>
      <c r="BR2030" s="3"/>
      <c r="BS2030" s="3"/>
      <c r="BT2030" s="3"/>
      <c r="BU2030" s="3"/>
      <c r="BV2030" s="3"/>
      <c r="BW2030" s="3"/>
      <c r="BX2030" s="3"/>
      <c r="BY2030" s="3"/>
      <c r="BZ2030" s="3"/>
      <c r="CA2030" s="3"/>
      <c r="CB2030" s="3"/>
      <c r="CC2030" s="3"/>
      <c r="CD2030" s="3"/>
      <c r="CE2030" s="3"/>
      <c r="CF2030" s="3"/>
      <c r="CG2030" s="3"/>
      <c r="CH2030" s="3"/>
      <c r="CI2030" s="3"/>
      <c r="CJ2030" s="3"/>
      <c r="CK2030" s="3"/>
      <c r="CL2030" s="3"/>
      <c r="CM2030" s="3"/>
      <c r="CN2030" s="3"/>
      <c r="CO2030" s="3"/>
      <c r="CP2030" s="3"/>
      <c r="CQ2030" s="3"/>
      <c r="CR2030" s="3"/>
      <c r="CS2030" s="3"/>
      <c r="CT2030" s="3"/>
      <c r="CU2030" s="3"/>
      <c r="CV2030" s="3"/>
      <c r="CW2030" s="3"/>
      <c r="CX2030" s="3"/>
      <c r="CY2030" s="3"/>
      <c r="CZ2030" s="3"/>
      <c r="DA2030" s="3"/>
      <c r="DB2030" s="3"/>
      <c r="DC2030" s="3"/>
      <c r="DD2030" s="3"/>
      <c r="DE2030" s="3"/>
      <c r="DF2030" s="3"/>
      <c r="DG2030" s="3"/>
      <c r="DH2030" s="3"/>
      <c r="DI2030" s="3"/>
      <c r="DJ2030" s="3"/>
      <c r="DK2030" s="3"/>
      <c r="DL2030" s="3"/>
      <c r="DM2030" s="3"/>
      <c r="DN2030" s="3"/>
      <c r="DO2030" s="3"/>
      <c r="DP2030" s="3"/>
      <c r="DQ2030" s="3"/>
      <c r="DR2030" s="3"/>
      <c r="DS2030" s="3"/>
      <c r="DT2030" s="3"/>
      <c r="DU2030" s="3"/>
      <c r="DV2030" s="3"/>
      <c r="DW2030" s="3"/>
      <c r="DX2030" s="3"/>
      <c r="DY2030" s="3"/>
      <c r="DZ2030" s="3"/>
      <c r="EA2030" s="3"/>
      <c r="EB2030" s="3"/>
      <c r="EC2030" s="3"/>
      <c r="ED2030" s="3"/>
      <c r="EE2030" s="3"/>
      <c r="EF2030" s="3"/>
      <c r="EG2030" s="3"/>
      <c r="EH2030" s="3"/>
      <c r="EI2030" s="3"/>
      <c r="EJ2030" s="3"/>
      <c r="EK2030" s="3"/>
      <c r="EL2030" s="3"/>
      <c r="EM2030" s="3"/>
      <c r="EN2030" s="3"/>
      <c r="EO2030" s="3"/>
      <c r="EP2030" s="3"/>
      <c r="EQ2030" s="3"/>
      <c r="ER2030" s="3"/>
      <c r="ES2030" s="3"/>
      <c r="ET2030" s="3"/>
      <c r="EU2030" s="3"/>
      <c r="EV2030" s="3"/>
      <c r="EW2030" s="3"/>
      <c r="EX2030" s="3"/>
      <c r="EY2030" s="3"/>
      <c r="EZ2030" s="3"/>
      <c r="FA2030" s="3"/>
      <c r="FB2030" s="3"/>
      <c r="FC2030" s="3"/>
      <c r="FD2030" s="3"/>
      <c r="FE2030" s="3"/>
      <c r="FF2030" s="3"/>
      <c r="FG2030" s="3"/>
      <c r="FH2030" s="3"/>
      <c r="FI2030" s="3"/>
      <c r="FJ2030" s="3"/>
      <c r="FK2030" s="3"/>
      <c r="FL2030" s="3"/>
      <c r="FM2030" s="3"/>
      <c r="FN2030" s="3"/>
      <c r="FO2030" s="3"/>
      <c r="FP2030" s="3"/>
      <c r="FQ2030" s="3"/>
      <c r="FR2030" s="3"/>
      <c r="FS2030" s="3"/>
      <c r="FT2030" s="3"/>
      <c r="FU2030" s="3"/>
      <c r="FV2030" s="3"/>
      <c r="FW2030" s="3"/>
      <c r="FX2030" s="3"/>
      <c r="FY2030" s="3"/>
      <c r="FZ2030" s="3"/>
      <c r="GA2030" s="3"/>
      <c r="GB2030" s="3"/>
      <c r="GC2030" s="3"/>
      <c r="GD2030" s="3"/>
      <c r="GE2030" s="3"/>
      <c r="GF2030" s="3"/>
      <c r="GG2030" s="3"/>
      <c r="GH2030" s="3"/>
    </row>
    <row r="2031" spans="1:190" s="800" customFormat="1" x14ac:dyDescent="0.2">
      <c r="A2031" s="9"/>
      <c r="B2031" s="1"/>
      <c r="C2031" s="1"/>
      <c r="D2031" s="1"/>
      <c r="E2031" s="55"/>
      <c r="F2031" s="8"/>
      <c r="G2031" s="8"/>
      <c r="I2031" s="2"/>
      <c r="J2031" s="2"/>
      <c r="K2031" s="4"/>
      <c r="L2031" s="9"/>
      <c r="M2031" s="802"/>
      <c r="N2031" s="9"/>
      <c r="O2031" s="802"/>
      <c r="P2031" s="170"/>
      <c r="Q2031" s="9"/>
      <c r="R2031" s="9"/>
      <c r="T2031" s="9"/>
      <c r="U2031" s="9"/>
      <c r="V2031" s="2"/>
      <c r="W2031" s="2"/>
      <c r="X2031" s="3"/>
      <c r="Y2031" s="80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  <c r="AY2031" s="3"/>
      <c r="AZ2031" s="3"/>
      <c r="BA2031" s="3"/>
      <c r="BB2031" s="3"/>
      <c r="BC2031" s="3"/>
      <c r="BD2031" s="3"/>
      <c r="BE2031" s="3"/>
      <c r="BF2031" s="3"/>
      <c r="BG2031" s="3"/>
      <c r="BH2031" s="3"/>
      <c r="BI2031" s="3"/>
      <c r="BJ2031" s="3"/>
      <c r="BK2031" s="3"/>
      <c r="BL2031" s="3"/>
      <c r="BM2031" s="3"/>
      <c r="BN2031" s="3"/>
      <c r="BO2031" s="3"/>
      <c r="BP2031" s="3"/>
      <c r="BQ2031" s="3"/>
      <c r="BR2031" s="3"/>
      <c r="BS2031" s="3"/>
      <c r="BT2031" s="3"/>
      <c r="BU2031" s="3"/>
      <c r="BV2031" s="3"/>
      <c r="BW2031" s="3"/>
      <c r="BX2031" s="3"/>
      <c r="BY2031" s="3"/>
      <c r="BZ2031" s="3"/>
      <c r="CA2031" s="3"/>
      <c r="CB2031" s="3"/>
      <c r="CC2031" s="3"/>
      <c r="CD2031" s="3"/>
      <c r="CE2031" s="3"/>
      <c r="CF2031" s="3"/>
      <c r="CG2031" s="3"/>
      <c r="CH2031" s="3"/>
      <c r="CI2031" s="3"/>
      <c r="CJ2031" s="3"/>
      <c r="CK2031" s="3"/>
      <c r="CL2031" s="3"/>
      <c r="CM2031" s="3"/>
      <c r="CN2031" s="3"/>
      <c r="CO2031" s="3"/>
      <c r="CP2031" s="3"/>
      <c r="CQ2031" s="3"/>
      <c r="CR2031" s="3"/>
      <c r="CS2031" s="3"/>
      <c r="CT2031" s="3"/>
      <c r="CU2031" s="3"/>
      <c r="CV2031" s="3"/>
      <c r="CW2031" s="3"/>
      <c r="CX2031" s="3"/>
      <c r="CY2031" s="3"/>
      <c r="CZ2031" s="3"/>
      <c r="DA2031" s="3"/>
      <c r="DB2031" s="3"/>
      <c r="DC2031" s="3"/>
      <c r="DD2031" s="3"/>
      <c r="DE2031" s="3"/>
      <c r="DF2031" s="3"/>
      <c r="DG2031" s="3"/>
      <c r="DH2031" s="3"/>
      <c r="DI2031" s="3"/>
      <c r="DJ2031" s="3"/>
      <c r="DK2031" s="3"/>
      <c r="DL2031" s="3"/>
      <c r="DM2031" s="3"/>
      <c r="DN2031" s="3"/>
      <c r="DO2031" s="3"/>
      <c r="DP2031" s="3"/>
      <c r="DQ2031" s="3"/>
      <c r="DR2031" s="3"/>
      <c r="DS2031" s="3"/>
      <c r="DT2031" s="3"/>
      <c r="DU2031" s="3"/>
      <c r="DV2031" s="3"/>
      <c r="DW2031" s="3"/>
      <c r="DX2031" s="3"/>
      <c r="DY2031" s="3"/>
      <c r="DZ2031" s="3"/>
      <c r="EA2031" s="3"/>
      <c r="EB2031" s="3"/>
      <c r="EC2031" s="3"/>
      <c r="ED2031" s="3"/>
      <c r="EE2031" s="3"/>
      <c r="EF2031" s="3"/>
      <c r="EG2031" s="3"/>
      <c r="EH2031" s="3"/>
      <c r="EI2031" s="3"/>
      <c r="EJ2031" s="3"/>
      <c r="EK2031" s="3"/>
      <c r="EL2031" s="3"/>
      <c r="EM2031" s="3"/>
      <c r="EN2031" s="3"/>
      <c r="EO2031" s="3"/>
      <c r="EP2031" s="3"/>
      <c r="EQ2031" s="3"/>
      <c r="ER2031" s="3"/>
      <c r="ES2031" s="3"/>
      <c r="ET2031" s="3"/>
      <c r="EU2031" s="3"/>
      <c r="EV2031" s="3"/>
      <c r="EW2031" s="3"/>
      <c r="EX2031" s="3"/>
      <c r="EY2031" s="3"/>
      <c r="EZ2031" s="3"/>
      <c r="FA2031" s="3"/>
      <c r="FB2031" s="3"/>
      <c r="FC2031" s="3"/>
      <c r="FD2031" s="3"/>
      <c r="FE2031" s="3"/>
      <c r="FF2031" s="3"/>
      <c r="FG2031" s="3"/>
      <c r="FH2031" s="3"/>
      <c r="FI2031" s="3"/>
      <c r="FJ2031" s="3"/>
      <c r="FK2031" s="3"/>
      <c r="FL2031" s="3"/>
      <c r="FM2031" s="3"/>
      <c r="FN2031" s="3"/>
      <c r="FO2031" s="3"/>
      <c r="FP2031" s="3"/>
      <c r="FQ2031" s="3"/>
      <c r="FR2031" s="3"/>
      <c r="FS2031" s="3"/>
      <c r="FT2031" s="3"/>
      <c r="FU2031" s="3"/>
      <c r="FV2031" s="3"/>
      <c r="FW2031" s="3"/>
      <c r="FX2031" s="3"/>
      <c r="FY2031" s="3"/>
      <c r="FZ2031" s="3"/>
      <c r="GA2031" s="3"/>
      <c r="GB2031" s="3"/>
      <c r="GC2031" s="3"/>
      <c r="GD2031" s="3"/>
      <c r="GE2031" s="3"/>
      <c r="GF2031" s="3"/>
      <c r="GG2031" s="3"/>
      <c r="GH2031" s="3"/>
    </row>
    <row r="2032" spans="1:190" s="800" customFormat="1" x14ac:dyDescent="0.2">
      <c r="A2032" s="9"/>
      <c r="B2032" s="1"/>
      <c r="C2032" s="1"/>
      <c r="D2032" s="1"/>
      <c r="E2032" s="55"/>
      <c r="F2032" s="8"/>
      <c r="G2032" s="8"/>
      <c r="I2032" s="2"/>
      <c r="J2032" s="2"/>
      <c r="K2032" s="4"/>
      <c r="L2032" s="9"/>
      <c r="M2032" s="802"/>
      <c r="N2032" s="9"/>
      <c r="O2032" s="802"/>
      <c r="P2032" s="170"/>
      <c r="Q2032" s="9"/>
      <c r="R2032" s="9"/>
      <c r="T2032" s="9"/>
      <c r="U2032" s="9"/>
      <c r="V2032" s="2"/>
      <c r="W2032" s="2"/>
      <c r="X2032" s="3"/>
      <c r="Y2032" s="80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  <c r="AY2032" s="3"/>
      <c r="AZ2032" s="3"/>
      <c r="BA2032" s="3"/>
      <c r="BB2032" s="3"/>
      <c r="BC2032" s="3"/>
      <c r="BD2032" s="3"/>
      <c r="BE2032" s="3"/>
      <c r="BF2032" s="3"/>
      <c r="BG2032" s="3"/>
      <c r="BH2032" s="3"/>
      <c r="BI2032" s="3"/>
      <c r="BJ2032" s="3"/>
      <c r="BK2032" s="3"/>
      <c r="BL2032" s="3"/>
      <c r="BM2032" s="3"/>
      <c r="BN2032" s="3"/>
      <c r="BO2032" s="3"/>
      <c r="BP2032" s="3"/>
      <c r="BQ2032" s="3"/>
      <c r="BR2032" s="3"/>
      <c r="BS2032" s="3"/>
      <c r="BT2032" s="3"/>
      <c r="BU2032" s="3"/>
      <c r="BV2032" s="3"/>
      <c r="BW2032" s="3"/>
      <c r="BX2032" s="3"/>
      <c r="BY2032" s="3"/>
      <c r="BZ2032" s="3"/>
      <c r="CA2032" s="3"/>
      <c r="CB2032" s="3"/>
      <c r="CC2032" s="3"/>
      <c r="CD2032" s="3"/>
      <c r="CE2032" s="3"/>
      <c r="CF2032" s="3"/>
      <c r="CG2032" s="3"/>
      <c r="CH2032" s="3"/>
      <c r="CI2032" s="3"/>
      <c r="CJ2032" s="3"/>
      <c r="CK2032" s="3"/>
      <c r="CL2032" s="3"/>
      <c r="CM2032" s="3"/>
      <c r="CN2032" s="3"/>
      <c r="CO2032" s="3"/>
      <c r="CP2032" s="3"/>
      <c r="CQ2032" s="3"/>
      <c r="CR2032" s="3"/>
      <c r="CS2032" s="3"/>
      <c r="CT2032" s="3"/>
      <c r="CU2032" s="3"/>
      <c r="CV2032" s="3"/>
      <c r="CW2032" s="3"/>
      <c r="CX2032" s="3"/>
      <c r="CY2032" s="3"/>
      <c r="CZ2032" s="3"/>
      <c r="DA2032" s="3"/>
      <c r="DB2032" s="3"/>
      <c r="DC2032" s="3"/>
      <c r="DD2032" s="3"/>
      <c r="DE2032" s="3"/>
      <c r="DF2032" s="3"/>
      <c r="DG2032" s="3"/>
      <c r="DH2032" s="3"/>
      <c r="DI2032" s="3"/>
      <c r="DJ2032" s="3"/>
      <c r="DK2032" s="3"/>
      <c r="DL2032" s="3"/>
      <c r="DM2032" s="3"/>
      <c r="DN2032" s="3"/>
      <c r="DO2032" s="3"/>
      <c r="DP2032" s="3"/>
      <c r="DQ2032" s="3"/>
      <c r="DR2032" s="3"/>
      <c r="DS2032" s="3"/>
      <c r="DT2032" s="3"/>
      <c r="DU2032" s="3"/>
      <c r="DV2032" s="3"/>
      <c r="DW2032" s="3"/>
      <c r="DX2032" s="3"/>
      <c r="DY2032" s="3"/>
      <c r="DZ2032" s="3"/>
      <c r="EA2032" s="3"/>
      <c r="EB2032" s="3"/>
      <c r="EC2032" s="3"/>
      <c r="ED2032" s="3"/>
      <c r="EE2032" s="3"/>
      <c r="EF2032" s="3"/>
      <c r="EG2032" s="3"/>
      <c r="EH2032" s="3"/>
      <c r="EI2032" s="3"/>
      <c r="EJ2032" s="3"/>
      <c r="EK2032" s="3"/>
      <c r="EL2032" s="3"/>
      <c r="EM2032" s="3"/>
      <c r="EN2032" s="3"/>
      <c r="EO2032" s="3"/>
      <c r="EP2032" s="3"/>
      <c r="EQ2032" s="3"/>
      <c r="ER2032" s="3"/>
      <c r="ES2032" s="3"/>
      <c r="ET2032" s="3"/>
      <c r="EU2032" s="3"/>
      <c r="EV2032" s="3"/>
      <c r="EW2032" s="3"/>
      <c r="EX2032" s="3"/>
      <c r="EY2032" s="3"/>
      <c r="EZ2032" s="3"/>
      <c r="FA2032" s="3"/>
      <c r="FB2032" s="3"/>
      <c r="FC2032" s="3"/>
      <c r="FD2032" s="3"/>
      <c r="FE2032" s="3"/>
      <c r="FF2032" s="3"/>
      <c r="FG2032" s="3"/>
      <c r="FH2032" s="3"/>
      <c r="FI2032" s="3"/>
      <c r="FJ2032" s="3"/>
      <c r="FK2032" s="3"/>
      <c r="FL2032" s="3"/>
      <c r="FM2032" s="3"/>
      <c r="FN2032" s="3"/>
      <c r="FO2032" s="3"/>
      <c r="FP2032" s="3"/>
      <c r="FQ2032" s="3"/>
      <c r="FR2032" s="3"/>
      <c r="FS2032" s="3"/>
      <c r="FT2032" s="3"/>
      <c r="FU2032" s="3"/>
      <c r="FV2032" s="3"/>
      <c r="FW2032" s="3"/>
      <c r="FX2032" s="3"/>
      <c r="FY2032" s="3"/>
      <c r="FZ2032" s="3"/>
      <c r="GA2032" s="3"/>
      <c r="GB2032" s="3"/>
      <c r="GC2032" s="3"/>
      <c r="GD2032" s="3"/>
      <c r="GE2032" s="3"/>
      <c r="GF2032" s="3"/>
      <c r="GG2032" s="3"/>
      <c r="GH2032" s="3"/>
    </row>
    <row r="2033" spans="1:190" s="800" customFormat="1" x14ac:dyDescent="0.2">
      <c r="A2033" s="9"/>
      <c r="B2033" s="1"/>
      <c r="C2033" s="1"/>
      <c r="D2033" s="1"/>
      <c r="E2033" s="55"/>
      <c r="F2033" s="8"/>
      <c r="G2033" s="8"/>
      <c r="I2033" s="2"/>
      <c r="J2033" s="2"/>
      <c r="K2033" s="4"/>
      <c r="L2033" s="9"/>
      <c r="M2033" s="802"/>
      <c r="N2033" s="9"/>
      <c r="O2033" s="802"/>
      <c r="P2033" s="170"/>
      <c r="Q2033" s="9"/>
      <c r="R2033" s="9"/>
      <c r="T2033" s="9"/>
      <c r="U2033" s="9"/>
      <c r="V2033" s="2"/>
      <c r="W2033" s="2"/>
      <c r="X2033" s="3"/>
      <c r="Y2033" s="80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  <c r="AY2033" s="3"/>
      <c r="AZ2033" s="3"/>
      <c r="BA2033" s="3"/>
      <c r="BB2033" s="3"/>
      <c r="BC2033" s="3"/>
      <c r="BD2033" s="3"/>
      <c r="BE2033" s="3"/>
      <c r="BF2033" s="3"/>
      <c r="BG2033" s="3"/>
      <c r="BH2033" s="3"/>
      <c r="BI2033" s="3"/>
      <c r="BJ2033" s="3"/>
      <c r="BK2033" s="3"/>
      <c r="BL2033" s="3"/>
      <c r="BM2033" s="3"/>
      <c r="BN2033" s="3"/>
      <c r="BO2033" s="3"/>
      <c r="BP2033" s="3"/>
      <c r="BQ2033" s="3"/>
      <c r="BR2033" s="3"/>
      <c r="BS2033" s="3"/>
      <c r="BT2033" s="3"/>
      <c r="BU2033" s="3"/>
      <c r="BV2033" s="3"/>
      <c r="BW2033" s="3"/>
      <c r="BX2033" s="3"/>
      <c r="BY2033" s="3"/>
      <c r="BZ2033" s="3"/>
      <c r="CA2033" s="3"/>
      <c r="CB2033" s="3"/>
      <c r="CC2033" s="3"/>
      <c r="CD2033" s="3"/>
      <c r="CE2033" s="3"/>
      <c r="CF2033" s="3"/>
      <c r="CG2033" s="3"/>
      <c r="CH2033" s="3"/>
      <c r="CI2033" s="3"/>
      <c r="CJ2033" s="3"/>
      <c r="CK2033" s="3"/>
      <c r="CL2033" s="3"/>
      <c r="CM2033" s="3"/>
      <c r="CN2033" s="3"/>
      <c r="CO2033" s="3"/>
      <c r="CP2033" s="3"/>
      <c r="CQ2033" s="3"/>
      <c r="CR2033" s="3"/>
      <c r="CS2033" s="3"/>
      <c r="CT2033" s="3"/>
      <c r="CU2033" s="3"/>
      <c r="CV2033" s="3"/>
      <c r="CW2033" s="3"/>
      <c r="CX2033" s="3"/>
      <c r="CY2033" s="3"/>
      <c r="CZ2033" s="3"/>
      <c r="DA2033" s="3"/>
      <c r="DB2033" s="3"/>
      <c r="DC2033" s="3"/>
      <c r="DD2033" s="3"/>
      <c r="DE2033" s="3"/>
      <c r="DF2033" s="3"/>
      <c r="DG2033" s="3"/>
      <c r="DH2033" s="3"/>
      <c r="DI2033" s="3"/>
      <c r="DJ2033" s="3"/>
      <c r="DK2033" s="3"/>
      <c r="DL2033" s="3"/>
      <c r="DM2033" s="3"/>
      <c r="DN2033" s="3"/>
      <c r="DO2033" s="3"/>
      <c r="DP2033" s="3"/>
      <c r="DQ2033" s="3"/>
      <c r="DR2033" s="3"/>
      <c r="DS2033" s="3"/>
      <c r="DT2033" s="3"/>
      <c r="DU2033" s="3"/>
      <c r="DV2033" s="3"/>
      <c r="DW2033" s="3"/>
      <c r="DX2033" s="3"/>
      <c r="DY2033" s="3"/>
      <c r="DZ2033" s="3"/>
      <c r="EA2033" s="3"/>
      <c r="EB2033" s="3"/>
      <c r="EC2033" s="3"/>
      <c r="ED2033" s="3"/>
      <c r="EE2033" s="3"/>
      <c r="EF2033" s="3"/>
      <c r="EG2033" s="3"/>
      <c r="EH2033" s="3"/>
      <c r="EI2033" s="3"/>
      <c r="EJ2033" s="3"/>
      <c r="EK2033" s="3"/>
      <c r="EL2033" s="3"/>
      <c r="EM2033" s="3"/>
      <c r="EN2033" s="3"/>
      <c r="EO2033" s="3"/>
      <c r="EP2033" s="3"/>
      <c r="EQ2033" s="3"/>
      <c r="ER2033" s="3"/>
      <c r="ES2033" s="3"/>
      <c r="ET2033" s="3"/>
      <c r="EU2033" s="3"/>
      <c r="EV2033" s="3"/>
      <c r="EW2033" s="3"/>
      <c r="EX2033" s="3"/>
      <c r="EY2033" s="3"/>
      <c r="EZ2033" s="3"/>
      <c r="FA2033" s="3"/>
      <c r="FB2033" s="3"/>
      <c r="FC2033" s="3"/>
      <c r="FD2033" s="3"/>
      <c r="FE2033" s="3"/>
      <c r="FF2033" s="3"/>
      <c r="FG2033" s="3"/>
      <c r="FH2033" s="3"/>
      <c r="FI2033" s="3"/>
      <c r="FJ2033" s="3"/>
      <c r="FK2033" s="3"/>
      <c r="FL2033" s="3"/>
      <c r="FM2033" s="3"/>
      <c r="FN2033" s="3"/>
      <c r="FO2033" s="3"/>
      <c r="FP2033" s="3"/>
      <c r="FQ2033" s="3"/>
      <c r="FR2033" s="3"/>
      <c r="FS2033" s="3"/>
      <c r="FT2033" s="3"/>
      <c r="FU2033" s="3"/>
      <c r="FV2033" s="3"/>
      <c r="FW2033" s="3"/>
      <c r="FX2033" s="3"/>
      <c r="FY2033" s="3"/>
      <c r="FZ2033" s="3"/>
      <c r="GA2033" s="3"/>
      <c r="GB2033" s="3"/>
      <c r="GC2033" s="3"/>
      <c r="GD2033" s="3"/>
      <c r="GE2033" s="3"/>
      <c r="GF2033" s="3"/>
      <c r="GG2033" s="3"/>
      <c r="GH2033" s="3"/>
    </row>
    <row r="2034" spans="1:190" s="800" customFormat="1" x14ac:dyDescent="0.2">
      <c r="A2034" s="9"/>
      <c r="B2034" s="1"/>
      <c r="C2034" s="1"/>
      <c r="D2034" s="1"/>
      <c r="E2034" s="55"/>
      <c r="F2034" s="8"/>
      <c r="G2034" s="8"/>
      <c r="I2034" s="2"/>
      <c r="J2034" s="2"/>
      <c r="K2034" s="4"/>
      <c r="L2034" s="9"/>
      <c r="M2034" s="802"/>
      <c r="N2034" s="9"/>
      <c r="O2034" s="802"/>
      <c r="P2034" s="170"/>
      <c r="Q2034" s="9"/>
      <c r="R2034" s="9"/>
      <c r="T2034" s="9"/>
      <c r="U2034" s="9"/>
      <c r="V2034" s="2"/>
      <c r="W2034" s="2"/>
      <c r="X2034" s="3"/>
      <c r="Y2034" s="80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  <c r="AY2034" s="3"/>
      <c r="AZ2034" s="3"/>
      <c r="BA2034" s="3"/>
      <c r="BB2034" s="3"/>
      <c r="BC2034" s="3"/>
      <c r="BD2034" s="3"/>
      <c r="BE2034" s="3"/>
      <c r="BF2034" s="3"/>
      <c r="BG2034" s="3"/>
      <c r="BH2034" s="3"/>
      <c r="BI2034" s="3"/>
      <c r="BJ2034" s="3"/>
      <c r="BK2034" s="3"/>
      <c r="BL2034" s="3"/>
      <c r="BM2034" s="3"/>
      <c r="BN2034" s="3"/>
      <c r="BO2034" s="3"/>
      <c r="BP2034" s="3"/>
      <c r="BQ2034" s="3"/>
      <c r="BR2034" s="3"/>
      <c r="BS2034" s="3"/>
      <c r="BT2034" s="3"/>
      <c r="BU2034" s="3"/>
      <c r="BV2034" s="3"/>
      <c r="BW2034" s="3"/>
      <c r="BX2034" s="3"/>
      <c r="BY2034" s="3"/>
      <c r="BZ2034" s="3"/>
      <c r="CA2034" s="3"/>
      <c r="CB2034" s="3"/>
      <c r="CC2034" s="3"/>
      <c r="CD2034" s="3"/>
      <c r="CE2034" s="3"/>
      <c r="CF2034" s="3"/>
      <c r="CG2034" s="3"/>
      <c r="CH2034" s="3"/>
      <c r="CI2034" s="3"/>
      <c r="CJ2034" s="3"/>
      <c r="CK2034" s="3"/>
      <c r="CL2034" s="3"/>
      <c r="CM2034" s="3"/>
      <c r="CN2034" s="3"/>
      <c r="CO2034" s="3"/>
      <c r="CP2034" s="3"/>
      <c r="CQ2034" s="3"/>
      <c r="CR2034" s="3"/>
      <c r="CS2034" s="3"/>
      <c r="CT2034" s="3"/>
      <c r="CU2034" s="3"/>
      <c r="CV2034" s="3"/>
      <c r="CW2034" s="3"/>
      <c r="CX2034" s="3"/>
      <c r="CY2034" s="3"/>
      <c r="CZ2034" s="3"/>
      <c r="DA2034" s="3"/>
      <c r="DB2034" s="3"/>
      <c r="DC2034" s="3"/>
      <c r="DD2034" s="3"/>
      <c r="DE2034" s="3"/>
      <c r="DF2034" s="3"/>
      <c r="DG2034" s="3"/>
      <c r="DH2034" s="3"/>
      <c r="DI2034" s="3"/>
      <c r="DJ2034" s="3"/>
      <c r="DK2034" s="3"/>
      <c r="DL2034" s="3"/>
      <c r="DM2034" s="3"/>
      <c r="DN2034" s="3"/>
      <c r="DO2034" s="3"/>
      <c r="DP2034" s="3"/>
      <c r="DQ2034" s="3"/>
      <c r="DR2034" s="3"/>
      <c r="DS2034" s="3"/>
      <c r="DT2034" s="3"/>
      <c r="DU2034" s="3"/>
      <c r="DV2034" s="3"/>
      <c r="DW2034" s="3"/>
      <c r="DX2034" s="3"/>
      <c r="DY2034" s="3"/>
      <c r="DZ2034" s="3"/>
      <c r="EA2034" s="3"/>
      <c r="EB2034" s="3"/>
      <c r="EC2034" s="3"/>
      <c r="ED2034" s="3"/>
      <c r="EE2034" s="3"/>
      <c r="EF2034" s="3"/>
      <c r="EG2034" s="3"/>
      <c r="EH2034" s="3"/>
      <c r="EI2034" s="3"/>
      <c r="EJ2034" s="3"/>
      <c r="EK2034" s="3"/>
      <c r="EL2034" s="3"/>
      <c r="EM2034" s="3"/>
      <c r="EN2034" s="3"/>
      <c r="EO2034" s="3"/>
      <c r="EP2034" s="3"/>
      <c r="EQ2034" s="3"/>
      <c r="ER2034" s="3"/>
      <c r="ES2034" s="3"/>
      <c r="ET2034" s="3"/>
      <c r="EU2034" s="3"/>
      <c r="EV2034" s="3"/>
      <c r="EW2034" s="3"/>
      <c r="EX2034" s="3"/>
      <c r="EY2034" s="3"/>
      <c r="EZ2034" s="3"/>
      <c r="FA2034" s="3"/>
      <c r="FB2034" s="3"/>
      <c r="FC2034" s="3"/>
      <c r="FD2034" s="3"/>
      <c r="FE2034" s="3"/>
      <c r="FF2034" s="3"/>
      <c r="FG2034" s="3"/>
      <c r="FH2034" s="3"/>
      <c r="FI2034" s="3"/>
      <c r="FJ2034" s="3"/>
      <c r="FK2034" s="3"/>
      <c r="FL2034" s="3"/>
      <c r="FM2034" s="3"/>
      <c r="FN2034" s="3"/>
      <c r="FO2034" s="3"/>
      <c r="FP2034" s="3"/>
      <c r="FQ2034" s="3"/>
      <c r="FR2034" s="3"/>
      <c r="FS2034" s="3"/>
      <c r="FT2034" s="3"/>
      <c r="FU2034" s="3"/>
      <c r="FV2034" s="3"/>
      <c r="FW2034" s="3"/>
      <c r="FX2034" s="3"/>
      <c r="FY2034" s="3"/>
      <c r="FZ2034" s="3"/>
      <c r="GA2034" s="3"/>
      <c r="GB2034" s="3"/>
      <c r="GC2034" s="3"/>
      <c r="GD2034" s="3"/>
      <c r="GE2034" s="3"/>
      <c r="GF2034" s="3"/>
      <c r="GG2034" s="3"/>
      <c r="GH2034" s="3"/>
    </row>
    <row r="2035" spans="1:190" s="800" customFormat="1" x14ac:dyDescent="0.2">
      <c r="A2035" s="9"/>
      <c r="B2035" s="1"/>
      <c r="C2035" s="1"/>
      <c r="D2035" s="1"/>
      <c r="E2035" s="55"/>
      <c r="F2035" s="8"/>
      <c r="G2035" s="8"/>
      <c r="I2035" s="2"/>
      <c r="J2035" s="2"/>
      <c r="K2035" s="4"/>
      <c r="L2035" s="9"/>
      <c r="M2035" s="802"/>
      <c r="N2035" s="9"/>
      <c r="O2035" s="802"/>
      <c r="P2035" s="170"/>
      <c r="Q2035" s="9"/>
      <c r="R2035" s="9"/>
      <c r="T2035" s="9"/>
      <c r="U2035" s="9"/>
      <c r="V2035" s="2"/>
      <c r="W2035" s="2"/>
      <c r="X2035" s="3"/>
      <c r="Y2035" s="80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  <c r="AY2035" s="3"/>
      <c r="AZ2035" s="3"/>
      <c r="BA2035" s="3"/>
      <c r="BB2035" s="3"/>
      <c r="BC2035" s="3"/>
      <c r="BD2035" s="3"/>
      <c r="BE2035" s="3"/>
      <c r="BF2035" s="3"/>
      <c r="BG2035" s="3"/>
      <c r="BH2035" s="3"/>
      <c r="BI2035" s="3"/>
      <c r="BJ2035" s="3"/>
      <c r="BK2035" s="3"/>
      <c r="BL2035" s="3"/>
      <c r="BM2035" s="3"/>
      <c r="BN2035" s="3"/>
      <c r="BO2035" s="3"/>
      <c r="BP2035" s="3"/>
      <c r="BQ2035" s="3"/>
      <c r="BR2035" s="3"/>
      <c r="BS2035" s="3"/>
      <c r="BT2035" s="3"/>
      <c r="BU2035" s="3"/>
      <c r="BV2035" s="3"/>
      <c r="BW2035" s="3"/>
      <c r="BX2035" s="3"/>
      <c r="BY2035" s="3"/>
      <c r="BZ2035" s="3"/>
      <c r="CA2035" s="3"/>
      <c r="CB2035" s="3"/>
      <c r="CC2035" s="3"/>
      <c r="CD2035" s="3"/>
      <c r="CE2035" s="3"/>
      <c r="CF2035" s="3"/>
      <c r="CG2035" s="3"/>
      <c r="CH2035" s="3"/>
      <c r="CI2035" s="3"/>
      <c r="CJ2035" s="3"/>
      <c r="CK2035" s="3"/>
      <c r="CL2035" s="3"/>
      <c r="CM2035" s="3"/>
      <c r="CN2035" s="3"/>
      <c r="CO2035" s="3"/>
      <c r="CP2035" s="3"/>
      <c r="CQ2035" s="3"/>
      <c r="CR2035" s="3"/>
      <c r="CS2035" s="3"/>
      <c r="CT2035" s="3"/>
      <c r="CU2035" s="3"/>
      <c r="CV2035" s="3"/>
      <c r="CW2035" s="3"/>
      <c r="CX2035" s="3"/>
      <c r="CY2035" s="3"/>
      <c r="CZ2035" s="3"/>
      <c r="DA2035" s="3"/>
      <c r="DB2035" s="3"/>
      <c r="DC2035" s="3"/>
      <c r="DD2035" s="3"/>
      <c r="DE2035" s="3"/>
      <c r="DF2035" s="3"/>
      <c r="DG2035" s="3"/>
      <c r="DH2035" s="3"/>
      <c r="DI2035" s="3"/>
      <c r="DJ2035" s="3"/>
      <c r="DK2035" s="3"/>
      <c r="DL2035" s="3"/>
      <c r="DM2035" s="3"/>
      <c r="DN2035" s="3"/>
      <c r="DO2035" s="3"/>
      <c r="DP2035" s="3"/>
      <c r="DQ2035" s="3"/>
      <c r="DR2035" s="3"/>
      <c r="DS2035" s="3"/>
      <c r="DT2035" s="3"/>
      <c r="DU2035" s="3"/>
      <c r="DV2035" s="3"/>
      <c r="DW2035" s="3"/>
      <c r="DX2035" s="3"/>
      <c r="DY2035" s="3"/>
      <c r="DZ2035" s="3"/>
      <c r="EA2035" s="3"/>
      <c r="EB2035" s="3"/>
      <c r="EC2035" s="3"/>
      <c r="ED2035" s="3"/>
      <c r="EE2035" s="3"/>
      <c r="EF2035" s="3"/>
      <c r="EG2035" s="3"/>
      <c r="EH2035" s="3"/>
      <c r="EI2035" s="3"/>
      <c r="EJ2035" s="3"/>
      <c r="EK2035" s="3"/>
      <c r="EL2035" s="3"/>
      <c r="EM2035" s="3"/>
      <c r="EN2035" s="3"/>
      <c r="EO2035" s="3"/>
      <c r="EP2035" s="3"/>
      <c r="EQ2035" s="3"/>
      <c r="ER2035" s="3"/>
      <c r="ES2035" s="3"/>
      <c r="ET2035" s="3"/>
      <c r="EU2035" s="3"/>
      <c r="EV2035" s="3"/>
      <c r="EW2035" s="3"/>
      <c r="EX2035" s="3"/>
      <c r="EY2035" s="3"/>
      <c r="EZ2035" s="3"/>
      <c r="FA2035" s="3"/>
      <c r="FB2035" s="3"/>
      <c r="FC2035" s="3"/>
      <c r="FD2035" s="3"/>
      <c r="FE2035" s="3"/>
      <c r="FF2035" s="3"/>
      <c r="FG2035" s="3"/>
      <c r="FH2035" s="3"/>
      <c r="FI2035" s="3"/>
      <c r="FJ2035" s="3"/>
      <c r="FK2035" s="3"/>
      <c r="FL2035" s="3"/>
      <c r="FM2035" s="3"/>
      <c r="FN2035" s="3"/>
      <c r="FO2035" s="3"/>
      <c r="FP2035" s="3"/>
      <c r="FQ2035" s="3"/>
      <c r="FR2035" s="3"/>
      <c r="FS2035" s="3"/>
      <c r="FT2035" s="3"/>
      <c r="FU2035" s="3"/>
      <c r="FV2035" s="3"/>
      <c r="FW2035" s="3"/>
      <c r="FX2035" s="3"/>
      <c r="FY2035" s="3"/>
      <c r="FZ2035" s="3"/>
      <c r="GA2035" s="3"/>
      <c r="GB2035" s="3"/>
      <c r="GC2035" s="3"/>
      <c r="GD2035" s="3"/>
      <c r="GE2035" s="3"/>
      <c r="GF2035" s="3"/>
      <c r="GG2035" s="3"/>
      <c r="GH2035" s="3"/>
    </row>
    <row r="2036" spans="1:190" s="800" customFormat="1" x14ac:dyDescent="0.2">
      <c r="A2036" s="9"/>
      <c r="B2036" s="1"/>
      <c r="C2036" s="1"/>
      <c r="D2036" s="1"/>
      <c r="E2036" s="55"/>
      <c r="F2036" s="8"/>
      <c r="G2036" s="8"/>
      <c r="I2036" s="2"/>
      <c r="J2036" s="2"/>
      <c r="K2036" s="4"/>
      <c r="L2036" s="9"/>
      <c r="M2036" s="802"/>
      <c r="N2036" s="9"/>
      <c r="O2036" s="802"/>
      <c r="P2036" s="170"/>
      <c r="Q2036" s="9"/>
      <c r="R2036" s="9"/>
      <c r="T2036" s="9"/>
      <c r="U2036" s="9"/>
      <c r="V2036" s="2"/>
      <c r="W2036" s="2"/>
      <c r="X2036" s="3"/>
      <c r="Y2036" s="80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  <c r="AY2036" s="3"/>
      <c r="AZ2036" s="3"/>
      <c r="BA2036" s="3"/>
      <c r="BB2036" s="3"/>
      <c r="BC2036" s="3"/>
      <c r="BD2036" s="3"/>
      <c r="BE2036" s="3"/>
      <c r="BF2036" s="3"/>
      <c r="BG2036" s="3"/>
      <c r="BH2036" s="3"/>
      <c r="BI2036" s="3"/>
      <c r="BJ2036" s="3"/>
      <c r="BK2036" s="3"/>
      <c r="BL2036" s="3"/>
      <c r="BM2036" s="3"/>
      <c r="BN2036" s="3"/>
      <c r="BO2036" s="3"/>
      <c r="BP2036" s="3"/>
      <c r="BQ2036" s="3"/>
      <c r="BR2036" s="3"/>
      <c r="BS2036" s="3"/>
      <c r="BT2036" s="3"/>
      <c r="BU2036" s="3"/>
      <c r="BV2036" s="3"/>
      <c r="BW2036" s="3"/>
      <c r="BX2036" s="3"/>
      <c r="BY2036" s="3"/>
      <c r="BZ2036" s="3"/>
      <c r="CA2036" s="3"/>
      <c r="CB2036" s="3"/>
      <c r="CC2036" s="3"/>
      <c r="CD2036" s="3"/>
      <c r="CE2036" s="3"/>
      <c r="CF2036" s="3"/>
      <c r="CG2036" s="3"/>
      <c r="CH2036" s="3"/>
      <c r="CI2036" s="3"/>
      <c r="CJ2036" s="3"/>
      <c r="CK2036" s="3"/>
      <c r="CL2036" s="3"/>
      <c r="CM2036" s="3"/>
      <c r="CN2036" s="3"/>
      <c r="CO2036" s="3"/>
      <c r="CP2036" s="3"/>
      <c r="CQ2036" s="3"/>
      <c r="CR2036" s="3"/>
      <c r="CS2036" s="3"/>
      <c r="CT2036" s="3"/>
      <c r="CU2036" s="3"/>
      <c r="CV2036" s="3"/>
      <c r="CW2036" s="3"/>
      <c r="CX2036" s="3"/>
      <c r="CY2036" s="3"/>
      <c r="CZ2036" s="3"/>
      <c r="DA2036" s="3"/>
      <c r="DB2036" s="3"/>
      <c r="DC2036" s="3"/>
      <c r="DD2036" s="3"/>
      <c r="DE2036" s="3"/>
      <c r="DF2036" s="3"/>
      <c r="DG2036" s="3"/>
      <c r="DH2036" s="3"/>
      <c r="DI2036" s="3"/>
      <c r="DJ2036" s="3"/>
      <c r="DK2036" s="3"/>
      <c r="DL2036" s="3"/>
      <c r="DM2036" s="3"/>
      <c r="DN2036" s="3"/>
      <c r="DO2036" s="3"/>
      <c r="DP2036" s="3"/>
      <c r="DQ2036" s="3"/>
      <c r="DR2036" s="3"/>
      <c r="DS2036" s="3"/>
      <c r="DT2036" s="3"/>
      <c r="DU2036" s="3"/>
      <c r="DV2036" s="3"/>
      <c r="DW2036" s="3"/>
      <c r="DX2036" s="3"/>
      <c r="DY2036" s="3"/>
      <c r="DZ2036" s="3"/>
      <c r="EA2036" s="3"/>
      <c r="EB2036" s="3"/>
      <c r="EC2036" s="3"/>
      <c r="ED2036" s="3"/>
      <c r="EE2036" s="3"/>
      <c r="EF2036" s="3"/>
      <c r="EG2036" s="3"/>
      <c r="EH2036" s="3"/>
      <c r="EI2036" s="3"/>
      <c r="EJ2036" s="3"/>
      <c r="EK2036" s="3"/>
      <c r="EL2036" s="3"/>
      <c r="EM2036" s="3"/>
      <c r="EN2036" s="3"/>
      <c r="EO2036" s="3"/>
      <c r="EP2036" s="3"/>
      <c r="EQ2036" s="3"/>
      <c r="ER2036" s="3"/>
      <c r="ES2036" s="3"/>
      <c r="ET2036" s="3"/>
      <c r="EU2036" s="3"/>
      <c r="EV2036" s="3"/>
      <c r="EW2036" s="3"/>
      <c r="EX2036" s="3"/>
      <c r="EY2036" s="3"/>
      <c r="EZ2036" s="3"/>
      <c r="FA2036" s="3"/>
      <c r="FB2036" s="3"/>
      <c r="FC2036" s="3"/>
      <c r="FD2036" s="3"/>
      <c r="FE2036" s="3"/>
      <c r="FF2036" s="3"/>
      <c r="FG2036" s="3"/>
      <c r="FH2036" s="3"/>
      <c r="FI2036" s="3"/>
      <c r="FJ2036" s="3"/>
      <c r="FK2036" s="3"/>
      <c r="FL2036" s="3"/>
      <c r="FM2036" s="3"/>
      <c r="FN2036" s="3"/>
      <c r="FO2036" s="3"/>
      <c r="FP2036" s="3"/>
      <c r="FQ2036" s="3"/>
      <c r="FR2036" s="3"/>
      <c r="FS2036" s="3"/>
      <c r="FT2036" s="3"/>
      <c r="FU2036" s="3"/>
      <c r="FV2036" s="3"/>
      <c r="FW2036" s="3"/>
      <c r="FX2036" s="3"/>
      <c r="FY2036" s="3"/>
      <c r="FZ2036" s="3"/>
      <c r="GA2036" s="3"/>
      <c r="GB2036" s="3"/>
      <c r="GC2036" s="3"/>
      <c r="GD2036" s="3"/>
      <c r="GE2036" s="3"/>
      <c r="GF2036" s="3"/>
      <c r="GG2036" s="3"/>
      <c r="GH2036" s="3"/>
    </row>
    <row r="2037" spans="1:190" s="800" customFormat="1" x14ac:dyDescent="0.2">
      <c r="A2037" s="9"/>
      <c r="B2037" s="1"/>
      <c r="C2037" s="1"/>
      <c r="D2037" s="1"/>
      <c r="E2037" s="55"/>
      <c r="F2037" s="8"/>
      <c r="G2037" s="8"/>
      <c r="I2037" s="2"/>
      <c r="J2037" s="2"/>
      <c r="K2037" s="4"/>
      <c r="L2037" s="9"/>
      <c r="M2037" s="802"/>
      <c r="N2037" s="9"/>
      <c r="O2037" s="802"/>
      <c r="P2037" s="170"/>
      <c r="Q2037" s="9"/>
      <c r="R2037" s="9"/>
      <c r="T2037" s="9"/>
      <c r="U2037" s="9"/>
      <c r="V2037" s="2"/>
      <c r="W2037" s="2"/>
      <c r="X2037" s="3"/>
      <c r="Y2037" s="80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  <c r="AY2037" s="3"/>
      <c r="AZ2037" s="3"/>
      <c r="BA2037" s="3"/>
      <c r="BB2037" s="3"/>
      <c r="BC2037" s="3"/>
      <c r="BD2037" s="3"/>
      <c r="BE2037" s="3"/>
      <c r="BF2037" s="3"/>
      <c r="BG2037" s="3"/>
      <c r="BH2037" s="3"/>
      <c r="BI2037" s="3"/>
      <c r="BJ2037" s="3"/>
      <c r="BK2037" s="3"/>
      <c r="BL2037" s="3"/>
      <c r="BM2037" s="3"/>
      <c r="BN2037" s="3"/>
      <c r="BO2037" s="3"/>
      <c r="BP2037" s="3"/>
      <c r="BQ2037" s="3"/>
      <c r="BR2037" s="3"/>
      <c r="BS2037" s="3"/>
      <c r="BT2037" s="3"/>
      <c r="BU2037" s="3"/>
      <c r="BV2037" s="3"/>
      <c r="BW2037" s="3"/>
      <c r="BX2037" s="3"/>
      <c r="BY2037" s="3"/>
      <c r="BZ2037" s="3"/>
      <c r="CA2037" s="3"/>
      <c r="CB2037" s="3"/>
      <c r="CC2037" s="3"/>
      <c r="CD2037" s="3"/>
      <c r="CE2037" s="3"/>
      <c r="CF2037" s="3"/>
      <c r="CG2037" s="3"/>
      <c r="CH2037" s="3"/>
      <c r="CI2037" s="3"/>
      <c r="CJ2037" s="3"/>
      <c r="CK2037" s="3"/>
      <c r="CL2037" s="3"/>
      <c r="CM2037" s="3"/>
      <c r="CN2037" s="3"/>
      <c r="CO2037" s="3"/>
      <c r="CP2037" s="3"/>
      <c r="CQ2037" s="3"/>
      <c r="CR2037" s="3"/>
      <c r="CS2037" s="3"/>
      <c r="CT2037" s="3"/>
      <c r="CU2037" s="3"/>
      <c r="CV2037" s="3"/>
      <c r="CW2037" s="3"/>
      <c r="CX2037" s="3"/>
      <c r="CY2037" s="3"/>
      <c r="CZ2037" s="3"/>
      <c r="DA2037" s="3"/>
      <c r="DB2037" s="3"/>
      <c r="DC2037" s="3"/>
      <c r="DD2037" s="3"/>
      <c r="DE2037" s="3"/>
      <c r="DF2037" s="3"/>
      <c r="DG2037" s="3"/>
      <c r="DH2037" s="3"/>
      <c r="DI2037" s="3"/>
      <c r="DJ2037" s="3"/>
      <c r="DK2037" s="3"/>
      <c r="DL2037" s="3"/>
      <c r="DM2037" s="3"/>
      <c r="DN2037" s="3"/>
      <c r="DO2037" s="3"/>
      <c r="DP2037" s="3"/>
      <c r="DQ2037" s="3"/>
      <c r="DR2037" s="3"/>
      <c r="DS2037" s="3"/>
      <c r="DT2037" s="3"/>
      <c r="DU2037" s="3"/>
      <c r="DV2037" s="3"/>
      <c r="DW2037" s="3"/>
      <c r="DX2037" s="3"/>
      <c r="DY2037" s="3"/>
      <c r="DZ2037" s="3"/>
      <c r="EA2037" s="3"/>
      <c r="EB2037" s="3"/>
      <c r="EC2037" s="3"/>
      <c r="ED2037" s="3"/>
      <c r="EE2037" s="3"/>
      <c r="EF2037" s="3"/>
      <c r="EG2037" s="3"/>
      <c r="EH2037" s="3"/>
      <c r="EI2037" s="3"/>
      <c r="EJ2037" s="3"/>
      <c r="EK2037" s="3"/>
      <c r="EL2037" s="3"/>
      <c r="EM2037" s="3"/>
      <c r="EN2037" s="3"/>
      <c r="EO2037" s="3"/>
      <c r="EP2037" s="3"/>
      <c r="EQ2037" s="3"/>
      <c r="ER2037" s="3"/>
      <c r="ES2037" s="3"/>
      <c r="ET2037" s="3"/>
      <c r="EU2037" s="3"/>
      <c r="EV2037" s="3"/>
      <c r="EW2037" s="3"/>
      <c r="EX2037" s="3"/>
      <c r="EY2037" s="3"/>
      <c r="EZ2037" s="3"/>
      <c r="FA2037" s="3"/>
      <c r="FB2037" s="3"/>
      <c r="FC2037" s="3"/>
      <c r="FD2037" s="3"/>
      <c r="FE2037" s="3"/>
      <c r="FF2037" s="3"/>
      <c r="FG2037" s="3"/>
      <c r="FH2037" s="3"/>
      <c r="FI2037" s="3"/>
      <c r="FJ2037" s="3"/>
      <c r="FK2037" s="3"/>
      <c r="FL2037" s="3"/>
      <c r="FM2037" s="3"/>
      <c r="FN2037" s="3"/>
      <c r="FO2037" s="3"/>
      <c r="FP2037" s="3"/>
      <c r="FQ2037" s="3"/>
      <c r="FR2037" s="3"/>
      <c r="FS2037" s="3"/>
      <c r="FT2037" s="3"/>
      <c r="FU2037" s="3"/>
      <c r="FV2037" s="3"/>
      <c r="FW2037" s="3"/>
      <c r="FX2037" s="3"/>
      <c r="FY2037" s="3"/>
      <c r="FZ2037" s="3"/>
      <c r="GA2037" s="3"/>
      <c r="GB2037" s="3"/>
      <c r="GC2037" s="3"/>
      <c r="GD2037" s="3"/>
      <c r="GE2037" s="3"/>
      <c r="GF2037" s="3"/>
      <c r="GG2037" s="3"/>
      <c r="GH2037" s="3"/>
    </row>
    <row r="2038" spans="1:190" s="800" customFormat="1" x14ac:dyDescent="0.2">
      <c r="A2038" s="9"/>
      <c r="B2038" s="1"/>
      <c r="C2038" s="1"/>
      <c r="D2038" s="1"/>
      <c r="E2038" s="55"/>
      <c r="F2038" s="8"/>
      <c r="G2038" s="8"/>
      <c r="I2038" s="2"/>
      <c r="J2038" s="2"/>
      <c r="K2038" s="4"/>
      <c r="L2038" s="9"/>
      <c r="M2038" s="802"/>
      <c r="N2038" s="9"/>
      <c r="O2038" s="802"/>
      <c r="P2038" s="170"/>
      <c r="Q2038" s="9"/>
      <c r="R2038" s="9"/>
      <c r="T2038" s="9"/>
      <c r="U2038" s="9"/>
      <c r="V2038" s="2"/>
      <c r="W2038" s="2"/>
      <c r="X2038" s="3"/>
      <c r="Y2038" s="80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  <c r="AY2038" s="3"/>
      <c r="AZ2038" s="3"/>
      <c r="BA2038" s="3"/>
      <c r="BB2038" s="3"/>
      <c r="BC2038" s="3"/>
      <c r="BD2038" s="3"/>
      <c r="BE2038" s="3"/>
      <c r="BF2038" s="3"/>
      <c r="BG2038" s="3"/>
      <c r="BH2038" s="3"/>
      <c r="BI2038" s="3"/>
      <c r="BJ2038" s="3"/>
      <c r="BK2038" s="3"/>
      <c r="BL2038" s="3"/>
      <c r="BM2038" s="3"/>
      <c r="BN2038" s="3"/>
      <c r="BO2038" s="3"/>
      <c r="BP2038" s="3"/>
      <c r="BQ2038" s="3"/>
      <c r="BR2038" s="3"/>
      <c r="BS2038" s="3"/>
      <c r="BT2038" s="3"/>
      <c r="BU2038" s="3"/>
      <c r="BV2038" s="3"/>
      <c r="BW2038" s="3"/>
      <c r="BX2038" s="3"/>
      <c r="BY2038" s="3"/>
      <c r="BZ2038" s="3"/>
      <c r="CA2038" s="3"/>
      <c r="CB2038" s="3"/>
      <c r="CC2038" s="3"/>
      <c r="CD2038" s="3"/>
      <c r="CE2038" s="3"/>
      <c r="CF2038" s="3"/>
      <c r="CG2038" s="3"/>
      <c r="CH2038" s="3"/>
      <c r="CI2038" s="3"/>
      <c r="CJ2038" s="3"/>
      <c r="CK2038" s="3"/>
      <c r="CL2038" s="3"/>
      <c r="CM2038" s="3"/>
      <c r="CN2038" s="3"/>
      <c r="CO2038" s="3"/>
      <c r="CP2038" s="3"/>
      <c r="CQ2038" s="3"/>
      <c r="CR2038" s="3"/>
      <c r="CS2038" s="3"/>
      <c r="CT2038" s="3"/>
      <c r="CU2038" s="3"/>
      <c r="CV2038" s="3"/>
      <c r="CW2038" s="3"/>
      <c r="CX2038" s="3"/>
      <c r="CY2038" s="3"/>
      <c r="CZ2038" s="3"/>
      <c r="DA2038" s="3"/>
      <c r="DB2038" s="3"/>
      <c r="DC2038" s="3"/>
      <c r="DD2038" s="3"/>
      <c r="DE2038" s="3"/>
      <c r="DF2038" s="3"/>
      <c r="DG2038" s="3"/>
      <c r="DH2038" s="3"/>
      <c r="DI2038" s="3"/>
      <c r="DJ2038" s="3"/>
      <c r="DK2038" s="3"/>
      <c r="DL2038" s="3"/>
      <c r="DM2038" s="3"/>
      <c r="DN2038" s="3"/>
      <c r="DO2038" s="3"/>
      <c r="DP2038" s="3"/>
      <c r="DQ2038" s="3"/>
      <c r="DR2038" s="3"/>
      <c r="DS2038" s="3"/>
      <c r="DT2038" s="3"/>
      <c r="DU2038" s="3"/>
      <c r="DV2038" s="3"/>
      <c r="DW2038" s="3"/>
      <c r="DX2038" s="3"/>
      <c r="DY2038" s="3"/>
      <c r="DZ2038" s="3"/>
      <c r="EA2038" s="3"/>
      <c r="EB2038" s="3"/>
      <c r="EC2038" s="3"/>
      <c r="ED2038" s="3"/>
      <c r="EE2038" s="3"/>
      <c r="EF2038" s="3"/>
      <c r="EG2038" s="3"/>
      <c r="EH2038" s="3"/>
      <c r="EI2038" s="3"/>
      <c r="EJ2038" s="3"/>
      <c r="EK2038" s="3"/>
      <c r="EL2038" s="3"/>
      <c r="EM2038" s="3"/>
      <c r="EN2038" s="3"/>
      <c r="EO2038" s="3"/>
      <c r="EP2038" s="3"/>
      <c r="EQ2038" s="3"/>
      <c r="ER2038" s="3"/>
      <c r="ES2038" s="3"/>
      <c r="ET2038" s="3"/>
      <c r="EU2038" s="3"/>
      <c r="EV2038" s="3"/>
      <c r="EW2038" s="3"/>
      <c r="EX2038" s="3"/>
      <c r="EY2038" s="3"/>
      <c r="EZ2038" s="3"/>
      <c r="FA2038" s="3"/>
      <c r="FB2038" s="3"/>
      <c r="FC2038" s="3"/>
      <c r="FD2038" s="3"/>
      <c r="FE2038" s="3"/>
      <c r="FF2038" s="3"/>
      <c r="FG2038" s="3"/>
      <c r="FH2038" s="3"/>
      <c r="FI2038" s="3"/>
      <c r="FJ2038" s="3"/>
      <c r="FK2038" s="3"/>
      <c r="FL2038" s="3"/>
      <c r="FM2038" s="3"/>
      <c r="FN2038" s="3"/>
      <c r="FO2038" s="3"/>
      <c r="FP2038" s="3"/>
      <c r="FQ2038" s="3"/>
      <c r="FR2038" s="3"/>
      <c r="FS2038" s="3"/>
      <c r="FT2038" s="3"/>
      <c r="FU2038" s="3"/>
      <c r="FV2038" s="3"/>
      <c r="FW2038" s="3"/>
      <c r="FX2038" s="3"/>
      <c r="FY2038" s="3"/>
      <c r="FZ2038" s="3"/>
      <c r="GA2038" s="3"/>
      <c r="GB2038" s="3"/>
      <c r="GC2038" s="3"/>
      <c r="GD2038" s="3"/>
      <c r="GE2038" s="3"/>
      <c r="GF2038" s="3"/>
      <c r="GG2038" s="3"/>
      <c r="GH2038" s="3"/>
    </row>
    <row r="2039" spans="1:190" s="800" customFormat="1" x14ac:dyDescent="0.2">
      <c r="A2039" s="9"/>
      <c r="B2039" s="1"/>
      <c r="C2039" s="1"/>
      <c r="D2039" s="1"/>
      <c r="E2039" s="55"/>
      <c r="F2039" s="8"/>
      <c r="G2039" s="8"/>
      <c r="I2039" s="2"/>
      <c r="J2039" s="2"/>
      <c r="K2039" s="4"/>
      <c r="L2039" s="9"/>
      <c r="M2039" s="802"/>
      <c r="N2039" s="9"/>
      <c r="O2039" s="802"/>
      <c r="P2039" s="170"/>
      <c r="Q2039" s="9"/>
      <c r="R2039" s="9"/>
      <c r="T2039" s="9"/>
      <c r="U2039" s="9"/>
      <c r="V2039" s="2"/>
      <c r="W2039" s="2"/>
      <c r="X2039" s="3"/>
      <c r="Y2039" s="80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  <c r="AY2039" s="3"/>
      <c r="AZ2039" s="3"/>
      <c r="BA2039" s="3"/>
      <c r="BB2039" s="3"/>
      <c r="BC2039" s="3"/>
      <c r="BD2039" s="3"/>
      <c r="BE2039" s="3"/>
      <c r="BF2039" s="3"/>
      <c r="BG2039" s="3"/>
      <c r="BH2039" s="3"/>
      <c r="BI2039" s="3"/>
      <c r="BJ2039" s="3"/>
      <c r="BK2039" s="3"/>
      <c r="BL2039" s="3"/>
      <c r="BM2039" s="3"/>
      <c r="BN2039" s="3"/>
      <c r="BO2039" s="3"/>
      <c r="BP2039" s="3"/>
      <c r="BQ2039" s="3"/>
      <c r="BR2039" s="3"/>
      <c r="BS2039" s="3"/>
      <c r="BT2039" s="3"/>
      <c r="BU2039" s="3"/>
      <c r="BV2039" s="3"/>
      <c r="BW2039" s="3"/>
      <c r="BX2039" s="3"/>
      <c r="BY2039" s="3"/>
      <c r="BZ2039" s="3"/>
      <c r="CA2039" s="3"/>
      <c r="CB2039" s="3"/>
      <c r="CC2039" s="3"/>
      <c r="CD2039" s="3"/>
      <c r="CE2039" s="3"/>
      <c r="CF2039" s="3"/>
      <c r="CG2039" s="3"/>
      <c r="CH2039" s="3"/>
      <c r="CI2039" s="3"/>
      <c r="CJ2039" s="3"/>
      <c r="CK2039" s="3"/>
      <c r="CL2039" s="3"/>
      <c r="CM2039" s="3"/>
      <c r="CN2039" s="3"/>
      <c r="CO2039" s="3"/>
      <c r="CP2039" s="3"/>
      <c r="CQ2039" s="3"/>
      <c r="CR2039" s="3"/>
      <c r="CS2039" s="3"/>
      <c r="CT2039" s="3"/>
      <c r="CU2039" s="3"/>
      <c r="CV2039" s="3"/>
      <c r="CW2039" s="3"/>
      <c r="CX2039" s="3"/>
      <c r="CY2039" s="3"/>
      <c r="CZ2039" s="3"/>
      <c r="DA2039" s="3"/>
      <c r="DB2039" s="3"/>
      <c r="DC2039" s="3"/>
      <c r="DD2039" s="3"/>
      <c r="DE2039" s="3"/>
      <c r="DF2039" s="3"/>
      <c r="DG2039" s="3"/>
      <c r="DH2039" s="3"/>
      <c r="DI2039" s="3"/>
      <c r="DJ2039" s="3"/>
      <c r="DK2039" s="3"/>
      <c r="DL2039" s="3"/>
      <c r="DM2039" s="3"/>
      <c r="DN2039" s="3"/>
      <c r="DO2039" s="3"/>
      <c r="DP2039" s="3"/>
      <c r="DQ2039" s="3"/>
      <c r="DR2039" s="3"/>
      <c r="DS2039" s="3"/>
      <c r="DT2039" s="3"/>
      <c r="DU2039" s="3"/>
      <c r="DV2039" s="3"/>
      <c r="DW2039" s="3"/>
      <c r="DX2039" s="3"/>
      <c r="DY2039" s="3"/>
      <c r="DZ2039" s="3"/>
      <c r="EA2039" s="3"/>
      <c r="EB2039" s="3"/>
      <c r="EC2039" s="3"/>
      <c r="ED2039" s="3"/>
      <c r="EE2039" s="3"/>
      <c r="EF2039" s="3"/>
      <c r="EG2039" s="3"/>
      <c r="EH2039" s="3"/>
      <c r="EI2039" s="3"/>
      <c r="EJ2039" s="3"/>
      <c r="EK2039" s="3"/>
      <c r="EL2039" s="3"/>
      <c r="EM2039" s="3"/>
      <c r="EN2039" s="3"/>
      <c r="EO2039" s="3"/>
      <c r="EP2039" s="3"/>
      <c r="EQ2039" s="3"/>
      <c r="ER2039" s="3"/>
      <c r="ES2039" s="3"/>
      <c r="ET2039" s="3"/>
      <c r="EU2039" s="3"/>
      <c r="EV2039" s="3"/>
      <c r="EW2039" s="3"/>
      <c r="EX2039" s="3"/>
      <c r="EY2039" s="3"/>
      <c r="EZ2039" s="3"/>
      <c r="FA2039" s="3"/>
      <c r="FB2039" s="3"/>
      <c r="FC2039" s="3"/>
      <c r="FD2039" s="3"/>
      <c r="FE2039" s="3"/>
      <c r="FF2039" s="3"/>
      <c r="FG2039" s="3"/>
      <c r="FH2039" s="3"/>
      <c r="FI2039" s="3"/>
      <c r="FJ2039" s="3"/>
      <c r="FK2039" s="3"/>
      <c r="FL2039" s="3"/>
      <c r="FM2039" s="3"/>
      <c r="FN2039" s="3"/>
      <c r="FO2039" s="3"/>
      <c r="FP2039" s="3"/>
      <c r="FQ2039" s="3"/>
      <c r="FR2039" s="3"/>
      <c r="FS2039" s="3"/>
      <c r="FT2039" s="3"/>
      <c r="FU2039" s="3"/>
      <c r="FV2039" s="3"/>
      <c r="FW2039" s="3"/>
      <c r="FX2039" s="3"/>
      <c r="FY2039" s="3"/>
      <c r="FZ2039" s="3"/>
      <c r="GA2039" s="3"/>
      <c r="GB2039" s="3"/>
      <c r="GC2039" s="3"/>
      <c r="GD2039" s="3"/>
      <c r="GE2039" s="3"/>
      <c r="GF2039" s="3"/>
      <c r="GG2039" s="3"/>
      <c r="GH2039" s="3"/>
    </row>
    <row r="2040" spans="1:190" s="800" customFormat="1" x14ac:dyDescent="0.2">
      <c r="A2040" s="9"/>
      <c r="B2040" s="1"/>
      <c r="C2040" s="1"/>
      <c r="D2040" s="1"/>
      <c r="E2040" s="55"/>
      <c r="F2040" s="8"/>
      <c r="G2040" s="8"/>
      <c r="I2040" s="2"/>
      <c r="J2040" s="2"/>
      <c r="K2040" s="4"/>
      <c r="L2040" s="9"/>
      <c r="M2040" s="802"/>
      <c r="N2040" s="9"/>
      <c r="O2040" s="802"/>
      <c r="P2040" s="170"/>
      <c r="Q2040" s="9"/>
      <c r="R2040" s="9"/>
      <c r="T2040" s="9"/>
      <c r="U2040" s="9"/>
      <c r="V2040" s="2"/>
      <c r="W2040" s="2"/>
      <c r="X2040" s="3"/>
      <c r="Y2040" s="80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  <c r="AY2040" s="3"/>
      <c r="AZ2040" s="3"/>
      <c r="BA2040" s="3"/>
      <c r="BB2040" s="3"/>
      <c r="BC2040" s="3"/>
      <c r="BD2040" s="3"/>
      <c r="BE2040" s="3"/>
      <c r="BF2040" s="3"/>
      <c r="BG2040" s="3"/>
      <c r="BH2040" s="3"/>
      <c r="BI2040" s="3"/>
      <c r="BJ2040" s="3"/>
      <c r="BK2040" s="3"/>
      <c r="BL2040" s="3"/>
      <c r="BM2040" s="3"/>
      <c r="BN2040" s="3"/>
      <c r="BO2040" s="3"/>
      <c r="BP2040" s="3"/>
      <c r="BQ2040" s="3"/>
      <c r="BR2040" s="3"/>
      <c r="BS2040" s="3"/>
      <c r="BT2040" s="3"/>
      <c r="BU2040" s="3"/>
      <c r="BV2040" s="3"/>
      <c r="BW2040" s="3"/>
      <c r="BX2040" s="3"/>
      <c r="BY2040" s="3"/>
      <c r="BZ2040" s="3"/>
      <c r="CA2040" s="3"/>
      <c r="CB2040" s="3"/>
      <c r="CC2040" s="3"/>
      <c r="CD2040" s="3"/>
      <c r="CE2040" s="3"/>
      <c r="CF2040" s="3"/>
      <c r="CG2040" s="3"/>
      <c r="CH2040" s="3"/>
      <c r="CI2040" s="3"/>
      <c r="CJ2040" s="3"/>
      <c r="CK2040" s="3"/>
      <c r="CL2040" s="3"/>
      <c r="CM2040" s="3"/>
      <c r="CN2040" s="3"/>
      <c r="CO2040" s="3"/>
      <c r="CP2040" s="3"/>
      <c r="CQ2040" s="3"/>
      <c r="CR2040" s="3"/>
      <c r="CS2040" s="3"/>
      <c r="CT2040" s="3"/>
      <c r="CU2040" s="3"/>
      <c r="CV2040" s="3"/>
      <c r="CW2040" s="3"/>
      <c r="CX2040" s="3"/>
      <c r="CY2040" s="3"/>
      <c r="CZ2040" s="3"/>
      <c r="DA2040" s="3"/>
      <c r="DB2040" s="3"/>
      <c r="DC2040" s="3"/>
      <c r="DD2040" s="3"/>
      <c r="DE2040" s="3"/>
      <c r="DF2040" s="3"/>
      <c r="DG2040" s="3"/>
      <c r="DH2040" s="3"/>
      <c r="DI2040" s="3"/>
      <c r="DJ2040" s="3"/>
      <c r="DK2040" s="3"/>
      <c r="DL2040" s="3"/>
      <c r="DM2040" s="3"/>
      <c r="DN2040" s="3"/>
      <c r="DO2040" s="3"/>
      <c r="DP2040" s="3"/>
      <c r="DQ2040" s="3"/>
      <c r="DR2040" s="3"/>
      <c r="DS2040" s="3"/>
      <c r="DT2040" s="3"/>
      <c r="DU2040" s="3"/>
      <c r="DV2040" s="3"/>
      <c r="DW2040" s="3"/>
      <c r="DX2040" s="3"/>
      <c r="DY2040" s="3"/>
      <c r="DZ2040" s="3"/>
      <c r="EA2040" s="3"/>
      <c r="EB2040" s="3"/>
      <c r="EC2040" s="3"/>
      <c r="ED2040" s="3"/>
      <c r="EE2040" s="3"/>
      <c r="EF2040" s="3"/>
      <c r="EG2040" s="3"/>
      <c r="EH2040" s="3"/>
      <c r="EI2040" s="3"/>
      <c r="EJ2040" s="3"/>
      <c r="EK2040" s="3"/>
      <c r="EL2040" s="3"/>
      <c r="EM2040" s="3"/>
      <c r="EN2040" s="3"/>
      <c r="EO2040" s="3"/>
      <c r="EP2040" s="3"/>
      <c r="EQ2040" s="3"/>
      <c r="ER2040" s="3"/>
      <c r="ES2040" s="3"/>
      <c r="ET2040" s="3"/>
      <c r="EU2040" s="3"/>
      <c r="EV2040" s="3"/>
      <c r="EW2040" s="3"/>
      <c r="EX2040" s="3"/>
      <c r="EY2040" s="3"/>
      <c r="EZ2040" s="3"/>
      <c r="FA2040" s="3"/>
      <c r="FB2040" s="3"/>
      <c r="FC2040" s="3"/>
      <c r="FD2040" s="3"/>
      <c r="FE2040" s="3"/>
      <c r="FF2040" s="3"/>
      <c r="FG2040" s="3"/>
      <c r="FH2040" s="3"/>
      <c r="FI2040" s="3"/>
      <c r="FJ2040" s="3"/>
      <c r="FK2040" s="3"/>
      <c r="FL2040" s="3"/>
      <c r="FM2040" s="3"/>
      <c r="FN2040" s="3"/>
      <c r="FO2040" s="3"/>
      <c r="FP2040" s="3"/>
      <c r="FQ2040" s="3"/>
      <c r="FR2040" s="3"/>
      <c r="FS2040" s="3"/>
      <c r="FT2040" s="3"/>
      <c r="FU2040" s="3"/>
      <c r="FV2040" s="3"/>
      <c r="FW2040" s="3"/>
      <c r="FX2040" s="3"/>
      <c r="FY2040" s="3"/>
      <c r="FZ2040" s="3"/>
      <c r="GA2040" s="3"/>
      <c r="GB2040" s="3"/>
      <c r="GC2040" s="3"/>
      <c r="GD2040" s="3"/>
      <c r="GE2040" s="3"/>
      <c r="GF2040" s="3"/>
      <c r="GG2040" s="3"/>
      <c r="GH2040" s="3"/>
    </row>
    <row r="2041" spans="1:190" s="800" customFormat="1" x14ac:dyDescent="0.2">
      <c r="A2041" s="9"/>
      <c r="B2041" s="1"/>
      <c r="C2041" s="1"/>
      <c r="D2041" s="1"/>
      <c r="E2041" s="55"/>
      <c r="F2041" s="8"/>
      <c r="G2041" s="8"/>
      <c r="I2041" s="2"/>
      <c r="J2041" s="2"/>
      <c r="K2041" s="4"/>
      <c r="L2041" s="9"/>
      <c r="M2041" s="802"/>
      <c r="N2041" s="9"/>
      <c r="O2041" s="802"/>
      <c r="P2041" s="170"/>
      <c r="Q2041" s="9"/>
      <c r="R2041" s="9"/>
      <c r="T2041" s="9"/>
      <c r="U2041" s="9"/>
      <c r="V2041" s="2"/>
      <c r="W2041" s="2"/>
      <c r="X2041" s="3"/>
      <c r="Y2041" s="80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  <c r="AY2041" s="3"/>
      <c r="AZ2041" s="3"/>
      <c r="BA2041" s="3"/>
      <c r="BB2041" s="3"/>
      <c r="BC2041" s="3"/>
      <c r="BD2041" s="3"/>
      <c r="BE2041" s="3"/>
      <c r="BF2041" s="3"/>
      <c r="BG2041" s="3"/>
      <c r="BH2041" s="3"/>
      <c r="BI2041" s="3"/>
      <c r="BJ2041" s="3"/>
      <c r="BK2041" s="3"/>
      <c r="BL2041" s="3"/>
      <c r="BM2041" s="3"/>
      <c r="BN2041" s="3"/>
      <c r="BO2041" s="3"/>
      <c r="BP2041" s="3"/>
      <c r="BQ2041" s="3"/>
      <c r="BR2041" s="3"/>
      <c r="BS2041" s="3"/>
      <c r="BT2041" s="3"/>
      <c r="BU2041" s="3"/>
      <c r="BV2041" s="3"/>
      <c r="BW2041" s="3"/>
      <c r="BX2041" s="3"/>
      <c r="BY2041" s="3"/>
      <c r="BZ2041" s="3"/>
      <c r="CA2041" s="3"/>
      <c r="CB2041" s="3"/>
      <c r="CC2041" s="3"/>
      <c r="CD2041" s="3"/>
      <c r="CE2041" s="3"/>
      <c r="CF2041" s="3"/>
      <c r="CG2041" s="3"/>
      <c r="CH2041" s="3"/>
      <c r="CI2041" s="3"/>
      <c r="CJ2041" s="3"/>
      <c r="CK2041" s="3"/>
      <c r="CL2041" s="3"/>
      <c r="CM2041" s="3"/>
      <c r="CN2041" s="3"/>
      <c r="CO2041" s="3"/>
      <c r="CP2041" s="3"/>
      <c r="CQ2041" s="3"/>
      <c r="CR2041" s="3"/>
      <c r="CS2041" s="3"/>
      <c r="CT2041" s="3"/>
      <c r="CU2041" s="3"/>
      <c r="CV2041" s="3"/>
      <c r="CW2041" s="3"/>
      <c r="CX2041" s="3"/>
      <c r="CY2041" s="3"/>
      <c r="CZ2041" s="3"/>
      <c r="DA2041" s="3"/>
      <c r="DB2041" s="3"/>
      <c r="DC2041" s="3"/>
      <c r="DD2041" s="3"/>
      <c r="DE2041" s="3"/>
      <c r="DF2041" s="3"/>
      <c r="DG2041" s="3"/>
      <c r="DH2041" s="3"/>
      <c r="DI2041" s="3"/>
      <c r="DJ2041" s="3"/>
      <c r="DK2041" s="3"/>
      <c r="DL2041" s="3"/>
      <c r="DM2041" s="3"/>
      <c r="DN2041" s="3"/>
      <c r="DO2041" s="3"/>
      <c r="DP2041" s="3"/>
      <c r="DQ2041" s="3"/>
      <c r="DR2041" s="3"/>
      <c r="DS2041" s="3"/>
      <c r="DT2041" s="3"/>
      <c r="DU2041" s="3"/>
      <c r="DV2041" s="3"/>
      <c r="DW2041" s="3"/>
      <c r="DX2041" s="3"/>
      <c r="DY2041" s="3"/>
      <c r="DZ2041" s="3"/>
      <c r="EA2041" s="3"/>
      <c r="EB2041" s="3"/>
      <c r="EC2041" s="3"/>
      <c r="ED2041" s="3"/>
      <c r="EE2041" s="3"/>
      <c r="EF2041" s="3"/>
      <c r="EG2041" s="3"/>
      <c r="EH2041" s="3"/>
      <c r="EI2041" s="3"/>
      <c r="EJ2041" s="3"/>
      <c r="EK2041" s="3"/>
      <c r="EL2041" s="3"/>
      <c r="EM2041" s="3"/>
      <c r="EN2041" s="3"/>
      <c r="EO2041" s="3"/>
      <c r="EP2041" s="3"/>
      <c r="EQ2041" s="3"/>
      <c r="ER2041" s="3"/>
      <c r="ES2041" s="3"/>
      <c r="ET2041" s="3"/>
      <c r="EU2041" s="3"/>
      <c r="EV2041" s="3"/>
      <c r="EW2041" s="3"/>
      <c r="EX2041" s="3"/>
      <c r="EY2041" s="3"/>
      <c r="EZ2041" s="3"/>
      <c r="FA2041" s="3"/>
      <c r="FB2041" s="3"/>
      <c r="FC2041" s="3"/>
      <c r="FD2041" s="3"/>
      <c r="FE2041" s="3"/>
      <c r="FF2041" s="3"/>
      <c r="FG2041" s="3"/>
      <c r="FH2041" s="3"/>
      <c r="FI2041" s="3"/>
      <c r="FJ2041" s="3"/>
      <c r="FK2041" s="3"/>
      <c r="FL2041" s="3"/>
      <c r="FM2041" s="3"/>
      <c r="FN2041" s="3"/>
      <c r="FO2041" s="3"/>
      <c r="FP2041" s="3"/>
      <c r="FQ2041" s="3"/>
      <c r="FR2041" s="3"/>
      <c r="FS2041" s="3"/>
      <c r="FT2041" s="3"/>
      <c r="FU2041" s="3"/>
      <c r="FV2041" s="3"/>
      <c r="FW2041" s="3"/>
      <c r="FX2041" s="3"/>
      <c r="FY2041" s="3"/>
      <c r="FZ2041" s="3"/>
      <c r="GA2041" s="3"/>
      <c r="GB2041" s="3"/>
      <c r="GC2041" s="3"/>
      <c r="GD2041" s="3"/>
      <c r="GE2041" s="3"/>
      <c r="GF2041" s="3"/>
      <c r="GG2041" s="3"/>
      <c r="GH2041" s="3"/>
    </row>
    <row r="2042" spans="1:190" s="800" customFormat="1" x14ac:dyDescent="0.2">
      <c r="A2042" s="9"/>
      <c r="B2042" s="1"/>
      <c r="C2042" s="1"/>
      <c r="D2042" s="1"/>
      <c r="E2042" s="55"/>
      <c r="F2042" s="8"/>
      <c r="G2042" s="8"/>
      <c r="I2042" s="2"/>
      <c r="J2042" s="2"/>
      <c r="K2042" s="4"/>
      <c r="L2042" s="9"/>
      <c r="M2042" s="802"/>
      <c r="N2042" s="9"/>
      <c r="O2042" s="802"/>
      <c r="P2042" s="170"/>
      <c r="Q2042" s="9"/>
      <c r="R2042" s="9"/>
      <c r="T2042" s="9"/>
      <c r="U2042" s="9"/>
      <c r="V2042" s="2"/>
      <c r="W2042" s="2"/>
      <c r="X2042" s="3"/>
      <c r="Y2042" s="80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  <c r="AY2042" s="3"/>
      <c r="AZ2042" s="3"/>
      <c r="BA2042" s="3"/>
      <c r="BB2042" s="3"/>
      <c r="BC2042" s="3"/>
      <c r="BD2042" s="3"/>
      <c r="BE2042" s="3"/>
      <c r="BF2042" s="3"/>
      <c r="BG2042" s="3"/>
      <c r="BH2042" s="3"/>
      <c r="BI2042" s="3"/>
      <c r="BJ2042" s="3"/>
      <c r="BK2042" s="3"/>
      <c r="BL2042" s="3"/>
      <c r="BM2042" s="3"/>
      <c r="BN2042" s="3"/>
      <c r="BO2042" s="3"/>
      <c r="BP2042" s="3"/>
      <c r="BQ2042" s="3"/>
      <c r="BR2042" s="3"/>
      <c r="BS2042" s="3"/>
      <c r="BT2042" s="3"/>
      <c r="BU2042" s="3"/>
      <c r="BV2042" s="3"/>
      <c r="BW2042" s="3"/>
      <c r="BX2042" s="3"/>
      <c r="BY2042" s="3"/>
      <c r="BZ2042" s="3"/>
      <c r="CA2042" s="3"/>
      <c r="CB2042" s="3"/>
      <c r="CC2042" s="3"/>
      <c r="CD2042" s="3"/>
      <c r="CE2042" s="3"/>
      <c r="CF2042" s="3"/>
      <c r="CG2042" s="3"/>
      <c r="CH2042" s="3"/>
      <c r="CI2042" s="3"/>
      <c r="CJ2042" s="3"/>
      <c r="CK2042" s="3"/>
      <c r="CL2042" s="3"/>
      <c r="CM2042" s="3"/>
      <c r="CN2042" s="3"/>
      <c r="CO2042" s="3"/>
      <c r="CP2042" s="3"/>
      <c r="CQ2042" s="3"/>
      <c r="CR2042" s="3"/>
      <c r="CS2042" s="3"/>
      <c r="CT2042" s="3"/>
      <c r="CU2042" s="3"/>
      <c r="CV2042" s="3"/>
      <c r="CW2042" s="3"/>
      <c r="CX2042" s="3"/>
      <c r="CY2042" s="3"/>
      <c r="CZ2042" s="3"/>
      <c r="DA2042" s="3"/>
      <c r="DB2042" s="3"/>
      <c r="DC2042" s="3"/>
      <c r="DD2042" s="3"/>
      <c r="DE2042" s="3"/>
      <c r="DF2042" s="3"/>
      <c r="DG2042" s="3"/>
      <c r="DH2042" s="3"/>
      <c r="DI2042" s="3"/>
      <c r="DJ2042" s="3"/>
      <c r="DK2042" s="3"/>
      <c r="DL2042" s="3"/>
      <c r="DM2042" s="3"/>
      <c r="DN2042" s="3"/>
      <c r="DO2042" s="3"/>
      <c r="DP2042" s="3"/>
      <c r="DQ2042" s="3"/>
      <c r="DR2042" s="3"/>
      <c r="DS2042" s="3"/>
      <c r="DT2042" s="3"/>
      <c r="DU2042" s="3"/>
      <c r="DV2042" s="3"/>
      <c r="DW2042" s="3"/>
      <c r="DX2042" s="3"/>
      <c r="DY2042" s="3"/>
      <c r="DZ2042" s="3"/>
      <c r="EA2042" s="3"/>
      <c r="EB2042" s="3"/>
      <c r="EC2042" s="3"/>
      <c r="ED2042" s="3"/>
      <c r="EE2042" s="3"/>
      <c r="EF2042" s="3"/>
      <c r="EG2042" s="3"/>
      <c r="EH2042" s="3"/>
      <c r="EI2042" s="3"/>
      <c r="EJ2042" s="3"/>
      <c r="EK2042" s="3"/>
      <c r="EL2042" s="3"/>
      <c r="EM2042" s="3"/>
      <c r="EN2042" s="3"/>
      <c r="EO2042" s="3"/>
      <c r="EP2042" s="3"/>
      <c r="EQ2042" s="3"/>
      <c r="ER2042" s="3"/>
      <c r="ES2042" s="3"/>
      <c r="ET2042" s="3"/>
      <c r="EU2042" s="3"/>
      <c r="EV2042" s="3"/>
      <c r="EW2042" s="3"/>
      <c r="EX2042" s="3"/>
      <c r="EY2042" s="3"/>
      <c r="EZ2042" s="3"/>
      <c r="FA2042" s="3"/>
      <c r="FB2042" s="3"/>
      <c r="FC2042" s="3"/>
      <c r="FD2042" s="3"/>
      <c r="FE2042" s="3"/>
      <c r="FF2042" s="3"/>
      <c r="FG2042" s="3"/>
      <c r="FH2042" s="3"/>
      <c r="FI2042" s="3"/>
      <c r="FJ2042" s="3"/>
      <c r="FK2042" s="3"/>
      <c r="FL2042" s="3"/>
      <c r="FM2042" s="3"/>
      <c r="FN2042" s="3"/>
      <c r="FO2042" s="3"/>
      <c r="FP2042" s="3"/>
      <c r="FQ2042" s="3"/>
      <c r="FR2042" s="3"/>
      <c r="FS2042" s="3"/>
      <c r="FT2042" s="3"/>
      <c r="FU2042" s="3"/>
      <c r="FV2042" s="3"/>
      <c r="FW2042" s="3"/>
      <c r="FX2042" s="3"/>
      <c r="FY2042" s="3"/>
      <c r="FZ2042" s="3"/>
      <c r="GA2042" s="3"/>
      <c r="GB2042" s="3"/>
      <c r="GC2042" s="3"/>
      <c r="GD2042" s="3"/>
      <c r="GE2042" s="3"/>
      <c r="GF2042" s="3"/>
      <c r="GG2042" s="3"/>
      <c r="GH2042" s="3"/>
    </row>
    <row r="2043" spans="1:190" s="800" customFormat="1" x14ac:dyDescent="0.2">
      <c r="A2043" s="9"/>
      <c r="B2043" s="1"/>
      <c r="C2043" s="1"/>
      <c r="D2043" s="1"/>
      <c r="E2043" s="55"/>
      <c r="F2043" s="8"/>
      <c r="G2043" s="8"/>
      <c r="I2043" s="2"/>
      <c r="J2043" s="2"/>
      <c r="K2043" s="4"/>
      <c r="L2043" s="9"/>
      <c r="M2043" s="802"/>
      <c r="N2043" s="9"/>
      <c r="O2043" s="802"/>
      <c r="P2043" s="170"/>
      <c r="Q2043" s="9"/>
      <c r="R2043" s="9"/>
      <c r="T2043" s="9"/>
      <c r="U2043" s="9"/>
      <c r="V2043" s="2"/>
      <c r="W2043" s="2"/>
      <c r="X2043" s="3"/>
      <c r="Y2043" s="80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  <c r="AY2043" s="3"/>
      <c r="AZ2043" s="3"/>
      <c r="BA2043" s="3"/>
      <c r="BB2043" s="3"/>
      <c r="BC2043" s="3"/>
      <c r="BD2043" s="3"/>
      <c r="BE2043" s="3"/>
      <c r="BF2043" s="3"/>
      <c r="BG2043" s="3"/>
      <c r="BH2043" s="3"/>
      <c r="BI2043" s="3"/>
      <c r="BJ2043" s="3"/>
      <c r="BK2043" s="3"/>
      <c r="BL2043" s="3"/>
      <c r="BM2043" s="3"/>
      <c r="BN2043" s="3"/>
      <c r="BO2043" s="3"/>
      <c r="BP2043" s="3"/>
      <c r="BQ2043" s="3"/>
      <c r="BR2043" s="3"/>
      <c r="BS2043" s="3"/>
      <c r="BT2043" s="3"/>
      <c r="BU2043" s="3"/>
      <c r="BV2043" s="3"/>
      <c r="BW2043" s="3"/>
      <c r="BX2043" s="3"/>
      <c r="BY2043" s="3"/>
      <c r="BZ2043" s="3"/>
      <c r="CA2043" s="3"/>
      <c r="CB2043" s="3"/>
      <c r="CC2043" s="3"/>
      <c r="CD2043" s="3"/>
      <c r="CE2043" s="3"/>
      <c r="CF2043" s="3"/>
      <c r="CG2043" s="3"/>
      <c r="CH2043" s="3"/>
      <c r="CI2043" s="3"/>
      <c r="CJ2043" s="3"/>
      <c r="CK2043" s="3"/>
      <c r="CL2043" s="3"/>
      <c r="CM2043" s="3"/>
      <c r="CN2043" s="3"/>
      <c r="CO2043" s="3"/>
      <c r="CP2043" s="3"/>
      <c r="CQ2043" s="3"/>
      <c r="CR2043" s="3"/>
      <c r="CS2043" s="3"/>
      <c r="CT2043" s="3"/>
      <c r="CU2043" s="3"/>
      <c r="CV2043" s="3"/>
      <c r="CW2043" s="3"/>
      <c r="CX2043" s="3"/>
      <c r="CY2043" s="3"/>
      <c r="CZ2043" s="3"/>
      <c r="DA2043" s="3"/>
      <c r="DB2043" s="3"/>
      <c r="DC2043" s="3"/>
      <c r="DD2043" s="3"/>
      <c r="DE2043" s="3"/>
      <c r="DF2043" s="3"/>
      <c r="DG2043" s="3"/>
      <c r="DH2043" s="3"/>
      <c r="DI2043" s="3"/>
      <c r="DJ2043" s="3"/>
      <c r="DK2043" s="3"/>
      <c r="DL2043" s="3"/>
      <c r="DM2043" s="3"/>
      <c r="DN2043" s="3"/>
      <c r="DO2043" s="3"/>
      <c r="DP2043" s="3"/>
      <c r="DQ2043" s="3"/>
      <c r="DR2043" s="3"/>
      <c r="DS2043" s="3"/>
      <c r="DT2043" s="3"/>
      <c r="DU2043" s="3"/>
      <c r="DV2043" s="3"/>
      <c r="DW2043" s="3"/>
      <c r="DX2043" s="3"/>
      <c r="DY2043" s="3"/>
      <c r="DZ2043" s="3"/>
      <c r="EA2043" s="3"/>
      <c r="EB2043" s="3"/>
      <c r="EC2043" s="3"/>
      <c r="ED2043" s="3"/>
      <c r="EE2043" s="3"/>
      <c r="EF2043" s="3"/>
      <c r="EG2043" s="3"/>
      <c r="EH2043" s="3"/>
      <c r="EI2043" s="3"/>
      <c r="EJ2043" s="3"/>
      <c r="EK2043" s="3"/>
      <c r="EL2043" s="3"/>
      <c r="EM2043" s="3"/>
      <c r="EN2043" s="3"/>
      <c r="EO2043" s="3"/>
      <c r="EP2043" s="3"/>
      <c r="EQ2043" s="3"/>
      <c r="ER2043" s="3"/>
      <c r="ES2043" s="3"/>
      <c r="ET2043" s="3"/>
      <c r="EU2043" s="3"/>
      <c r="EV2043" s="3"/>
      <c r="EW2043" s="3"/>
      <c r="EX2043" s="3"/>
      <c r="EY2043" s="3"/>
      <c r="EZ2043" s="3"/>
      <c r="FA2043" s="3"/>
      <c r="FB2043" s="3"/>
      <c r="FC2043" s="3"/>
      <c r="FD2043" s="3"/>
      <c r="FE2043" s="3"/>
      <c r="FF2043" s="3"/>
      <c r="FG2043" s="3"/>
      <c r="FH2043" s="3"/>
      <c r="FI2043" s="3"/>
      <c r="FJ2043" s="3"/>
      <c r="FK2043" s="3"/>
      <c r="FL2043" s="3"/>
      <c r="FM2043" s="3"/>
      <c r="FN2043" s="3"/>
      <c r="FO2043" s="3"/>
      <c r="FP2043" s="3"/>
      <c r="FQ2043" s="3"/>
      <c r="FR2043" s="3"/>
      <c r="FS2043" s="3"/>
      <c r="FT2043" s="3"/>
      <c r="FU2043" s="3"/>
      <c r="FV2043" s="3"/>
      <c r="FW2043" s="3"/>
      <c r="FX2043" s="3"/>
      <c r="FY2043" s="3"/>
      <c r="FZ2043" s="3"/>
      <c r="GA2043" s="3"/>
      <c r="GB2043" s="3"/>
      <c r="GC2043" s="3"/>
      <c r="GD2043" s="3"/>
      <c r="GE2043" s="3"/>
      <c r="GF2043" s="3"/>
      <c r="GG2043" s="3"/>
      <c r="GH2043" s="3"/>
    </row>
    <row r="2044" spans="1:190" s="800" customFormat="1" x14ac:dyDescent="0.2">
      <c r="A2044" s="9"/>
      <c r="B2044" s="1"/>
      <c r="C2044" s="1"/>
      <c r="D2044" s="1"/>
      <c r="E2044" s="55"/>
      <c r="F2044" s="8"/>
      <c r="G2044" s="8"/>
      <c r="I2044" s="2"/>
      <c r="J2044" s="2"/>
      <c r="K2044" s="4"/>
      <c r="L2044" s="9"/>
      <c r="M2044" s="802"/>
      <c r="N2044" s="9"/>
      <c r="O2044" s="802"/>
      <c r="P2044" s="170"/>
      <c r="Q2044" s="9"/>
      <c r="R2044" s="9"/>
      <c r="T2044" s="9"/>
      <c r="U2044" s="9"/>
      <c r="V2044" s="2"/>
      <c r="W2044" s="2"/>
      <c r="X2044" s="3"/>
      <c r="Y2044" s="80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  <c r="AY2044" s="3"/>
      <c r="AZ2044" s="3"/>
      <c r="BA2044" s="3"/>
      <c r="BB2044" s="3"/>
      <c r="BC2044" s="3"/>
      <c r="BD2044" s="3"/>
      <c r="BE2044" s="3"/>
      <c r="BF2044" s="3"/>
      <c r="BG2044" s="3"/>
      <c r="BH2044" s="3"/>
      <c r="BI2044" s="3"/>
      <c r="BJ2044" s="3"/>
      <c r="BK2044" s="3"/>
      <c r="BL2044" s="3"/>
      <c r="BM2044" s="3"/>
      <c r="BN2044" s="3"/>
      <c r="BO2044" s="3"/>
      <c r="BP2044" s="3"/>
      <c r="BQ2044" s="3"/>
      <c r="BR2044" s="3"/>
      <c r="BS2044" s="3"/>
      <c r="BT2044" s="3"/>
      <c r="BU2044" s="3"/>
      <c r="BV2044" s="3"/>
      <c r="BW2044" s="3"/>
      <c r="BX2044" s="3"/>
      <c r="BY2044" s="3"/>
      <c r="BZ2044" s="3"/>
      <c r="CA2044" s="3"/>
      <c r="CB2044" s="3"/>
      <c r="CC2044" s="3"/>
      <c r="CD2044" s="3"/>
      <c r="CE2044" s="3"/>
      <c r="CF2044" s="3"/>
      <c r="CG2044" s="3"/>
      <c r="CH2044" s="3"/>
      <c r="CI2044" s="3"/>
      <c r="CJ2044" s="3"/>
      <c r="CK2044" s="3"/>
      <c r="CL2044" s="3"/>
      <c r="CM2044" s="3"/>
      <c r="CN2044" s="3"/>
      <c r="CO2044" s="3"/>
      <c r="CP2044" s="3"/>
      <c r="CQ2044" s="3"/>
      <c r="CR2044" s="3"/>
      <c r="CS2044" s="3"/>
      <c r="CT2044" s="3"/>
      <c r="CU2044" s="3"/>
      <c r="CV2044" s="3"/>
      <c r="CW2044" s="3"/>
      <c r="CX2044" s="3"/>
      <c r="CY2044" s="3"/>
      <c r="CZ2044" s="3"/>
      <c r="DA2044" s="3"/>
      <c r="DB2044" s="3"/>
      <c r="DC2044" s="3"/>
      <c r="DD2044" s="3"/>
      <c r="DE2044" s="3"/>
      <c r="DF2044" s="3"/>
      <c r="DG2044" s="3"/>
      <c r="DH2044" s="3"/>
      <c r="DI2044" s="3"/>
      <c r="DJ2044" s="3"/>
      <c r="DK2044" s="3"/>
      <c r="DL2044" s="3"/>
      <c r="DM2044" s="3"/>
      <c r="DN2044" s="3"/>
      <c r="DO2044" s="3"/>
      <c r="DP2044" s="3"/>
      <c r="DQ2044" s="3"/>
      <c r="DR2044" s="3"/>
      <c r="DS2044" s="3"/>
      <c r="DT2044" s="3"/>
      <c r="DU2044" s="3"/>
      <c r="DV2044" s="3"/>
      <c r="DW2044" s="3"/>
      <c r="DX2044" s="3"/>
      <c r="DY2044" s="3"/>
      <c r="DZ2044" s="3"/>
      <c r="EA2044" s="3"/>
      <c r="EB2044" s="3"/>
      <c r="EC2044" s="3"/>
      <c r="ED2044" s="3"/>
      <c r="EE2044" s="3"/>
      <c r="EF2044" s="3"/>
      <c r="EG2044" s="3"/>
      <c r="EH2044" s="3"/>
      <c r="EI2044" s="3"/>
      <c r="EJ2044" s="3"/>
      <c r="EK2044" s="3"/>
      <c r="EL2044" s="3"/>
      <c r="EM2044" s="3"/>
      <c r="EN2044" s="3"/>
      <c r="EO2044" s="3"/>
      <c r="EP2044" s="3"/>
      <c r="EQ2044" s="3"/>
      <c r="ER2044" s="3"/>
      <c r="ES2044" s="3"/>
      <c r="ET2044" s="3"/>
      <c r="EU2044" s="3"/>
      <c r="EV2044" s="3"/>
      <c r="EW2044" s="3"/>
      <c r="EX2044" s="3"/>
      <c r="EY2044" s="3"/>
      <c r="EZ2044" s="3"/>
      <c r="FA2044" s="3"/>
      <c r="FB2044" s="3"/>
      <c r="FC2044" s="3"/>
      <c r="FD2044" s="3"/>
      <c r="FE2044" s="3"/>
      <c r="FF2044" s="3"/>
      <c r="FG2044" s="3"/>
      <c r="FH2044" s="3"/>
      <c r="FI2044" s="3"/>
      <c r="FJ2044" s="3"/>
      <c r="FK2044" s="3"/>
      <c r="FL2044" s="3"/>
      <c r="FM2044" s="3"/>
      <c r="FN2044" s="3"/>
      <c r="FO2044" s="3"/>
      <c r="FP2044" s="3"/>
      <c r="FQ2044" s="3"/>
      <c r="FR2044" s="3"/>
      <c r="FS2044" s="3"/>
      <c r="FT2044" s="3"/>
      <c r="FU2044" s="3"/>
      <c r="FV2044" s="3"/>
      <c r="FW2044" s="3"/>
      <c r="FX2044" s="3"/>
      <c r="FY2044" s="3"/>
      <c r="FZ2044" s="3"/>
      <c r="GA2044" s="3"/>
      <c r="GB2044" s="3"/>
      <c r="GC2044" s="3"/>
      <c r="GD2044" s="3"/>
      <c r="GE2044" s="3"/>
      <c r="GF2044" s="3"/>
      <c r="GG2044" s="3"/>
      <c r="GH2044" s="3"/>
    </row>
    <row r="2045" spans="1:190" s="800" customFormat="1" x14ac:dyDescent="0.2">
      <c r="A2045" s="9"/>
      <c r="B2045" s="1"/>
      <c r="C2045" s="1"/>
      <c r="D2045" s="1"/>
      <c r="E2045" s="55"/>
      <c r="F2045" s="8"/>
      <c r="G2045" s="8"/>
      <c r="I2045" s="2"/>
      <c r="J2045" s="2"/>
      <c r="K2045" s="4"/>
      <c r="L2045" s="9"/>
      <c r="M2045" s="802"/>
      <c r="N2045" s="9"/>
      <c r="O2045" s="802"/>
      <c r="P2045" s="170"/>
      <c r="Q2045" s="9"/>
      <c r="R2045" s="9"/>
      <c r="T2045" s="9"/>
      <c r="U2045" s="9"/>
      <c r="V2045" s="2"/>
      <c r="W2045" s="2"/>
      <c r="X2045" s="3"/>
      <c r="Y2045" s="80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  <c r="AY2045" s="3"/>
      <c r="AZ2045" s="3"/>
      <c r="BA2045" s="3"/>
      <c r="BB2045" s="3"/>
      <c r="BC2045" s="3"/>
      <c r="BD2045" s="3"/>
      <c r="BE2045" s="3"/>
      <c r="BF2045" s="3"/>
      <c r="BG2045" s="3"/>
      <c r="BH2045" s="3"/>
      <c r="BI2045" s="3"/>
      <c r="BJ2045" s="3"/>
      <c r="BK2045" s="3"/>
      <c r="BL2045" s="3"/>
      <c r="BM2045" s="3"/>
      <c r="BN2045" s="3"/>
      <c r="BO2045" s="3"/>
      <c r="BP2045" s="3"/>
      <c r="BQ2045" s="3"/>
      <c r="BR2045" s="3"/>
      <c r="BS2045" s="3"/>
      <c r="BT2045" s="3"/>
      <c r="BU2045" s="3"/>
      <c r="BV2045" s="3"/>
      <c r="BW2045" s="3"/>
      <c r="BX2045" s="3"/>
      <c r="BY2045" s="3"/>
      <c r="BZ2045" s="3"/>
      <c r="CA2045" s="3"/>
      <c r="CB2045" s="3"/>
      <c r="CC2045" s="3"/>
      <c r="CD2045" s="3"/>
      <c r="CE2045" s="3"/>
      <c r="CF2045" s="3"/>
      <c r="CG2045" s="3"/>
      <c r="CH2045" s="3"/>
      <c r="CI2045" s="3"/>
      <c r="CJ2045" s="3"/>
      <c r="CK2045" s="3"/>
      <c r="CL2045" s="3"/>
      <c r="CM2045" s="3"/>
      <c r="CN2045" s="3"/>
      <c r="CO2045" s="3"/>
      <c r="CP2045" s="3"/>
      <c r="CQ2045" s="3"/>
      <c r="CR2045" s="3"/>
      <c r="CS2045" s="3"/>
      <c r="CT2045" s="3"/>
      <c r="CU2045" s="3"/>
      <c r="CV2045" s="3"/>
      <c r="CW2045" s="3"/>
      <c r="CX2045" s="3"/>
      <c r="CY2045" s="3"/>
      <c r="CZ2045" s="3"/>
      <c r="DA2045" s="3"/>
      <c r="DB2045" s="3"/>
      <c r="DC2045" s="3"/>
      <c r="DD2045" s="3"/>
      <c r="DE2045" s="3"/>
      <c r="DF2045" s="3"/>
      <c r="DG2045" s="3"/>
      <c r="DH2045" s="3"/>
      <c r="DI2045" s="3"/>
      <c r="DJ2045" s="3"/>
      <c r="DK2045" s="3"/>
      <c r="DL2045" s="3"/>
      <c r="DM2045" s="3"/>
      <c r="DN2045" s="3"/>
      <c r="DO2045" s="3"/>
      <c r="DP2045" s="3"/>
      <c r="DQ2045" s="3"/>
      <c r="DR2045" s="3"/>
      <c r="DS2045" s="3"/>
      <c r="DT2045" s="3"/>
      <c r="DU2045" s="3"/>
      <c r="DV2045" s="3"/>
      <c r="DW2045" s="3"/>
      <c r="DX2045" s="3"/>
      <c r="DY2045" s="3"/>
      <c r="DZ2045" s="3"/>
      <c r="EA2045" s="3"/>
      <c r="EB2045" s="3"/>
      <c r="EC2045" s="3"/>
      <c r="ED2045" s="3"/>
      <c r="EE2045" s="3"/>
      <c r="EF2045" s="3"/>
      <c r="EG2045" s="3"/>
      <c r="EH2045" s="3"/>
      <c r="EI2045" s="3"/>
      <c r="EJ2045" s="3"/>
      <c r="EK2045" s="3"/>
      <c r="EL2045" s="3"/>
      <c r="EM2045" s="3"/>
      <c r="EN2045" s="3"/>
      <c r="EO2045" s="3"/>
      <c r="EP2045" s="3"/>
      <c r="EQ2045" s="3"/>
      <c r="ER2045" s="3"/>
      <c r="ES2045" s="3"/>
      <c r="ET2045" s="3"/>
      <c r="EU2045" s="3"/>
      <c r="EV2045" s="3"/>
      <c r="EW2045" s="3"/>
      <c r="EX2045" s="3"/>
      <c r="EY2045" s="3"/>
      <c r="EZ2045" s="3"/>
      <c r="FA2045" s="3"/>
      <c r="FB2045" s="3"/>
      <c r="FC2045" s="3"/>
      <c r="FD2045" s="3"/>
      <c r="FE2045" s="3"/>
      <c r="FF2045" s="3"/>
      <c r="FG2045" s="3"/>
      <c r="FH2045" s="3"/>
      <c r="FI2045" s="3"/>
      <c r="FJ2045" s="3"/>
      <c r="FK2045" s="3"/>
      <c r="FL2045" s="3"/>
      <c r="FM2045" s="3"/>
      <c r="FN2045" s="3"/>
      <c r="FO2045" s="3"/>
      <c r="FP2045" s="3"/>
      <c r="FQ2045" s="3"/>
      <c r="FR2045" s="3"/>
      <c r="FS2045" s="3"/>
      <c r="FT2045" s="3"/>
      <c r="FU2045" s="3"/>
      <c r="FV2045" s="3"/>
      <c r="FW2045" s="3"/>
      <c r="FX2045" s="3"/>
      <c r="FY2045" s="3"/>
      <c r="FZ2045" s="3"/>
      <c r="GA2045" s="3"/>
      <c r="GB2045" s="3"/>
      <c r="GC2045" s="3"/>
      <c r="GD2045" s="3"/>
      <c r="GE2045" s="3"/>
      <c r="GF2045" s="3"/>
      <c r="GG2045" s="3"/>
      <c r="GH2045" s="3"/>
    </row>
    <row r="2046" spans="1:190" s="800" customFormat="1" x14ac:dyDescent="0.2">
      <c r="A2046" s="9"/>
      <c r="B2046" s="1"/>
      <c r="C2046" s="1"/>
      <c r="D2046" s="1"/>
      <c r="E2046" s="55"/>
      <c r="F2046" s="8"/>
      <c r="G2046" s="8"/>
      <c r="I2046" s="2"/>
      <c r="J2046" s="2"/>
      <c r="K2046" s="4"/>
      <c r="L2046" s="9"/>
      <c r="M2046" s="802"/>
      <c r="N2046" s="9"/>
      <c r="O2046" s="802"/>
      <c r="P2046" s="170"/>
      <c r="Q2046" s="9"/>
      <c r="R2046" s="9"/>
      <c r="T2046" s="9"/>
      <c r="U2046" s="9"/>
      <c r="V2046" s="2"/>
      <c r="W2046" s="2"/>
      <c r="X2046" s="3"/>
      <c r="Y2046" s="80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  <c r="AY2046" s="3"/>
      <c r="AZ2046" s="3"/>
      <c r="BA2046" s="3"/>
      <c r="BB2046" s="3"/>
      <c r="BC2046" s="3"/>
      <c r="BD2046" s="3"/>
      <c r="BE2046" s="3"/>
      <c r="BF2046" s="3"/>
      <c r="BG2046" s="3"/>
      <c r="BH2046" s="3"/>
      <c r="BI2046" s="3"/>
      <c r="BJ2046" s="3"/>
      <c r="BK2046" s="3"/>
      <c r="BL2046" s="3"/>
      <c r="BM2046" s="3"/>
      <c r="BN2046" s="3"/>
      <c r="BO2046" s="3"/>
      <c r="BP2046" s="3"/>
      <c r="BQ2046" s="3"/>
      <c r="BR2046" s="3"/>
      <c r="BS2046" s="3"/>
      <c r="BT2046" s="3"/>
      <c r="BU2046" s="3"/>
      <c r="BV2046" s="3"/>
      <c r="BW2046" s="3"/>
      <c r="BX2046" s="3"/>
      <c r="BY2046" s="3"/>
      <c r="BZ2046" s="3"/>
      <c r="CA2046" s="3"/>
      <c r="CB2046" s="3"/>
      <c r="CC2046" s="3"/>
      <c r="CD2046" s="3"/>
      <c r="CE2046" s="3"/>
      <c r="CF2046" s="3"/>
      <c r="CG2046" s="3"/>
      <c r="CH2046" s="3"/>
      <c r="CI2046" s="3"/>
      <c r="CJ2046" s="3"/>
      <c r="CK2046" s="3"/>
      <c r="CL2046" s="3"/>
      <c r="CM2046" s="3"/>
      <c r="CN2046" s="3"/>
      <c r="CO2046" s="3"/>
      <c r="CP2046" s="3"/>
      <c r="CQ2046" s="3"/>
      <c r="CR2046" s="3"/>
      <c r="CS2046" s="3"/>
      <c r="CT2046" s="3"/>
      <c r="CU2046" s="3"/>
      <c r="CV2046" s="3"/>
      <c r="CW2046" s="3"/>
      <c r="CX2046" s="3"/>
      <c r="CY2046" s="3"/>
      <c r="CZ2046" s="3"/>
      <c r="DA2046" s="3"/>
      <c r="DB2046" s="3"/>
      <c r="DC2046" s="3"/>
      <c r="DD2046" s="3"/>
      <c r="DE2046" s="3"/>
      <c r="DF2046" s="3"/>
      <c r="DG2046" s="3"/>
      <c r="DH2046" s="3"/>
      <c r="DI2046" s="3"/>
      <c r="DJ2046" s="3"/>
      <c r="DK2046" s="3"/>
      <c r="DL2046" s="3"/>
      <c r="DM2046" s="3"/>
      <c r="DN2046" s="3"/>
      <c r="DO2046" s="3"/>
      <c r="DP2046" s="3"/>
      <c r="DQ2046" s="3"/>
      <c r="DR2046" s="3"/>
      <c r="DS2046" s="3"/>
      <c r="DT2046" s="3"/>
      <c r="DU2046" s="3"/>
      <c r="DV2046" s="3"/>
      <c r="DW2046" s="3"/>
      <c r="DX2046" s="3"/>
      <c r="DY2046" s="3"/>
      <c r="DZ2046" s="3"/>
      <c r="EA2046" s="3"/>
      <c r="EB2046" s="3"/>
      <c r="EC2046" s="3"/>
      <c r="ED2046" s="3"/>
      <c r="EE2046" s="3"/>
      <c r="EF2046" s="3"/>
      <c r="EG2046" s="3"/>
      <c r="EH2046" s="3"/>
      <c r="EI2046" s="3"/>
      <c r="EJ2046" s="3"/>
      <c r="EK2046" s="3"/>
      <c r="EL2046" s="3"/>
      <c r="EM2046" s="3"/>
      <c r="EN2046" s="3"/>
      <c r="EO2046" s="3"/>
      <c r="EP2046" s="3"/>
      <c r="EQ2046" s="3"/>
      <c r="ER2046" s="3"/>
      <c r="ES2046" s="3"/>
      <c r="ET2046" s="3"/>
      <c r="EU2046" s="3"/>
      <c r="EV2046" s="3"/>
      <c r="EW2046" s="3"/>
      <c r="EX2046" s="3"/>
      <c r="EY2046" s="3"/>
      <c r="EZ2046" s="3"/>
      <c r="FA2046" s="3"/>
      <c r="FB2046" s="3"/>
      <c r="FC2046" s="3"/>
      <c r="FD2046" s="3"/>
      <c r="FE2046" s="3"/>
      <c r="FF2046" s="3"/>
      <c r="FG2046" s="3"/>
      <c r="FH2046" s="3"/>
      <c r="FI2046" s="3"/>
      <c r="FJ2046" s="3"/>
      <c r="FK2046" s="3"/>
      <c r="FL2046" s="3"/>
      <c r="FM2046" s="3"/>
      <c r="FN2046" s="3"/>
      <c r="FO2046" s="3"/>
      <c r="FP2046" s="3"/>
      <c r="FQ2046" s="3"/>
      <c r="FR2046" s="3"/>
      <c r="FS2046" s="3"/>
      <c r="FT2046" s="3"/>
      <c r="FU2046" s="3"/>
      <c r="FV2046" s="3"/>
      <c r="FW2046" s="3"/>
      <c r="FX2046" s="3"/>
      <c r="FY2046" s="3"/>
      <c r="FZ2046" s="3"/>
      <c r="GA2046" s="3"/>
      <c r="GB2046" s="3"/>
      <c r="GC2046" s="3"/>
      <c r="GD2046" s="3"/>
      <c r="GE2046" s="3"/>
      <c r="GF2046" s="3"/>
      <c r="GG2046" s="3"/>
      <c r="GH2046" s="3"/>
    </row>
    <row r="2047" spans="1:190" s="800" customFormat="1" x14ac:dyDescent="0.2">
      <c r="A2047" s="9"/>
      <c r="B2047" s="1"/>
      <c r="C2047" s="1"/>
      <c r="D2047" s="1"/>
      <c r="E2047" s="55"/>
      <c r="F2047" s="8"/>
      <c r="G2047" s="8"/>
      <c r="I2047" s="2"/>
      <c r="J2047" s="2"/>
      <c r="K2047" s="4"/>
      <c r="L2047" s="9"/>
      <c r="M2047" s="802"/>
      <c r="N2047" s="9"/>
      <c r="O2047" s="802"/>
      <c r="P2047" s="170"/>
      <c r="Q2047" s="9"/>
      <c r="R2047" s="9"/>
      <c r="T2047" s="9"/>
      <c r="U2047" s="9"/>
      <c r="V2047" s="2"/>
      <c r="W2047" s="2"/>
      <c r="X2047" s="3"/>
      <c r="Y2047" s="80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  <c r="AY2047" s="3"/>
      <c r="AZ2047" s="3"/>
      <c r="BA2047" s="3"/>
      <c r="BB2047" s="3"/>
      <c r="BC2047" s="3"/>
      <c r="BD2047" s="3"/>
      <c r="BE2047" s="3"/>
      <c r="BF2047" s="3"/>
      <c r="BG2047" s="3"/>
      <c r="BH2047" s="3"/>
      <c r="BI2047" s="3"/>
      <c r="BJ2047" s="3"/>
      <c r="BK2047" s="3"/>
      <c r="BL2047" s="3"/>
      <c r="BM2047" s="3"/>
      <c r="BN2047" s="3"/>
      <c r="BO2047" s="3"/>
      <c r="BP2047" s="3"/>
      <c r="BQ2047" s="3"/>
      <c r="BR2047" s="3"/>
      <c r="BS2047" s="3"/>
      <c r="BT2047" s="3"/>
      <c r="BU2047" s="3"/>
      <c r="BV2047" s="3"/>
      <c r="BW2047" s="3"/>
      <c r="BX2047" s="3"/>
      <c r="BY2047" s="3"/>
      <c r="BZ2047" s="3"/>
      <c r="CA2047" s="3"/>
      <c r="CB2047" s="3"/>
      <c r="CC2047" s="3"/>
      <c r="CD2047" s="3"/>
      <c r="CE2047" s="3"/>
      <c r="CF2047" s="3"/>
      <c r="CG2047" s="3"/>
      <c r="CH2047" s="3"/>
      <c r="CI2047" s="3"/>
      <c r="CJ2047" s="3"/>
      <c r="CK2047" s="3"/>
      <c r="CL2047" s="3"/>
      <c r="CM2047" s="3"/>
      <c r="CN2047" s="3"/>
      <c r="CO2047" s="3"/>
      <c r="CP2047" s="3"/>
      <c r="CQ2047" s="3"/>
      <c r="CR2047" s="3"/>
      <c r="CS2047" s="3"/>
      <c r="CT2047" s="3"/>
      <c r="CU2047" s="3"/>
      <c r="CV2047" s="3"/>
      <c r="CW2047" s="3"/>
      <c r="CX2047" s="3"/>
      <c r="CY2047" s="3"/>
      <c r="CZ2047" s="3"/>
      <c r="DA2047" s="3"/>
      <c r="DB2047" s="3"/>
      <c r="DC2047" s="3"/>
      <c r="DD2047" s="3"/>
      <c r="DE2047" s="3"/>
      <c r="DF2047" s="3"/>
      <c r="DG2047" s="3"/>
      <c r="DH2047" s="3"/>
      <c r="DI2047" s="3"/>
      <c r="DJ2047" s="3"/>
      <c r="DK2047" s="3"/>
      <c r="DL2047" s="3"/>
      <c r="DM2047" s="3"/>
      <c r="DN2047" s="3"/>
      <c r="DO2047" s="3"/>
      <c r="DP2047" s="3"/>
      <c r="DQ2047" s="3"/>
      <c r="DR2047" s="3"/>
      <c r="DS2047" s="3"/>
      <c r="DT2047" s="3"/>
      <c r="DU2047" s="3"/>
      <c r="DV2047" s="3"/>
      <c r="DW2047" s="3"/>
      <c r="DX2047" s="3"/>
      <c r="DY2047" s="3"/>
      <c r="DZ2047" s="3"/>
      <c r="EA2047" s="3"/>
      <c r="EB2047" s="3"/>
      <c r="EC2047" s="3"/>
      <c r="ED2047" s="3"/>
      <c r="EE2047" s="3"/>
      <c r="EF2047" s="3"/>
      <c r="EG2047" s="3"/>
      <c r="EH2047" s="3"/>
      <c r="EI2047" s="3"/>
      <c r="EJ2047" s="3"/>
      <c r="EK2047" s="3"/>
      <c r="EL2047" s="3"/>
      <c r="EM2047" s="3"/>
      <c r="EN2047" s="3"/>
      <c r="EO2047" s="3"/>
      <c r="EP2047" s="3"/>
      <c r="EQ2047" s="3"/>
      <c r="ER2047" s="3"/>
      <c r="ES2047" s="3"/>
      <c r="ET2047" s="3"/>
      <c r="EU2047" s="3"/>
      <c r="EV2047" s="3"/>
      <c r="EW2047" s="3"/>
      <c r="EX2047" s="3"/>
      <c r="EY2047" s="3"/>
      <c r="EZ2047" s="3"/>
      <c r="FA2047" s="3"/>
      <c r="FB2047" s="3"/>
      <c r="FC2047" s="3"/>
      <c r="FD2047" s="3"/>
      <c r="FE2047" s="3"/>
      <c r="FF2047" s="3"/>
      <c r="FG2047" s="3"/>
      <c r="FH2047" s="3"/>
      <c r="FI2047" s="3"/>
      <c r="FJ2047" s="3"/>
      <c r="FK2047" s="3"/>
      <c r="FL2047" s="3"/>
      <c r="FM2047" s="3"/>
      <c r="FN2047" s="3"/>
      <c r="FO2047" s="3"/>
      <c r="FP2047" s="3"/>
      <c r="FQ2047" s="3"/>
      <c r="FR2047" s="3"/>
      <c r="FS2047" s="3"/>
      <c r="FT2047" s="3"/>
      <c r="FU2047" s="3"/>
      <c r="FV2047" s="3"/>
      <c r="FW2047" s="3"/>
      <c r="FX2047" s="3"/>
      <c r="FY2047" s="3"/>
      <c r="FZ2047" s="3"/>
      <c r="GA2047" s="3"/>
      <c r="GB2047" s="3"/>
      <c r="GC2047" s="3"/>
      <c r="GD2047" s="3"/>
      <c r="GE2047" s="3"/>
      <c r="GF2047" s="3"/>
      <c r="GG2047" s="3"/>
      <c r="GH2047" s="3"/>
    </row>
    <row r="2048" spans="1:190" s="800" customFormat="1" x14ac:dyDescent="0.2">
      <c r="A2048" s="9"/>
      <c r="B2048" s="1"/>
      <c r="C2048" s="1"/>
      <c r="D2048" s="1"/>
      <c r="E2048" s="55"/>
      <c r="F2048" s="8"/>
      <c r="G2048" s="8"/>
      <c r="I2048" s="2"/>
      <c r="J2048" s="2"/>
      <c r="K2048" s="4"/>
      <c r="L2048" s="9"/>
      <c r="M2048" s="802"/>
      <c r="N2048" s="9"/>
      <c r="O2048" s="802"/>
      <c r="P2048" s="170"/>
      <c r="Q2048" s="9"/>
      <c r="R2048" s="9"/>
      <c r="T2048" s="9"/>
      <c r="U2048" s="9"/>
      <c r="V2048" s="2"/>
      <c r="W2048" s="2"/>
      <c r="X2048" s="3"/>
      <c r="Y2048" s="80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  <c r="AY2048" s="3"/>
      <c r="AZ2048" s="3"/>
      <c r="BA2048" s="3"/>
      <c r="BB2048" s="3"/>
      <c r="BC2048" s="3"/>
      <c r="BD2048" s="3"/>
      <c r="BE2048" s="3"/>
      <c r="BF2048" s="3"/>
      <c r="BG2048" s="3"/>
      <c r="BH2048" s="3"/>
      <c r="BI2048" s="3"/>
      <c r="BJ2048" s="3"/>
      <c r="BK2048" s="3"/>
      <c r="BL2048" s="3"/>
      <c r="BM2048" s="3"/>
      <c r="BN2048" s="3"/>
      <c r="BO2048" s="3"/>
      <c r="BP2048" s="3"/>
      <c r="BQ2048" s="3"/>
      <c r="BR2048" s="3"/>
      <c r="BS2048" s="3"/>
      <c r="BT2048" s="3"/>
      <c r="BU2048" s="3"/>
      <c r="BV2048" s="3"/>
      <c r="BW2048" s="3"/>
      <c r="BX2048" s="3"/>
      <c r="BY2048" s="3"/>
      <c r="BZ2048" s="3"/>
      <c r="CA2048" s="3"/>
      <c r="CB2048" s="3"/>
      <c r="CC2048" s="3"/>
      <c r="CD2048" s="3"/>
      <c r="CE2048" s="3"/>
      <c r="CF2048" s="3"/>
      <c r="CG2048" s="3"/>
      <c r="CH2048" s="3"/>
      <c r="CI2048" s="3"/>
      <c r="CJ2048" s="3"/>
      <c r="CK2048" s="3"/>
      <c r="CL2048" s="3"/>
      <c r="CM2048" s="3"/>
      <c r="CN2048" s="3"/>
      <c r="CO2048" s="3"/>
      <c r="CP2048" s="3"/>
      <c r="CQ2048" s="3"/>
      <c r="CR2048" s="3"/>
      <c r="CS2048" s="3"/>
      <c r="CT2048" s="3"/>
      <c r="CU2048" s="3"/>
      <c r="CV2048" s="3"/>
      <c r="CW2048" s="3"/>
      <c r="CX2048" s="3"/>
      <c r="CY2048" s="3"/>
      <c r="CZ2048" s="3"/>
      <c r="DA2048" s="3"/>
      <c r="DB2048" s="3"/>
      <c r="DC2048" s="3"/>
      <c r="DD2048" s="3"/>
      <c r="DE2048" s="3"/>
      <c r="DF2048" s="3"/>
      <c r="DG2048" s="3"/>
      <c r="DH2048" s="3"/>
      <c r="DI2048" s="3"/>
      <c r="DJ2048" s="3"/>
      <c r="DK2048" s="3"/>
      <c r="DL2048" s="3"/>
      <c r="DM2048" s="3"/>
      <c r="DN2048" s="3"/>
      <c r="DO2048" s="3"/>
      <c r="DP2048" s="3"/>
      <c r="DQ2048" s="3"/>
      <c r="DR2048" s="3"/>
      <c r="DS2048" s="3"/>
      <c r="DT2048" s="3"/>
      <c r="DU2048" s="3"/>
      <c r="DV2048" s="3"/>
      <c r="DW2048" s="3"/>
      <c r="DX2048" s="3"/>
      <c r="DY2048" s="3"/>
      <c r="DZ2048" s="3"/>
      <c r="EA2048" s="3"/>
      <c r="EB2048" s="3"/>
      <c r="EC2048" s="3"/>
      <c r="ED2048" s="3"/>
      <c r="EE2048" s="3"/>
      <c r="EF2048" s="3"/>
      <c r="EG2048" s="3"/>
      <c r="EH2048" s="3"/>
      <c r="EI2048" s="3"/>
      <c r="EJ2048" s="3"/>
      <c r="EK2048" s="3"/>
      <c r="EL2048" s="3"/>
      <c r="EM2048" s="3"/>
      <c r="EN2048" s="3"/>
      <c r="EO2048" s="3"/>
      <c r="EP2048" s="3"/>
      <c r="EQ2048" s="3"/>
      <c r="ER2048" s="3"/>
      <c r="ES2048" s="3"/>
      <c r="ET2048" s="3"/>
      <c r="EU2048" s="3"/>
      <c r="EV2048" s="3"/>
      <c r="EW2048" s="3"/>
      <c r="EX2048" s="3"/>
      <c r="EY2048" s="3"/>
      <c r="EZ2048" s="3"/>
      <c r="FA2048" s="3"/>
      <c r="FB2048" s="3"/>
      <c r="FC2048" s="3"/>
      <c r="FD2048" s="3"/>
      <c r="FE2048" s="3"/>
      <c r="FF2048" s="3"/>
      <c r="FG2048" s="3"/>
      <c r="FH2048" s="3"/>
      <c r="FI2048" s="3"/>
      <c r="FJ2048" s="3"/>
      <c r="FK2048" s="3"/>
      <c r="FL2048" s="3"/>
      <c r="FM2048" s="3"/>
      <c r="FN2048" s="3"/>
      <c r="FO2048" s="3"/>
      <c r="FP2048" s="3"/>
      <c r="FQ2048" s="3"/>
      <c r="FR2048" s="3"/>
      <c r="FS2048" s="3"/>
      <c r="FT2048" s="3"/>
      <c r="FU2048" s="3"/>
      <c r="FV2048" s="3"/>
      <c r="FW2048" s="3"/>
      <c r="FX2048" s="3"/>
      <c r="FY2048" s="3"/>
      <c r="FZ2048" s="3"/>
      <c r="GA2048" s="3"/>
      <c r="GB2048" s="3"/>
      <c r="GC2048" s="3"/>
      <c r="GD2048" s="3"/>
      <c r="GE2048" s="3"/>
      <c r="GF2048" s="3"/>
      <c r="GG2048" s="3"/>
      <c r="GH2048" s="3"/>
    </row>
    <row r="2049" spans="1:190" s="800" customFormat="1" x14ac:dyDescent="0.2">
      <c r="A2049" s="9"/>
      <c r="B2049" s="1"/>
      <c r="C2049" s="1"/>
      <c r="D2049" s="1"/>
      <c r="E2049" s="55"/>
      <c r="F2049" s="8"/>
      <c r="G2049" s="8"/>
      <c r="I2049" s="2"/>
      <c r="J2049" s="2"/>
      <c r="K2049" s="4"/>
      <c r="L2049" s="9"/>
      <c r="M2049" s="802"/>
      <c r="N2049" s="9"/>
      <c r="O2049" s="802"/>
      <c r="P2049" s="170"/>
      <c r="Q2049" s="9"/>
      <c r="R2049" s="9"/>
      <c r="T2049" s="9"/>
      <c r="U2049" s="9"/>
      <c r="V2049" s="2"/>
      <c r="W2049" s="2"/>
      <c r="X2049" s="3"/>
      <c r="Y2049" s="80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  <c r="AY2049" s="3"/>
      <c r="AZ2049" s="3"/>
      <c r="BA2049" s="3"/>
      <c r="BB2049" s="3"/>
      <c r="BC2049" s="3"/>
      <c r="BD2049" s="3"/>
      <c r="BE2049" s="3"/>
      <c r="BF2049" s="3"/>
      <c r="BG2049" s="3"/>
      <c r="BH2049" s="3"/>
      <c r="BI2049" s="3"/>
      <c r="BJ2049" s="3"/>
      <c r="BK2049" s="3"/>
      <c r="BL2049" s="3"/>
      <c r="BM2049" s="3"/>
      <c r="BN2049" s="3"/>
      <c r="BO2049" s="3"/>
      <c r="BP2049" s="3"/>
      <c r="BQ2049" s="3"/>
      <c r="BR2049" s="3"/>
      <c r="BS2049" s="3"/>
      <c r="BT2049" s="3"/>
      <c r="BU2049" s="3"/>
      <c r="BV2049" s="3"/>
      <c r="BW2049" s="3"/>
      <c r="BX2049" s="3"/>
      <c r="BY2049" s="3"/>
      <c r="BZ2049" s="3"/>
      <c r="CA2049" s="3"/>
      <c r="CB2049" s="3"/>
      <c r="CC2049" s="3"/>
      <c r="CD2049" s="3"/>
      <c r="CE2049" s="3"/>
      <c r="CF2049" s="3"/>
      <c r="CG2049" s="3"/>
      <c r="CH2049" s="3"/>
      <c r="CI2049" s="3"/>
      <c r="CJ2049" s="3"/>
      <c r="CK2049" s="3"/>
      <c r="CL2049" s="3"/>
      <c r="CM2049" s="3"/>
      <c r="CN2049" s="3"/>
      <c r="CO2049" s="3"/>
      <c r="CP2049" s="3"/>
      <c r="CQ2049" s="3"/>
      <c r="CR2049" s="3"/>
      <c r="CS2049" s="3"/>
      <c r="CT2049" s="3"/>
      <c r="CU2049" s="3"/>
      <c r="CV2049" s="3"/>
      <c r="CW2049" s="3"/>
      <c r="CX2049" s="3"/>
      <c r="CY2049" s="3"/>
      <c r="CZ2049" s="3"/>
      <c r="DA2049" s="3"/>
      <c r="DB2049" s="3"/>
      <c r="DC2049" s="3"/>
      <c r="DD2049" s="3"/>
      <c r="DE2049" s="3"/>
      <c r="DF2049" s="3"/>
      <c r="DG2049" s="3"/>
      <c r="DH2049" s="3"/>
      <c r="DI2049" s="3"/>
      <c r="DJ2049" s="3"/>
      <c r="DK2049" s="3"/>
      <c r="DL2049" s="3"/>
      <c r="DM2049" s="3"/>
      <c r="DN2049" s="3"/>
      <c r="DO2049" s="3"/>
      <c r="DP2049" s="3"/>
      <c r="DQ2049" s="3"/>
      <c r="DR2049" s="3"/>
      <c r="DS2049" s="3"/>
      <c r="DT2049" s="3"/>
      <c r="DU2049" s="3"/>
      <c r="DV2049" s="3"/>
      <c r="DW2049" s="3"/>
      <c r="DX2049" s="3"/>
      <c r="DY2049" s="3"/>
      <c r="DZ2049" s="3"/>
      <c r="EA2049" s="3"/>
      <c r="EB2049" s="3"/>
      <c r="EC2049" s="3"/>
      <c r="ED2049" s="3"/>
      <c r="EE2049" s="3"/>
      <c r="EF2049" s="3"/>
      <c r="EG2049" s="3"/>
      <c r="EH2049" s="3"/>
      <c r="EI2049" s="3"/>
      <c r="EJ2049" s="3"/>
      <c r="EK2049" s="3"/>
      <c r="EL2049" s="3"/>
      <c r="EM2049" s="3"/>
      <c r="EN2049" s="3"/>
      <c r="EO2049" s="3"/>
      <c r="EP2049" s="3"/>
      <c r="EQ2049" s="3"/>
      <c r="ER2049" s="3"/>
      <c r="ES2049" s="3"/>
      <c r="ET2049" s="3"/>
      <c r="EU2049" s="3"/>
      <c r="EV2049" s="3"/>
      <c r="EW2049" s="3"/>
      <c r="EX2049" s="3"/>
      <c r="EY2049" s="3"/>
      <c r="EZ2049" s="3"/>
      <c r="FA2049" s="3"/>
      <c r="FB2049" s="3"/>
      <c r="FC2049" s="3"/>
      <c r="FD2049" s="3"/>
      <c r="FE2049" s="3"/>
      <c r="FF2049" s="3"/>
      <c r="FG2049" s="3"/>
      <c r="FH2049" s="3"/>
      <c r="FI2049" s="3"/>
      <c r="FJ2049" s="3"/>
      <c r="FK2049" s="3"/>
      <c r="FL2049" s="3"/>
      <c r="FM2049" s="3"/>
      <c r="FN2049" s="3"/>
      <c r="FO2049" s="3"/>
      <c r="FP2049" s="3"/>
      <c r="FQ2049" s="3"/>
      <c r="FR2049" s="3"/>
      <c r="FS2049" s="3"/>
      <c r="FT2049" s="3"/>
      <c r="FU2049" s="3"/>
      <c r="FV2049" s="3"/>
      <c r="FW2049" s="3"/>
      <c r="FX2049" s="3"/>
      <c r="FY2049" s="3"/>
      <c r="FZ2049" s="3"/>
      <c r="GA2049" s="3"/>
      <c r="GB2049" s="3"/>
      <c r="GC2049" s="3"/>
      <c r="GD2049" s="3"/>
      <c r="GE2049" s="3"/>
      <c r="GF2049" s="3"/>
      <c r="GG2049" s="3"/>
      <c r="GH2049" s="3"/>
    </row>
    <row r="2050" spans="1:190" s="800" customFormat="1" x14ac:dyDescent="0.2">
      <c r="A2050" s="9"/>
      <c r="B2050" s="1"/>
      <c r="C2050" s="1"/>
      <c r="D2050" s="1"/>
      <c r="E2050" s="55"/>
      <c r="F2050" s="8"/>
      <c r="G2050" s="8"/>
      <c r="I2050" s="2"/>
      <c r="J2050" s="2"/>
      <c r="K2050" s="4"/>
      <c r="L2050" s="9"/>
      <c r="M2050" s="802"/>
      <c r="N2050" s="9"/>
      <c r="O2050" s="802"/>
      <c r="P2050" s="170"/>
      <c r="Q2050" s="9"/>
      <c r="R2050" s="9"/>
      <c r="T2050" s="9"/>
      <c r="U2050" s="9"/>
      <c r="V2050" s="2"/>
      <c r="W2050" s="2"/>
      <c r="X2050" s="3"/>
      <c r="Y2050" s="80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  <c r="AY2050" s="3"/>
      <c r="AZ2050" s="3"/>
      <c r="BA2050" s="3"/>
      <c r="BB2050" s="3"/>
      <c r="BC2050" s="3"/>
      <c r="BD2050" s="3"/>
      <c r="BE2050" s="3"/>
      <c r="BF2050" s="3"/>
      <c r="BG2050" s="3"/>
      <c r="BH2050" s="3"/>
      <c r="BI2050" s="3"/>
      <c r="BJ2050" s="3"/>
      <c r="BK2050" s="3"/>
      <c r="BL2050" s="3"/>
      <c r="BM2050" s="3"/>
      <c r="BN2050" s="3"/>
      <c r="BO2050" s="3"/>
      <c r="BP2050" s="3"/>
      <c r="BQ2050" s="3"/>
      <c r="BR2050" s="3"/>
      <c r="BS2050" s="3"/>
      <c r="BT2050" s="3"/>
      <c r="BU2050" s="3"/>
      <c r="BV2050" s="3"/>
      <c r="BW2050" s="3"/>
      <c r="BX2050" s="3"/>
      <c r="BY2050" s="3"/>
      <c r="BZ2050" s="3"/>
      <c r="CA2050" s="3"/>
      <c r="CB2050" s="3"/>
      <c r="CC2050" s="3"/>
      <c r="CD2050" s="3"/>
      <c r="CE2050" s="3"/>
      <c r="CF2050" s="3"/>
      <c r="CG2050" s="3"/>
      <c r="CH2050" s="3"/>
      <c r="CI2050" s="3"/>
      <c r="CJ2050" s="3"/>
      <c r="CK2050" s="3"/>
      <c r="CL2050" s="3"/>
      <c r="CM2050" s="3"/>
      <c r="CN2050" s="3"/>
      <c r="CO2050" s="3"/>
      <c r="CP2050" s="3"/>
      <c r="CQ2050" s="3"/>
      <c r="CR2050" s="3"/>
      <c r="CS2050" s="3"/>
      <c r="CT2050" s="3"/>
      <c r="CU2050" s="3"/>
      <c r="CV2050" s="3"/>
      <c r="CW2050" s="3"/>
      <c r="CX2050" s="3"/>
      <c r="CY2050" s="3"/>
      <c r="CZ2050" s="3"/>
      <c r="DA2050" s="3"/>
      <c r="DB2050" s="3"/>
      <c r="DC2050" s="3"/>
      <c r="DD2050" s="3"/>
      <c r="DE2050" s="3"/>
      <c r="DF2050" s="3"/>
      <c r="DG2050" s="3"/>
      <c r="DH2050" s="3"/>
      <c r="DI2050" s="3"/>
      <c r="DJ2050" s="3"/>
      <c r="DK2050" s="3"/>
      <c r="DL2050" s="3"/>
      <c r="DM2050" s="3"/>
      <c r="DN2050" s="3"/>
      <c r="DO2050" s="3"/>
      <c r="DP2050" s="3"/>
      <c r="DQ2050" s="3"/>
      <c r="DR2050" s="3"/>
      <c r="DS2050" s="3"/>
      <c r="DT2050" s="3"/>
      <c r="DU2050" s="3"/>
      <c r="DV2050" s="3"/>
      <c r="DW2050" s="3"/>
      <c r="DX2050" s="3"/>
      <c r="DY2050" s="3"/>
      <c r="DZ2050" s="3"/>
      <c r="EA2050" s="3"/>
      <c r="EB2050" s="3"/>
      <c r="EC2050" s="3"/>
      <c r="ED2050" s="3"/>
      <c r="EE2050" s="3"/>
      <c r="EF2050" s="3"/>
      <c r="EG2050" s="3"/>
      <c r="EH2050" s="3"/>
      <c r="EI2050" s="3"/>
      <c r="EJ2050" s="3"/>
      <c r="EK2050" s="3"/>
      <c r="EL2050" s="3"/>
      <c r="EM2050" s="3"/>
      <c r="EN2050" s="3"/>
      <c r="EO2050" s="3"/>
      <c r="EP2050" s="3"/>
      <c r="EQ2050" s="3"/>
      <c r="ER2050" s="3"/>
      <c r="ES2050" s="3"/>
      <c r="ET2050" s="3"/>
      <c r="EU2050" s="3"/>
      <c r="EV2050" s="3"/>
      <c r="EW2050" s="3"/>
      <c r="EX2050" s="3"/>
      <c r="EY2050" s="3"/>
      <c r="EZ2050" s="3"/>
      <c r="FA2050" s="3"/>
      <c r="FB2050" s="3"/>
      <c r="FC2050" s="3"/>
      <c r="FD2050" s="3"/>
      <c r="FE2050" s="3"/>
      <c r="FF2050" s="3"/>
      <c r="FG2050" s="3"/>
      <c r="FH2050" s="3"/>
      <c r="FI2050" s="3"/>
      <c r="FJ2050" s="3"/>
      <c r="FK2050" s="3"/>
      <c r="FL2050" s="3"/>
      <c r="FM2050" s="3"/>
      <c r="FN2050" s="3"/>
      <c r="FO2050" s="3"/>
      <c r="FP2050" s="3"/>
      <c r="FQ2050" s="3"/>
      <c r="FR2050" s="3"/>
      <c r="FS2050" s="3"/>
      <c r="FT2050" s="3"/>
      <c r="FU2050" s="3"/>
      <c r="FV2050" s="3"/>
      <c r="FW2050" s="3"/>
      <c r="FX2050" s="3"/>
      <c r="FY2050" s="3"/>
      <c r="FZ2050" s="3"/>
      <c r="GA2050" s="3"/>
      <c r="GB2050" s="3"/>
      <c r="GC2050" s="3"/>
      <c r="GD2050" s="3"/>
      <c r="GE2050" s="3"/>
      <c r="GF2050" s="3"/>
      <c r="GG2050" s="3"/>
      <c r="GH2050" s="3"/>
    </row>
    <row r="2051" spans="1:190" s="800" customFormat="1" x14ac:dyDescent="0.2">
      <c r="A2051" s="9"/>
      <c r="B2051" s="1"/>
      <c r="C2051" s="1"/>
      <c r="D2051" s="1"/>
      <c r="E2051" s="55"/>
      <c r="F2051" s="8"/>
      <c r="G2051" s="8"/>
      <c r="I2051" s="2"/>
      <c r="J2051" s="2"/>
      <c r="K2051" s="4"/>
      <c r="L2051" s="9"/>
      <c r="M2051" s="802"/>
      <c r="N2051" s="9"/>
      <c r="O2051" s="802"/>
      <c r="P2051" s="170"/>
      <c r="Q2051" s="9"/>
      <c r="R2051" s="9"/>
      <c r="T2051" s="9"/>
      <c r="U2051" s="9"/>
      <c r="V2051" s="2"/>
      <c r="W2051" s="2"/>
      <c r="X2051" s="3"/>
      <c r="Y2051" s="80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  <c r="AY2051" s="3"/>
      <c r="AZ2051" s="3"/>
      <c r="BA2051" s="3"/>
      <c r="BB2051" s="3"/>
      <c r="BC2051" s="3"/>
      <c r="BD2051" s="3"/>
      <c r="BE2051" s="3"/>
      <c r="BF2051" s="3"/>
      <c r="BG2051" s="3"/>
      <c r="BH2051" s="3"/>
      <c r="BI2051" s="3"/>
      <c r="BJ2051" s="3"/>
      <c r="BK2051" s="3"/>
      <c r="BL2051" s="3"/>
      <c r="BM2051" s="3"/>
      <c r="BN2051" s="3"/>
      <c r="BO2051" s="3"/>
      <c r="BP2051" s="3"/>
      <c r="BQ2051" s="3"/>
      <c r="BR2051" s="3"/>
      <c r="BS2051" s="3"/>
      <c r="BT2051" s="3"/>
      <c r="BU2051" s="3"/>
      <c r="BV2051" s="3"/>
      <c r="BW2051" s="3"/>
      <c r="BX2051" s="3"/>
      <c r="BY2051" s="3"/>
      <c r="BZ2051" s="3"/>
      <c r="CA2051" s="3"/>
      <c r="CB2051" s="3"/>
      <c r="CC2051" s="3"/>
      <c r="CD2051" s="3"/>
      <c r="CE2051" s="3"/>
      <c r="CF2051" s="3"/>
      <c r="CG2051" s="3"/>
      <c r="CH2051" s="3"/>
      <c r="CI2051" s="3"/>
      <c r="CJ2051" s="3"/>
      <c r="CK2051" s="3"/>
      <c r="CL2051" s="3"/>
      <c r="CM2051" s="3"/>
      <c r="CN2051" s="3"/>
      <c r="CO2051" s="3"/>
      <c r="CP2051" s="3"/>
      <c r="CQ2051" s="3"/>
      <c r="CR2051" s="3"/>
      <c r="CS2051" s="3"/>
      <c r="CT2051" s="3"/>
      <c r="CU2051" s="3"/>
      <c r="CV2051" s="3"/>
      <c r="CW2051" s="3"/>
      <c r="CX2051" s="3"/>
      <c r="CY2051" s="3"/>
      <c r="CZ2051" s="3"/>
      <c r="DA2051" s="3"/>
      <c r="DB2051" s="3"/>
      <c r="DC2051" s="3"/>
      <c r="DD2051" s="3"/>
      <c r="DE2051" s="3"/>
      <c r="DF2051" s="3"/>
      <c r="DG2051" s="3"/>
      <c r="DH2051" s="3"/>
      <c r="DI2051" s="3"/>
      <c r="DJ2051" s="3"/>
      <c r="DK2051" s="3"/>
      <c r="DL2051" s="3"/>
      <c r="DM2051" s="3"/>
      <c r="DN2051" s="3"/>
      <c r="DO2051" s="3"/>
      <c r="DP2051" s="3"/>
      <c r="DQ2051" s="3"/>
      <c r="DR2051" s="3"/>
      <c r="DS2051" s="3"/>
      <c r="DT2051" s="3"/>
      <c r="DU2051" s="3"/>
      <c r="DV2051" s="3"/>
      <c r="DW2051" s="3"/>
      <c r="DX2051" s="3"/>
      <c r="DY2051" s="3"/>
      <c r="DZ2051" s="3"/>
      <c r="EA2051" s="3"/>
      <c r="EB2051" s="3"/>
      <c r="EC2051" s="3"/>
      <c r="ED2051" s="3"/>
      <c r="EE2051" s="3"/>
      <c r="EF2051" s="3"/>
      <c r="EG2051" s="3"/>
      <c r="EH2051" s="3"/>
      <c r="EI2051" s="3"/>
      <c r="EJ2051" s="3"/>
      <c r="EK2051" s="3"/>
      <c r="EL2051" s="3"/>
      <c r="EM2051" s="3"/>
      <c r="EN2051" s="3"/>
      <c r="EO2051" s="3"/>
      <c r="EP2051" s="3"/>
      <c r="EQ2051" s="3"/>
      <c r="ER2051" s="3"/>
      <c r="ES2051" s="3"/>
      <c r="ET2051" s="3"/>
      <c r="EU2051" s="3"/>
      <c r="EV2051" s="3"/>
      <c r="EW2051" s="3"/>
      <c r="EX2051" s="3"/>
      <c r="EY2051" s="3"/>
      <c r="EZ2051" s="3"/>
      <c r="FA2051" s="3"/>
      <c r="FB2051" s="3"/>
      <c r="FC2051" s="3"/>
      <c r="FD2051" s="3"/>
      <c r="FE2051" s="3"/>
      <c r="FF2051" s="3"/>
      <c r="FG2051" s="3"/>
      <c r="FH2051" s="3"/>
      <c r="FI2051" s="3"/>
      <c r="FJ2051" s="3"/>
      <c r="FK2051" s="3"/>
      <c r="FL2051" s="3"/>
      <c r="FM2051" s="3"/>
      <c r="FN2051" s="3"/>
      <c r="FO2051" s="3"/>
      <c r="FP2051" s="3"/>
      <c r="FQ2051" s="3"/>
      <c r="FR2051" s="3"/>
      <c r="FS2051" s="3"/>
      <c r="FT2051" s="3"/>
      <c r="FU2051" s="3"/>
      <c r="FV2051" s="3"/>
      <c r="FW2051" s="3"/>
      <c r="FX2051" s="3"/>
      <c r="FY2051" s="3"/>
      <c r="FZ2051" s="3"/>
      <c r="GA2051" s="3"/>
      <c r="GB2051" s="3"/>
      <c r="GC2051" s="3"/>
      <c r="GD2051" s="3"/>
      <c r="GE2051" s="3"/>
      <c r="GF2051" s="3"/>
      <c r="GG2051" s="3"/>
      <c r="GH2051" s="3"/>
    </row>
    <row r="2052" spans="1:190" s="800" customFormat="1" x14ac:dyDescent="0.2">
      <c r="A2052" s="9"/>
      <c r="B2052" s="1"/>
      <c r="C2052" s="1"/>
      <c r="D2052" s="1"/>
      <c r="E2052" s="55"/>
      <c r="F2052" s="8"/>
      <c r="G2052" s="8"/>
      <c r="I2052" s="2"/>
      <c r="J2052" s="2"/>
      <c r="K2052" s="4"/>
      <c r="L2052" s="9"/>
      <c r="M2052" s="802"/>
      <c r="N2052" s="9"/>
      <c r="O2052" s="802"/>
      <c r="P2052" s="170"/>
      <c r="Q2052" s="9"/>
      <c r="R2052" s="9"/>
      <c r="T2052" s="9"/>
      <c r="U2052" s="9"/>
      <c r="V2052" s="2"/>
      <c r="W2052" s="2"/>
      <c r="X2052" s="3"/>
      <c r="Y2052" s="80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  <c r="AY2052" s="3"/>
      <c r="AZ2052" s="3"/>
      <c r="BA2052" s="3"/>
      <c r="BB2052" s="3"/>
      <c r="BC2052" s="3"/>
      <c r="BD2052" s="3"/>
      <c r="BE2052" s="3"/>
      <c r="BF2052" s="3"/>
      <c r="BG2052" s="3"/>
      <c r="BH2052" s="3"/>
      <c r="BI2052" s="3"/>
      <c r="BJ2052" s="3"/>
      <c r="BK2052" s="3"/>
      <c r="BL2052" s="3"/>
      <c r="BM2052" s="3"/>
      <c r="BN2052" s="3"/>
      <c r="BO2052" s="3"/>
      <c r="BP2052" s="3"/>
      <c r="BQ2052" s="3"/>
      <c r="BR2052" s="3"/>
      <c r="BS2052" s="3"/>
      <c r="BT2052" s="3"/>
      <c r="BU2052" s="3"/>
      <c r="BV2052" s="3"/>
      <c r="BW2052" s="3"/>
      <c r="BX2052" s="3"/>
      <c r="BY2052" s="3"/>
      <c r="BZ2052" s="3"/>
      <c r="CA2052" s="3"/>
      <c r="CB2052" s="3"/>
      <c r="CC2052" s="3"/>
      <c r="CD2052" s="3"/>
      <c r="CE2052" s="3"/>
      <c r="CF2052" s="3"/>
      <c r="CG2052" s="3"/>
      <c r="CH2052" s="3"/>
      <c r="CI2052" s="3"/>
      <c r="CJ2052" s="3"/>
      <c r="CK2052" s="3"/>
      <c r="CL2052" s="3"/>
      <c r="CM2052" s="3"/>
      <c r="CN2052" s="3"/>
      <c r="CO2052" s="3"/>
      <c r="CP2052" s="3"/>
      <c r="CQ2052" s="3"/>
      <c r="CR2052" s="3"/>
      <c r="CS2052" s="3"/>
      <c r="CT2052" s="3"/>
      <c r="CU2052" s="3"/>
      <c r="CV2052" s="3"/>
      <c r="CW2052" s="3"/>
      <c r="CX2052" s="3"/>
      <c r="CY2052" s="3"/>
      <c r="CZ2052" s="3"/>
      <c r="DA2052" s="3"/>
      <c r="DB2052" s="3"/>
      <c r="DC2052" s="3"/>
      <c r="DD2052" s="3"/>
      <c r="DE2052" s="3"/>
      <c r="DF2052" s="3"/>
      <c r="DG2052" s="3"/>
      <c r="DH2052" s="3"/>
      <c r="DI2052" s="3"/>
      <c r="DJ2052" s="3"/>
      <c r="DK2052" s="3"/>
      <c r="DL2052" s="3"/>
      <c r="DM2052" s="3"/>
      <c r="DN2052" s="3"/>
      <c r="DO2052" s="3"/>
      <c r="DP2052" s="3"/>
      <c r="DQ2052" s="3"/>
      <c r="DR2052" s="3"/>
      <c r="DS2052" s="3"/>
      <c r="DT2052" s="3"/>
      <c r="DU2052" s="3"/>
      <c r="DV2052" s="3"/>
      <c r="DW2052" s="3"/>
      <c r="DX2052" s="3"/>
      <c r="DY2052" s="3"/>
      <c r="DZ2052" s="3"/>
      <c r="EA2052" s="3"/>
      <c r="EB2052" s="3"/>
      <c r="EC2052" s="3"/>
      <c r="ED2052" s="3"/>
      <c r="EE2052" s="3"/>
      <c r="EF2052" s="3"/>
      <c r="EG2052" s="3"/>
      <c r="EH2052" s="3"/>
      <c r="EI2052" s="3"/>
      <c r="EJ2052" s="3"/>
      <c r="EK2052" s="3"/>
      <c r="EL2052" s="3"/>
      <c r="EM2052" s="3"/>
      <c r="EN2052" s="3"/>
      <c r="EO2052" s="3"/>
      <c r="EP2052" s="3"/>
      <c r="EQ2052" s="3"/>
      <c r="ER2052" s="3"/>
      <c r="ES2052" s="3"/>
      <c r="ET2052" s="3"/>
      <c r="EU2052" s="3"/>
      <c r="EV2052" s="3"/>
      <c r="EW2052" s="3"/>
      <c r="EX2052" s="3"/>
      <c r="EY2052" s="3"/>
      <c r="EZ2052" s="3"/>
      <c r="FA2052" s="3"/>
      <c r="FB2052" s="3"/>
      <c r="FC2052" s="3"/>
      <c r="FD2052" s="3"/>
      <c r="FE2052" s="3"/>
      <c r="FF2052" s="3"/>
      <c r="FG2052" s="3"/>
      <c r="FH2052" s="3"/>
      <c r="FI2052" s="3"/>
      <c r="FJ2052" s="3"/>
      <c r="FK2052" s="3"/>
      <c r="FL2052" s="3"/>
      <c r="FM2052" s="3"/>
      <c r="FN2052" s="3"/>
      <c r="FO2052" s="3"/>
      <c r="FP2052" s="3"/>
      <c r="FQ2052" s="3"/>
      <c r="FR2052" s="3"/>
      <c r="FS2052" s="3"/>
      <c r="FT2052" s="3"/>
      <c r="FU2052" s="3"/>
      <c r="FV2052" s="3"/>
      <c r="FW2052" s="3"/>
      <c r="FX2052" s="3"/>
      <c r="FY2052" s="3"/>
      <c r="FZ2052" s="3"/>
      <c r="GA2052" s="3"/>
      <c r="GB2052" s="3"/>
      <c r="GC2052" s="3"/>
      <c r="GD2052" s="3"/>
      <c r="GE2052" s="3"/>
      <c r="GF2052" s="3"/>
      <c r="GG2052" s="3"/>
      <c r="GH2052" s="3"/>
    </row>
    <row r="2053" spans="1:190" s="800" customFormat="1" x14ac:dyDescent="0.2">
      <c r="A2053" s="9"/>
      <c r="B2053" s="1"/>
      <c r="C2053" s="1"/>
      <c r="D2053" s="1"/>
      <c r="E2053" s="55"/>
      <c r="F2053" s="8"/>
      <c r="G2053" s="8"/>
      <c r="I2053" s="2"/>
      <c r="J2053" s="2"/>
      <c r="K2053" s="4"/>
      <c r="L2053" s="9"/>
      <c r="M2053" s="802"/>
      <c r="N2053" s="9"/>
      <c r="O2053" s="802"/>
      <c r="P2053" s="170"/>
      <c r="Q2053" s="9"/>
      <c r="R2053" s="9"/>
      <c r="T2053" s="9"/>
      <c r="U2053" s="9"/>
      <c r="V2053" s="2"/>
      <c r="W2053" s="2"/>
      <c r="X2053" s="3"/>
      <c r="Y2053" s="80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  <c r="AY2053" s="3"/>
      <c r="AZ2053" s="3"/>
      <c r="BA2053" s="3"/>
      <c r="BB2053" s="3"/>
      <c r="BC2053" s="3"/>
      <c r="BD2053" s="3"/>
      <c r="BE2053" s="3"/>
      <c r="BF2053" s="3"/>
      <c r="BG2053" s="3"/>
      <c r="BH2053" s="3"/>
      <c r="BI2053" s="3"/>
      <c r="BJ2053" s="3"/>
      <c r="BK2053" s="3"/>
      <c r="BL2053" s="3"/>
      <c r="BM2053" s="3"/>
      <c r="BN2053" s="3"/>
      <c r="BO2053" s="3"/>
      <c r="BP2053" s="3"/>
      <c r="BQ2053" s="3"/>
      <c r="BR2053" s="3"/>
      <c r="BS2053" s="3"/>
      <c r="BT2053" s="3"/>
      <c r="BU2053" s="3"/>
      <c r="BV2053" s="3"/>
      <c r="BW2053" s="3"/>
      <c r="BX2053" s="3"/>
      <c r="BY2053" s="3"/>
      <c r="BZ2053" s="3"/>
      <c r="CA2053" s="3"/>
      <c r="CB2053" s="3"/>
      <c r="CC2053" s="3"/>
      <c r="CD2053" s="3"/>
      <c r="CE2053" s="3"/>
      <c r="CF2053" s="3"/>
      <c r="CG2053" s="3"/>
      <c r="CH2053" s="3"/>
      <c r="CI2053" s="3"/>
      <c r="CJ2053" s="3"/>
      <c r="CK2053" s="3"/>
      <c r="CL2053" s="3"/>
      <c r="CM2053" s="3"/>
      <c r="CN2053" s="3"/>
      <c r="CO2053" s="3"/>
      <c r="CP2053" s="3"/>
      <c r="CQ2053" s="3"/>
      <c r="CR2053" s="3"/>
      <c r="CS2053" s="3"/>
      <c r="CT2053" s="3"/>
      <c r="CU2053" s="3"/>
      <c r="CV2053" s="3"/>
      <c r="CW2053" s="3"/>
      <c r="CX2053" s="3"/>
      <c r="CY2053" s="3"/>
      <c r="CZ2053" s="3"/>
      <c r="DA2053" s="3"/>
      <c r="DB2053" s="3"/>
      <c r="DC2053" s="3"/>
      <c r="DD2053" s="3"/>
      <c r="DE2053" s="3"/>
      <c r="DF2053" s="3"/>
      <c r="DG2053" s="3"/>
      <c r="DH2053" s="3"/>
      <c r="DI2053" s="3"/>
      <c r="DJ2053" s="3"/>
      <c r="DK2053" s="3"/>
      <c r="DL2053" s="3"/>
      <c r="DM2053" s="3"/>
      <c r="DN2053" s="3"/>
      <c r="DO2053" s="3"/>
      <c r="DP2053" s="3"/>
      <c r="DQ2053" s="3"/>
      <c r="DR2053" s="3"/>
      <c r="DS2053" s="3"/>
      <c r="DT2053" s="3"/>
      <c r="DU2053" s="3"/>
      <c r="DV2053" s="3"/>
      <c r="DW2053" s="3"/>
      <c r="DX2053" s="3"/>
      <c r="DY2053" s="3"/>
      <c r="DZ2053" s="3"/>
      <c r="EA2053" s="3"/>
      <c r="EB2053" s="3"/>
      <c r="EC2053" s="3"/>
      <c r="ED2053" s="3"/>
      <c r="EE2053" s="3"/>
      <c r="EF2053" s="3"/>
      <c r="EG2053" s="3"/>
      <c r="EH2053" s="3"/>
      <c r="EI2053" s="3"/>
      <c r="EJ2053" s="3"/>
      <c r="EK2053" s="3"/>
      <c r="EL2053" s="3"/>
      <c r="EM2053" s="3"/>
      <c r="EN2053" s="3"/>
      <c r="EO2053" s="3"/>
      <c r="EP2053" s="3"/>
      <c r="EQ2053" s="3"/>
      <c r="ER2053" s="3"/>
      <c r="ES2053" s="3"/>
      <c r="ET2053" s="3"/>
      <c r="EU2053" s="3"/>
      <c r="EV2053" s="3"/>
      <c r="EW2053" s="3"/>
      <c r="EX2053" s="3"/>
      <c r="EY2053" s="3"/>
      <c r="EZ2053" s="3"/>
      <c r="FA2053" s="3"/>
      <c r="FB2053" s="3"/>
      <c r="FC2053" s="3"/>
      <c r="FD2053" s="3"/>
      <c r="FE2053" s="3"/>
      <c r="FF2053" s="3"/>
      <c r="FG2053" s="3"/>
      <c r="FH2053" s="3"/>
      <c r="FI2053" s="3"/>
      <c r="FJ2053" s="3"/>
      <c r="FK2053" s="3"/>
      <c r="FL2053" s="3"/>
      <c r="FM2053" s="3"/>
      <c r="FN2053" s="3"/>
      <c r="FO2053" s="3"/>
      <c r="FP2053" s="3"/>
      <c r="FQ2053" s="3"/>
      <c r="FR2053" s="3"/>
      <c r="FS2053" s="3"/>
      <c r="FT2053" s="3"/>
      <c r="FU2053" s="3"/>
      <c r="FV2053" s="3"/>
      <c r="FW2053" s="3"/>
      <c r="FX2053" s="3"/>
      <c r="FY2053" s="3"/>
      <c r="FZ2053" s="3"/>
      <c r="GA2053" s="3"/>
      <c r="GB2053" s="3"/>
      <c r="GC2053" s="3"/>
      <c r="GD2053" s="3"/>
      <c r="GE2053" s="3"/>
      <c r="GF2053" s="3"/>
      <c r="GG2053" s="3"/>
      <c r="GH2053" s="3"/>
    </row>
    <row r="2054" spans="1:190" s="800" customFormat="1" x14ac:dyDescent="0.2">
      <c r="A2054" s="9"/>
      <c r="B2054" s="1"/>
      <c r="C2054" s="1"/>
      <c r="D2054" s="1"/>
      <c r="E2054" s="55"/>
      <c r="F2054" s="8"/>
      <c r="G2054" s="8"/>
      <c r="I2054" s="2"/>
      <c r="J2054" s="2"/>
      <c r="K2054" s="4"/>
      <c r="L2054" s="9"/>
      <c r="M2054" s="802"/>
      <c r="N2054" s="9"/>
      <c r="O2054" s="802"/>
      <c r="P2054" s="170"/>
      <c r="Q2054" s="9"/>
      <c r="R2054" s="9"/>
      <c r="T2054" s="9"/>
      <c r="U2054" s="9"/>
      <c r="V2054" s="2"/>
      <c r="W2054" s="2"/>
      <c r="X2054" s="3"/>
      <c r="Y2054" s="80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  <c r="AY2054" s="3"/>
      <c r="AZ2054" s="3"/>
      <c r="BA2054" s="3"/>
      <c r="BB2054" s="3"/>
      <c r="BC2054" s="3"/>
      <c r="BD2054" s="3"/>
      <c r="BE2054" s="3"/>
      <c r="BF2054" s="3"/>
      <c r="BG2054" s="3"/>
      <c r="BH2054" s="3"/>
      <c r="BI2054" s="3"/>
      <c r="BJ2054" s="3"/>
      <c r="BK2054" s="3"/>
      <c r="BL2054" s="3"/>
      <c r="BM2054" s="3"/>
      <c r="BN2054" s="3"/>
      <c r="BO2054" s="3"/>
      <c r="BP2054" s="3"/>
      <c r="BQ2054" s="3"/>
      <c r="BR2054" s="3"/>
      <c r="BS2054" s="3"/>
      <c r="BT2054" s="3"/>
      <c r="BU2054" s="3"/>
      <c r="BV2054" s="3"/>
      <c r="BW2054" s="3"/>
      <c r="BX2054" s="3"/>
      <c r="BY2054" s="3"/>
      <c r="BZ2054" s="3"/>
      <c r="CA2054" s="3"/>
      <c r="CB2054" s="3"/>
      <c r="CC2054" s="3"/>
      <c r="CD2054" s="3"/>
      <c r="CE2054" s="3"/>
      <c r="CF2054" s="3"/>
      <c r="CG2054" s="3"/>
      <c r="CH2054" s="3"/>
      <c r="CI2054" s="3"/>
      <c r="CJ2054" s="3"/>
      <c r="CK2054" s="3"/>
      <c r="CL2054" s="3"/>
      <c r="CM2054" s="3"/>
      <c r="CN2054" s="3"/>
      <c r="CO2054" s="3"/>
      <c r="CP2054" s="3"/>
      <c r="CQ2054" s="3"/>
      <c r="CR2054" s="3"/>
      <c r="CS2054" s="3"/>
      <c r="CT2054" s="3"/>
      <c r="CU2054" s="3"/>
      <c r="CV2054" s="3"/>
      <c r="CW2054" s="3"/>
      <c r="CX2054" s="3"/>
      <c r="CY2054" s="3"/>
      <c r="CZ2054" s="3"/>
      <c r="DA2054" s="3"/>
      <c r="DB2054" s="3"/>
      <c r="DC2054" s="3"/>
      <c r="DD2054" s="3"/>
      <c r="DE2054" s="3"/>
      <c r="DF2054" s="3"/>
      <c r="DG2054" s="3"/>
      <c r="DH2054" s="3"/>
      <c r="DI2054" s="3"/>
      <c r="DJ2054" s="3"/>
      <c r="DK2054" s="3"/>
      <c r="DL2054" s="3"/>
      <c r="DM2054" s="3"/>
      <c r="DN2054" s="3"/>
      <c r="DO2054" s="3"/>
      <c r="DP2054" s="3"/>
      <c r="DQ2054" s="3"/>
      <c r="DR2054" s="3"/>
      <c r="DS2054" s="3"/>
      <c r="DT2054" s="3"/>
      <c r="DU2054" s="3"/>
      <c r="DV2054" s="3"/>
      <c r="DW2054" s="3"/>
      <c r="DX2054" s="3"/>
      <c r="DY2054" s="3"/>
      <c r="DZ2054" s="3"/>
      <c r="EA2054" s="3"/>
      <c r="EB2054" s="3"/>
      <c r="EC2054" s="3"/>
      <c r="ED2054" s="3"/>
      <c r="EE2054" s="3"/>
      <c r="EF2054" s="3"/>
      <c r="EG2054" s="3"/>
      <c r="EH2054" s="3"/>
      <c r="EI2054" s="3"/>
      <c r="EJ2054" s="3"/>
      <c r="EK2054" s="3"/>
      <c r="EL2054" s="3"/>
      <c r="EM2054" s="3"/>
      <c r="EN2054" s="3"/>
      <c r="EO2054" s="3"/>
      <c r="EP2054" s="3"/>
      <c r="EQ2054" s="3"/>
      <c r="ER2054" s="3"/>
      <c r="ES2054" s="3"/>
      <c r="ET2054" s="3"/>
      <c r="EU2054" s="3"/>
      <c r="EV2054" s="3"/>
      <c r="EW2054" s="3"/>
      <c r="EX2054" s="3"/>
      <c r="EY2054" s="3"/>
      <c r="EZ2054" s="3"/>
      <c r="FA2054" s="3"/>
      <c r="FB2054" s="3"/>
      <c r="FC2054" s="3"/>
      <c r="FD2054" s="3"/>
      <c r="FE2054" s="3"/>
      <c r="FF2054" s="3"/>
      <c r="FG2054" s="3"/>
      <c r="FH2054" s="3"/>
      <c r="FI2054" s="3"/>
      <c r="FJ2054" s="3"/>
      <c r="FK2054" s="3"/>
      <c r="FL2054" s="3"/>
      <c r="FM2054" s="3"/>
      <c r="FN2054" s="3"/>
      <c r="FO2054" s="3"/>
      <c r="FP2054" s="3"/>
      <c r="FQ2054" s="3"/>
      <c r="FR2054" s="3"/>
      <c r="FS2054" s="3"/>
      <c r="FT2054" s="3"/>
      <c r="FU2054" s="3"/>
      <c r="FV2054" s="3"/>
      <c r="FW2054" s="3"/>
      <c r="FX2054" s="3"/>
      <c r="FY2054" s="3"/>
      <c r="FZ2054" s="3"/>
      <c r="GA2054" s="3"/>
      <c r="GB2054" s="3"/>
      <c r="GC2054" s="3"/>
      <c r="GD2054" s="3"/>
      <c r="GE2054" s="3"/>
      <c r="GF2054" s="3"/>
      <c r="GG2054" s="3"/>
      <c r="GH2054" s="3"/>
    </row>
    <row r="2055" spans="1:190" s="800" customFormat="1" x14ac:dyDescent="0.2">
      <c r="A2055" s="9"/>
      <c r="B2055" s="1"/>
      <c r="C2055" s="1"/>
      <c r="D2055" s="1"/>
      <c r="E2055" s="55"/>
      <c r="F2055" s="8"/>
      <c r="G2055" s="8"/>
      <c r="I2055" s="2"/>
      <c r="J2055" s="2"/>
      <c r="K2055" s="4"/>
      <c r="L2055" s="9"/>
      <c r="M2055" s="802"/>
      <c r="N2055" s="9"/>
      <c r="O2055" s="802"/>
      <c r="P2055" s="170"/>
      <c r="Q2055" s="9"/>
      <c r="R2055" s="9"/>
      <c r="T2055" s="9"/>
      <c r="U2055" s="9"/>
      <c r="V2055" s="2"/>
      <c r="W2055" s="2"/>
      <c r="X2055" s="3"/>
      <c r="Y2055" s="80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  <c r="AY2055" s="3"/>
      <c r="AZ2055" s="3"/>
      <c r="BA2055" s="3"/>
      <c r="BB2055" s="3"/>
      <c r="BC2055" s="3"/>
      <c r="BD2055" s="3"/>
      <c r="BE2055" s="3"/>
      <c r="BF2055" s="3"/>
      <c r="BG2055" s="3"/>
      <c r="BH2055" s="3"/>
      <c r="BI2055" s="3"/>
      <c r="BJ2055" s="3"/>
      <c r="BK2055" s="3"/>
      <c r="BL2055" s="3"/>
      <c r="BM2055" s="3"/>
      <c r="BN2055" s="3"/>
      <c r="BO2055" s="3"/>
      <c r="BP2055" s="3"/>
      <c r="BQ2055" s="3"/>
      <c r="BR2055" s="3"/>
      <c r="BS2055" s="3"/>
      <c r="BT2055" s="3"/>
      <c r="BU2055" s="3"/>
      <c r="BV2055" s="3"/>
      <c r="BW2055" s="3"/>
      <c r="BX2055" s="3"/>
      <c r="BY2055" s="3"/>
      <c r="BZ2055" s="3"/>
      <c r="CA2055" s="3"/>
      <c r="CB2055" s="3"/>
      <c r="CC2055" s="3"/>
      <c r="CD2055" s="3"/>
      <c r="CE2055" s="3"/>
      <c r="CF2055" s="3"/>
      <c r="CG2055" s="3"/>
      <c r="CH2055" s="3"/>
      <c r="CI2055" s="3"/>
      <c r="CJ2055" s="3"/>
      <c r="CK2055" s="3"/>
      <c r="CL2055" s="3"/>
      <c r="CM2055" s="3"/>
      <c r="CN2055" s="3"/>
      <c r="CO2055" s="3"/>
      <c r="CP2055" s="3"/>
      <c r="CQ2055" s="3"/>
      <c r="CR2055" s="3"/>
      <c r="CS2055" s="3"/>
      <c r="CT2055" s="3"/>
      <c r="CU2055" s="3"/>
      <c r="CV2055" s="3"/>
      <c r="CW2055" s="3"/>
      <c r="CX2055" s="3"/>
      <c r="CY2055" s="3"/>
      <c r="CZ2055" s="3"/>
      <c r="DA2055" s="3"/>
      <c r="DB2055" s="3"/>
      <c r="DC2055" s="3"/>
      <c r="DD2055" s="3"/>
      <c r="DE2055" s="3"/>
      <c r="DF2055" s="3"/>
      <c r="DG2055" s="3"/>
      <c r="DH2055" s="3"/>
      <c r="DI2055" s="3"/>
      <c r="DJ2055" s="3"/>
      <c r="DK2055" s="3"/>
      <c r="DL2055" s="3"/>
      <c r="DM2055" s="3"/>
      <c r="DN2055" s="3"/>
      <c r="DO2055" s="3"/>
      <c r="DP2055" s="3"/>
      <c r="DQ2055" s="3"/>
      <c r="DR2055" s="3"/>
      <c r="DS2055" s="3"/>
      <c r="DT2055" s="3"/>
      <c r="DU2055" s="3"/>
      <c r="DV2055" s="3"/>
      <c r="DW2055" s="3"/>
      <c r="DX2055" s="3"/>
      <c r="DY2055" s="3"/>
      <c r="DZ2055" s="3"/>
      <c r="EA2055" s="3"/>
      <c r="EB2055" s="3"/>
      <c r="EC2055" s="3"/>
      <c r="ED2055" s="3"/>
      <c r="EE2055" s="3"/>
      <c r="EF2055" s="3"/>
      <c r="EG2055" s="3"/>
      <c r="EH2055" s="3"/>
      <c r="EI2055" s="3"/>
      <c r="EJ2055" s="3"/>
      <c r="EK2055" s="3"/>
      <c r="EL2055" s="3"/>
      <c r="EM2055" s="3"/>
      <c r="EN2055" s="3"/>
      <c r="EO2055" s="3"/>
      <c r="EP2055" s="3"/>
      <c r="EQ2055" s="3"/>
      <c r="ER2055" s="3"/>
      <c r="ES2055" s="3"/>
      <c r="ET2055" s="3"/>
      <c r="EU2055" s="3"/>
      <c r="EV2055" s="3"/>
      <c r="EW2055" s="3"/>
      <c r="EX2055" s="3"/>
      <c r="EY2055" s="3"/>
      <c r="EZ2055" s="3"/>
      <c r="FA2055" s="3"/>
      <c r="FB2055" s="3"/>
      <c r="FC2055" s="3"/>
      <c r="FD2055" s="3"/>
      <c r="FE2055" s="3"/>
      <c r="FF2055" s="3"/>
      <c r="FG2055" s="3"/>
      <c r="FH2055" s="3"/>
      <c r="FI2055" s="3"/>
      <c r="FJ2055" s="3"/>
      <c r="FK2055" s="3"/>
      <c r="FL2055" s="3"/>
      <c r="FM2055" s="3"/>
      <c r="FN2055" s="3"/>
      <c r="FO2055" s="3"/>
      <c r="FP2055" s="3"/>
      <c r="FQ2055" s="3"/>
      <c r="FR2055" s="3"/>
      <c r="FS2055" s="3"/>
      <c r="FT2055" s="3"/>
      <c r="FU2055" s="3"/>
      <c r="FV2055" s="3"/>
      <c r="FW2055" s="3"/>
      <c r="FX2055" s="3"/>
      <c r="FY2055" s="3"/>
      <c r="FZ2055" s="3"/>
      <c r="GA2055" s="3"/>
      <c r="GB2055" s="3"/>
      <c r="GC2055" s="3"/>
      <c r="GD2055" s="3"/>
      <c r="GE2055" s="3"/>
      <c r="GF2055" s="3"/>
      <c r="GG2055" s="3"/>
      <c r="GH2055" s="3"/>
    </row>
    <row r="2056" spans="1:190" s="800" customFormat="1" x14ac:dyDescent="0.2">
      <c r="A2056" s="9"/>
      <c r="B2056" s="1"/>
      <c r="C2056" s="1"/>
      <c r="D2056" s="1"/>
      <c r="E2056" s="55"/>
      <c r="F2056" s="8"/>
      <c r="G2056" s="8"/>
      <c r="I2056" s="2"/>
      <c r="J2056" s="2"/>
      <c r="K2056" s="4"/>
      <c r="L2056" s="9"/>
      <c r="M2056" s="802"/>
      <c r="N2056" s="9"/>
      <c r="O2056" s="802"/>
      <c r="P2056" s="170"/>
      <c r="Q2056" s="9"/>
      <c r="R2056" s="9"/>
      <c r="T2056" s="9"/>
      <c r="U2056" s="9"/>
      <c r="V2056" s="2"/>
      <c r="W2056" s="2"/>
      <c r="X2056" s="3"/>
      <c r="Y2056" s="80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  <c r="AY2056" s="3"/>
      <c r="AZ2056" s="3"/>
      <c r="BA2056" s="3"/>
      <c r="BB2056" s="3"/>
      <c r="BC2056" s="3"/>
      <c r="BD2056" s="3"/>
      <c r="BE2056" s="3"/>
      <c r="BF2056" s="3"/>
      <c r="BG2056" s="3"/>
      <c r="BH2056" s="3"/>
      <c r="BI2056" s="3"/>
      <c r="BJ2056" s="3"/>
      <c r="BK2056" s="3"/>
      <c r="BL2056" s="3"/>
      <c r="BM2056" s="3"/>
      <c r="BN2056" s="3"/>
      <c r="BO2056" s="3"/>
      <c r="BP2056" s="3"/>
      <c r="BQ2056" s="3"/>
      <c r="BR2056" s="3"/>
      <c r="BS2056" s="3"/>
      <c r="BT2056" s="3"/>
      <c r="BU2056" s="3"/>
      <c r="BV2056" s="3"/>
      <c r="BW2056" s="3"/>
      <c r="BX2056" s="3"/>
      <c r="BY2056" s="3"/>
      <c r="BZ2056" s="3"/>
      <c r="CA2056" s="3"/>
      <c r="CB2056" s="3"/>
      <c r="CC2056" s="3"/>
      <c r="CD2056" s="3"/>
      <c r="CE2056" s="3"/>
      <c r="CF2056" s="3"/>
      <c r="CG2056" s="3"/>
      <c r="CH2056" s="3"/>
      <c r="CI2056" s="3"/>
      <c r="CJ2056" s="3"/>
      <c r="CK2056" s="3"/>
      <c r="CL2056" s="3"/>
      <c r="CM2056" s="3"/>
      <c r="CN2056" s="3"/>
      <c r="CO2056" s="3"/>
      <c r="CP2056" s="3"/>
      <c r="CQ2056" s="3"/>
      <c r="CR2056" s="3"/>
      <c r="CS2056" s="3"/>
      <c r="CT2056" s="3"/>
      <c r="CU2056" s="3"/>
      <c r="CV2056" s="3"/>
      <c r="CW2056" s="3"/>
      <c r="CX2056" s="3"/>
      <c r="CY2056" s="3"/>
      <c r="CZ2056" s="3"/>
      <c r="DA2056" s="3"/>
      <c r="DB2056" s="3"/>
      <c r="DC2056" s="3"/>
      <c r="DD2056" s="3"/>
      <c r="DE2056" s="3"/>
      <c r="DF2056" s="3"/>
      <c r="DG2056" s="3"/>
      <c r="DH2056" s="3"/>
      <c r="DI2056" s="3"/>
      <c r="DJ2056" s="3"/>
      <c r="DK2056" s="3"/>
      <c r="DL2056" s="3"/>
      <c r="DM2056" s="3"/>
      <c r="DN2056" s="3"/>
      <c r="DO2056" s="3"/>
      <c r="DP2056" s="3"/>
      <c r="DQ2056" s="3"/>
      <c r="DR2056" s="3"/>
      <c r="DS2056" s="3"/>
      <c r="DT2056" s="3"/>
      <c r="DU2056" s="3"/>
      <c r="DV2056" s="3"/>
      <c r="DW2056" s="3"/>
      <c r="DX2056" s="3"/>
      <c r="DY2056" s="3"/>
      <c r="DZ2056" s="3"/>
      <c r="EA2056" s="3"/>
      <c r="EB2056" s="3"/>
      <c r="EC2056" s="3"/>
      <c r="ED2056" s="3"/>
      <c r="EE2056" s="3"/>
      <c r="EF2056" s="3"/>
      <c r="EG2056" s="3"/>
      <c r="EH2056" s="3"/>
      <c r="EI2056" s="3"/>
      <c r="EJ2056" s="3"/>
      <c r="EK2056" s="3"/>
      <c r="EL2056" s="3"/>
      <c r="EM2056" s="3"/>
      <c r="EN2056" s="3"/>
      <c r="EO2056" s="3"/>
      <c r="EP2056" s="3"/>
      <c r="EQ2056" s="3"/>
      <c r="ER2056" s="3"/>
      <c r="ES2056" s="3"/>
      <c r="ET2056" s="3"/>
      <c r="EU2056" s="3"/>
      <c r="EV2056" s="3"/>
      <c r="EW2056" s="3"/>
      <c r="EX2056" s="3"/>
      <c r="EY2056" s="3"/>
      <c r="EZ2056" s="3"/>
      <c r="FA2056" s="3"/>
      <c r="FB2056" s="3"/>
      <c r="FC2056" s="3"/>
      <c r="FD2056" s="3"/>
      <c r="FE2056" s="3"/>
      <c r="FF2056" s="3"/>
      <c r="FG2056" s="3"/>
      <c r="FH2056" s="3"/>
      <c r="FI2056" s="3"/>
      <c r="FJ2056" s="3"/>
      <c r="FK2056" s="3"/>
      <c r="FL2056" s="3"/>
      <c r="FM2056" s="3"/>
      <c r="FN2056" s="3"/>
      <c r="FO2056" s="3"/>
      <c r="FP2056" s="3"/>
      <c r="FQ2056" s="3"/>
      <c r="FR2056" s="3"/>
      <c r="FS2056" s="3"/>
      <c r="FT2056" s="3"/>
      <c r="FU2056" s="3"/>
      <c r="FV2056" s="3"/>
      <c r="FW2056" s="3"/>
      <c r="FX2056" s="3"/>
      <c r="FY2056" s="3"/>
      <c r="FZ2056" s="3"/>
      <c r="GA2056" s="3"/>
      <c r="GB2056" s="3"/>
      <c r="GC2056" s="3"/>
      <c r="GD2056" s="3"/>
      <c r="GE2056" s="3"/>
      <c r="GF2056" s="3"/>
      <c r="GG2056" s="3"/>
      <c r="GH2056" s="3"/>
    </row>
    <row r="2057" spans="1:190" s="800" customFormat="1" x14ac:dyDescent="0.2">
      <c r="A2057" s="9"/>
      <c r="B2057" s="1"/>
      <c r="C2057" s="1"/>
      <c r="D2057" s="1"/>
      <c r="E2057" s="55"/>
      <c r="F2057" s="8"/>
      <c r="G2057" s="8"/>
      <c r="I2057" s="2"/>
      <c r="J2057" s="2"/>
      <c r="K2057" s="4"/>
      <c r="L2057" s="9"/>
      <c r="M2057" s="802"/>
      <c r="N2057" s="9"/>
      <c r="O2057" s="802"/>
      <c r="P2057" s="170"/>
      <c r="Q2057" s="9"/>
      <c r="R2057" s="9"/>
      <c r="T2057" s="9"/>
      <c r="U2057" s="9"/>
      <c r="V2057" s="2"/>
      <c r="W2057" s="2"/>
      <c r="X2057" s="3"/>
      <c r="Y2057" s="80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  <c r="AY2057" s="3"/>
      <c r="AZ2057" s="3"/>
      <c r="BA2057" s="3"/>
      <c r="BB2057" s="3"/>
      <c r="BC2057" s="3"/>
      <c r="BD2057" s="3"/>
      <c r="BE2057" s="3"/>
      <c r="BF2057" s="3"/>
      <c r="BG2057" s="3"/>
      <c r="BH2057" s="3"/>
      <c r="BI2057" s="3"/>
      <c r="BJ2057" s="3"/>
      <c r="BK2057" s="3"/>
      <c r="BL2057" s="3"/>
      <c r="BM2057" s="3"/>
      <c r="BN2057" s="3"/>
      <c r="BO2057" s="3"/>
      <c r="BP2057" s="3"/>
      <c r="BQ2057" s="3"/>
      <c r="BR2057" s="3"/>
      <c r="BS2057" s="3"/>
      <c r="BT2057" s="3"/>
      <c r="BU2057" s="3"/>
      <c r="BV2057" s="3"/>
      <c r="BW2057" s="3"/>
      <c r="BX2057" s="3"/>
      <c r="BY2057" s="3"/>
      <c r="BZ2057" s="3"/>
      <c r="CA2057" s="3"/>
      <c r="CB2057" s="3"/>
      <c r="CC2057" s="3"/>
      <c r="CD2057" s="3"/>
      <c r="CE2057" s="3"/>
      <c r="CF2057" s="3"/>
      <c r="CG2057" s="3"/>
      <c r="CH2057" s="3"/>
      <c r="CI2057" s="3"/>
      <c r="CJ2057" s="3"/>
      <c r="CK2057" s="3"/>
      <c r="CL2057" s="3"/>
      <c r="CM2057" s="3"/>
      <c r="CN2057" s="3"/>
      <c r="CO2057" s="3"/>
      <c r="CP2057" s="3"/>
      <c r="CQ2057" s="3"/>
      <c r="CR2057" s="3"/>
      <c r="CS2057" s="3"/>
      <c r="CT2057" s="3"/>
      <c r="CU2057" s="3"/>
      <c r="CV2057" s="3"/>
      <c r="CW2057" s="3"/>
      <c r="CX2057" s="3"/>
      <c r="CY2057" s="3"/>
      <c r="CZ2057" s="3"/>
      <c r="DA2057" s="3"/>
      <c r="DB2057" s="3"/>
      <c r="DC2057" s="3"/>
      <c r="DD2057" s="3"/>
      <c r="DE2057" s="3"/>
      <c r="DF2057" s="3"/>
      <c r="DG2057" s="3"/>
      <c r="DH2057" s="3"/>
      <c r="DI2057" s="3"/>
      <c r="DJ2057" s="3"/>
      <c r="DK2057" s="3"/>
      <c r="DL2057" s="3"/>
      <c r="DM2057" s="3"/>
      <c r="DN2057" s="3"/>
      <c r="DO2057" s="3"/>
      <c r="DP2057" s="3"/>
      <c r="DQ2057" s="3"/>
      <c r="DR2057" s="3"/>
      <c r="DS2057" s="3"/>
      <c r="DT2057" s="3"/>
      <c r="DU2057" s="3"/>
      <c r="DV2057" s="3"/>
      <c r="DW2057" s="3"/>
      <c r="DX2057" s="3"/>
      <c r="DY2057" s="3"/>
      <c r="DZ2057" s="3"/>
      <c r="EA2057" s="3"/>
      <c r="EB2057" s="3"/>
      <c r="EC2057" s="3"/>
      <c r="ED2057" s="3"/>
      <c r="EE2057" s="3"/>
      <c r="EF2057" s="3"/>
      <c r="EG2057" s="3"/>
      <c r="EH2057" s="3"/>
      <c r="EI2057" s="3"/>
      <c r="EJ2057" s="3"/>
      <c r="EK2057" s="3"/>
      <c r="EL2057" s="3"/>
      <c r="EM2057" s="3"/>
      <c r="EN2057" s="3"/>
      <c r="EO2057" s="3"/>
      <c r="EP2057" s="3"/>
      <c r="EQ2057" s="3"/>
      <c r="ER2057" s="3"/>
      <c r="ES2057" s="3"/>
      <c r="ET2057" s="3"/>
      <c r="EU2057" s="3"/>
      <c r="EV2057" s="3"/>
      <c r="EW2057" s="3"/>
      <c r="EX2057" s="3"/>
      <c r="EY2057" s="3"/>
      <c r="EZ2057" s="3"/>
      <c r="FA2057" s="3"/>
      <c r="FB2057" s="3"/>
      <c r="FC2057" s="3"/>
      <c r="FD2057" s="3"/>
      <c r="FE2057" s="3"/>
      <c r="FF2057" s="3"/>
      <c r="FG2057" s="3"/>
      <c r="FH2057" s="3"/>
      <c r="FI2057" s="3"/>
      <c r="FJ2057" s="3"/>
      <c r="FK2057" s="3"/>
      <c r="FL2057" s="3"/>
      <c r="FM2057" s="3"/>
      <c r="FN2057" s="3"/>
      <c r="FO2057" s="3"/>
      <c r="FP2057" s="3"/>
      <c r="FQ2057" s="3"/>
      <c r="FR2057" s="3"/>
      <c r="FS2057" s="3"/>
      <c r="FT2057" s="3"/>
      <c r="FU2057" s="3"/>
      <c r="FV2057" s="3"/>
      <c r="FW2057" s="3"/>
      <c r="FX2057" s="3"/>
      <c r="FY2057" s="3"/>
      <c r="FZ2057" s="3"/>
      <c r="GA2057" s="3"/>
      <c r="GB2057" s="3"/>
      <c r="GC2057" s="3"/>
      <c r="GD2057" s="3"/>
      <c r="GE2057" s="3"/>
      <c r="GF2057" s="3"/>
      <c r="GG2057" s="3"/>
      <c r="GH2057" s="3"/>
    </row>
    <row r="2058" spans="1:190" s="800" customFormat="1" x14ac:dyDescent="0.2">
      <c r="A2058" s="9"/>
      <c r="B2058" s="1"/>
      <c r="C2058" s="1"/>
      <c r="D2058" s="1"/>
      <c r="E2058" s="55"/>
      <c r="F2058" s="8"/>
      <c r="G2058" s="8"/>
      <c r="I2058" s="2"/>
      <c r="J2058" s="2"/>
      <c r="K2058" s="4"/>
      <c r="L2058" s="9"/>
      <c r="M2058" s="802"/>
      <c r="N2058" s="9"/>
      <c r="O2058" s="802"/>
      <c r="P2058" s="170"/>
      <c r="Q2058" s="9"/>
      <c r="R2058" s="9"/>
      <c r="T2058" s="9"/>
      <c r="U2058" s="9"/>
      <c r="V2058" s="2"/>
      <c r="W2058" s="2"/>
      <c r="X2058" s="3"/>
      <c r="Y2058" s="80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  <c r="AY2058" s="3"/>
      <c r="AZ2058" s="3"/>
      <c r="BA2058" s="3"/>
      <c r="BB2058" s="3"/>
      <c r="BC2058" s="3"/>
      <c r="BD2058" s="3"/>
      <c r="BE2058" s="3"/>
      <c r="BF2058" s="3"/>
      <c r="BG2058" s="3"/>
      <c r="BH2058" s="3"/>
      <c r="BI2058" s="3"/>
      <c r="BJ2058" s="3"/>
      <c r="BK2058" s="3"/>
      <c r="BL2058" s="3"/>
      <c r="BM2058" s="3"/>
      <c r="BN2058" s="3"/>
      <c r="BO2058" s="3"/>
      <c r="BP2058" s="3"/>
      <c r="BQ2058" s="3"/>
      <c r="BR2058" s="3"/>
      <c r="BS2058" s="3"/>
      <c r="BT2058" s="3"/>
      <c r="BU2058" s="3"/>
      <c r="BV2058" s="3"/>
      <c r="BW2058" s="3"/>
      <c r="BX2058" s="3"/>
      <c r="BY2058" s="3"/>
      <c r="BZ2058" s="3"/>
      <c r="CA2058" s="3"/>
      <c r="CB2058" s="3"/>
      <c r="CC2058" s="3"/>
      <c r="CD2058" s="3"/>
      <c r="CE2058" s="3"/>
      <c r="CF2058" s="3"/>
      <c r="CG2058" s="3"/>
      <c r="CH2058" s="3"/>
      <c r="CI2058" s="3"/>
      <c r="CJ2058" s="3"/>
      <c r="CK2058" s="3"/>
      <c r="CL2058" s="3"/>
      <c r="CM2058" s="3"/>
      <c r="CN2058" s="3"/>
      <c r="CO2058" s="3"/>
      <c r="CP2058" s="3"/>
      <c r="CQ2058" s="3"/>
      <c r="CR2058" s="3"/>
      <c r="CS2058" s="3"/>
      <c r="CT2058" s="3"/>
      <c r="CU2058" s="3"/>
      <c r="CV2058" s="3"/>
      <c r="CW2058" s="3"/>
      <c r="CX2058" s="3"/>
      <c r="CY2058" s="3"/>
      <c r="CZ2058" s="3"/>
      <c r="DA2058" s="3"/>
      <c r="DB2058" s="3"/>
      <c r="DC2058" s="3"/>
      <c r="DD2058" s="3"/>
      <c r="DE2058" s="3"/>
      <c r="DF2058" s="3"/>
      <c r="DG2058" s="3"/>
      <c r="DH2058" s="3"/>
      <c r="DI2058" s="3"/>
      <c r="DJ2058" s="3"/>
      <c r="DK2058" s="3"/>
      <c r="DL2058" s="3"/>
      <c r="DM2058" s="3"/>
      <c r="DN2058" s="3"/>
      <c r="DO2058" s="3"/>
      <c r="DP2058" s="3"/>
      <c r="DQ2058" s="3"/>
      <c r="DR2058" s="3"/>
      <c r="DS2058" s="3"/>
      <c r="DT2058" s="3"/>
      <c r="DU2058" s="3"/>
      <c r="DV2058" s="3"/>
      <c r="DW2058" s="3"/>
      <c r="DX2058" s="3"/>
      <c r="DY2058" s="3"/>
      <c r="DZ2058" s="3"/>
      <c r="EA2058" s="3"/>
      <c r="EB2058" s="3"/>
      <c r="EC2058" s="3"/>
      <c r="ED2058" s="3"/>
      <c r="EE2058" s="3"/>
      <c r="EF2058" s="3"/>
      <c r="EG2058" s="3"/>
      <c r="EH2058" s="3"/>
      <c r="EI2058" s="3"/>
      <c r="EJ2058" s="3"/>
      <c r="EK2058" s="3"/>
      <c r="EL2058" s="3"/>
      <c r="EM2058" s="3"/>
      <c r="EN2058" s="3"/>
      <c r="EO2058" s="3"/>
      <c r="EP2058" s="3"/>
      <c r="EQ2058" s="3"/>
      <c r="ER2058" s="3"/>
      <c r="ES2058" s="3"/>
      <c r="ET2058" s="3"/>
      <c r="EU2058" s="3"/>
      <c r="EV2058" s="3"/>
      <c r="EW2058" s="3"/>
      <c r="EX2058" s="3"/>
      <c r="EY2058" s="3"/>
      <c r="EZ2058" s="3"/>
      <c r="FA2058" s="3"/>
      <c r="FB2058" s="3"/>
      <c r="FC2058" s="3"/>
      <c r="FD2058" s="3"/>
      <c r="FE2058" s="3"/>
      <c r="FF2058" s="3"/>
      <c r="FG2058" s="3"/>
      <c r="FH2058" s="3"/>
      <c r="FI2058" s="3"/>
      <c r="FJ2058" s="3"/>
      <c r="FK2058" s="3"/>
      <c r="FL2058" s="3"/>
      <c r="FM2058" s="3"/>
      <c r="FN2058" s="3"/>
      <c r="FO2058" s="3"/>
      <c r="FP2058" s="3"/>
      <c r="FQ2058" s="3"/>
      <c r="FR2058" s="3"/>
      <c r="FS2058" s="3"/>
      <c r="FT2058" s="3"/>
      <c r="FU2058" s="3"/>
      <c r="FV2058" s="3"/>
      <c r="FW2058" s="3"/>
      <c r="FX2058" s="3"/>
      <c r="FY2058" s="3"/>
      <c r="FZ2058" s="3"/>
      <c r="GA2058" s="3"/>
      <c r="GB2058" s="3"/>
      <c r="GC2058" s="3"/>
      <c r="GD2058" s="3"/>
      <c r="GE2058" s="3"/>
      <c r="GF2058" s="3"/>
      <c r="GG2058" s="3"/>
      <c r="GH2058" s="3"/>
    </row>
    <row r="2059" spans="1:190" s="800" customFormat="1" x14ac:dyDescent="0.2">
      <c r="A2059" s="9"/>
      <c r="B2059" s="1"/>
      <c r="C2059" s="1"/>
      <c r="D2059" s="1"/>
      <c r="E2059" s="55"/>
      <c r="F2059" s="8"/>
      <c r="G2059" s="8"/>
      <c r="I2059" s="2"/>
      <c r="J2059" s="2"/>
      <c r="K2059" s="4"/>
      <c r="L2059" s="9"/>
      <c r="M2059" s="802"/>
      <c r="N2059" s="9"/>
      <c r="O2059" s="802"/>
      <c r="P2059" s="170"/>
      <c r="Q2059" s="9"/>
      <c r="R2059" s="9"/>
      <c r="T2059" s="9"/>
      <c r="U2059" s="9"/>
      <c r="V2059" s="2"/>
      <c r="W2059" s="2"/>
      <c r="X2059" s="3"/>
      <c r="Y2059" s="80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  <c r="AY2059" s="3"/>
      <c r="AZ2059" s="3"/>
      <c r="BA2059" s="3"/>
      <c r="BB2059" s="3"/>
      <c r="BC2059" s="3"/>
      <c r="BD2059" s="3"/>
      <c r="BE2059" s="3"/>
      <c r="BF2059" s="3"/>
      <c r="BG2059" s="3"/>
      <c r="BH2059" s="3"/>
      <c r="BI2059" s="3"/>
      <c r="BJ2059" s="3"/>
      <c r="BK2059" s="3"/>
      <c r="BL2059" s="3"/>
      <c r="BM2059" s="3"/>
      <c r="BN2059" s="3"/>
      <c r="BO2059" s="3"/>
      <c r="BP2059" s="3"/>
      <c r="BQ2059" s="3"/>
      <c r="BR2059" s="3"/>
      <c r="BS2059" s="3"/>
      <c r="BT2059" s="3"/>
      <c r="BU2059" s="3"/>
      <c r="BV2059" s="3"/>
      <c r="BW2059" s="3"/>
      <c r="BX2059" s="3"/>
      <c r="BY2059" s="3"/>
      <c r="BZ2059" s="3"/>
      <c r="CA2059" s="3"/>
      <c r="CB2059" s="3"/>
      <c r="CC2059" s="3"/>
      <c r="CD2059" s="3"/>
      <c r="CE2059" s="3"/>
      <c r="CF2059" s="3"/>
      <c r="CG2059" s="3"/>
      <c r="CH2059" s="3"/>
      <c r="CI2059" s="3"/>
      <c r="CJ2059" s="3"/>
      <c r="CK2059" s="3"/>
      <c r="CL2059" s="3"/>
      <c r="CM2059" s="3"/>
      <c r="CN2059" s="3"/>
      <c r="CO2059" s="3"/>
      <c r="CP2059" s="3"/>
      <c r="CQ2059" s="3"/>
      <c r="CR2059" s="3"/>
      <c r="CS2059" s="3"/>
      <c r="CT2059" s="3"/>
      <c r="CU2059" s="3"/>
      <c r="CV2059" s="3"/>
      <c r="CW2059" s="3"/>
      <c r="CX2059" s="3"/>
      <c r="CY2059" s="3"/>
      <c r="CZ2059" s="3"/>
      <c r="DA2059" s="3"/>
      <c r="DB2059" s="3"/>
      <c r="DC2059" s="3"/>
      <c r="DD2059" s="3"/>
      <c r="DE2059" s="3"/>
      <c r="DF2059" s="3"/>
      <c r="DG2059" s="3"/>
      <c r="DH2059" s="3"/>
      <c r="DI2059" s="3"/>
      <c r="DJ2059" s="3"/>
      <c r="DK2059" s="3"/>
      <c r="DL2059" s="3"/>
      <c r="DM2059" s="3"/>
      <c r="DN2059" s="3"/>
      <c r="DO2059" s="3"/>
      <c r="DP2059" s="3"/>
      <c r="DQ2059" s="3"/>
      <c r="DR2059" s="3"/>
      <c r="DS2059" s="3"/>
      <c r="DT2059" s="3"/>
      <c r="DU2059" s="3"/>
      <c r="DV2059" s="3"/>
      <c r="DW2059" s="3"/>
      <c r="DX2059" s="3"/>
      <c r="DY2059" s="3"/>
      <c r="DZ2059" s="3"/>
      <c r="EA2059" s="3"/>
      <c r="EB2059" s="3"/>
      <c r="EC2059" s="3"/>
      <c r="ED2059" s="3"/>
      <c r="EE2059" s="3"/>
      <c r="EF2059" s="3"/>
      <c r="EG2059" s="3"/>
      <c r="EH2059" s="3"/>
      <c r="EI2059" s="3"/>
      <c r="EJ2059" s="3"/>
      <c r="EK2059" s="3"/>
      <c r="EL2059" s="3"/>
      <c r="EM2059" s="3"/>
      <c r="EN2059" s="3"/>
      <c r="EO2059" s="3"/>
      <c r="EP2059" s="3"/>
      <c r="EQ2059" s="3"/>
      <c r="ER2059" s="3"/>
      <c r="ES2059" s="3"/>
      <c r="ET2059" s="3"/>
      <c r="EU2059" s="3"/>
      <c r="EV2059" s="3"/>
      <c r="EW2059" s="3"/>
      <c r="EX2059" s="3"/>
      <c r="EY2059" s="3"/>
      <c r="EZ2059" s="3"/>
      <c r="FA2059" s="3"/>
      <c r="FB2059" s="3"/>
      <c r="FC2059" s="3"/>
      <c r="FD2059" s="3"/>
      <c r="FE2059" s="3"/>
      <c r="FF2059" s="3"/>
      <c r="FG2059" s="3"/>
      <c r="FH2059" s="3"/>
      <c r="FI2059" s="3"/>
      <c r="FJ2059" s="3"/>
      <c r="FK2059" s="3"/>
      <c r="FL2059" s="3"/>
      <c r="FM2059" s="3"/>
      <c r="FN2059" s="3"/>
      <c r="FO2059" s="3"/>
      <c r="FP2059" s="3"/>
      <c r="FQ2059" s="3"/>
      <c r="FR2059" s="3"/>
      <c r="FS2059" s="3"/>
      <c r="FT2059" s="3"/>
      <c r="FU2059" s="3"/>
      <c r="FV2059" s="3"/>
      <c r="FW2059" s="3"/>
      <c r="FX2059" s="3"/>
      <c r="FY2059" s="3"/>
      <c r="FZ2059" s="3"/>
      <c r="GA2059" s="3"/>
      <c r="GB2059" s="3"/>
      <c r="GC2059" s="3"/>
      <c r="GD2059" s="3"/>
      <c r="GE2059" s="3"/>
      <c r="GF2059" s="3"/>
      <c r="GG2059" s="3"/>
      <c r="GH2059" s="3"/>
    </row>
    <row r="2060" spans="1:190" s="800" customFormat="1" x14ac:dyDescent="0.2">
      <c r="A2060" s="9"/>
      <c r="B2060" s="1"/>
      <c r="C2060" s="1"/>
      <c r="D2060" s="1"/>
      <c r="E2060" s="55"/>
      <c r="F2060" s="8"/>
      <c r="G2060" s="8"/>
      <c r="I2060" s="2"/>
      <c r="J2060" s="2"/>
      <c r="K2060" s="4"/>
      <c r="L2060" s="9"/>
      <c r="M2060" s="802"/>
      <c r="N2060" s="9"/>
      <c r="O2060" s="802"/>
      <c r="P2060" s="170"/>
      <c r="Q2060" s="9"/>
      <c r="R2060" s="9"/>
      <c r="T2060" s="9"/>
      <c r="U2060" s="9"/>
      <c r="V2060" s="2"/>
      <c r="W2060" s="2"/>
      <c r="X2060" s="3"/>
      <c r="Y2060" s="80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  <c r="AY2060" s="3"/>
      <c r="AZ2060" s="3"/>
      <c r="BA2060" s="3"/>
      <c r="BB2060" s="3"/>
      <c r="BC2060" s="3"/>
      <c r="BD2060" s="3"/>
      <c r="BE2060" s="3"/>
      <c r="BF2060" s="3"/>
      <c r="BG2060" s="3"/>
      <c r="BH2060" s="3"/>
      <c r="BI2060" s="3"/>
      <c r="BJ2060" s="3"/>
      <c r="BK2060" s="3"/>
      <c r="BL2060" s="3"/>
      <c r="BM2060" s="3"/>
      <c r="BN2060" s="3"/>
      <c r="BO2060" s="3"/>
      <c r="BP2060" s="3"/>
      <c r="BQ2060" s="3"/>
      <c r="BR2060" s="3"/>
      <c r="BS2060" s="3"/>
      <c r="BT2060" s="3"/>
      <c r="BU2060" s="3"/>
      <c r="BV2060" s="3"/>
      <c r="BW2060" s="3"/>
      <c r="BX2060" s="3"/>
      <c r="BY2060" s="3"/>
      <c r="BZ2060" s="3"/>
      <c r="CA2060" s="3"/>
      <c r="CB2060" s="3"/>
      <c r="CC2060" s="3"/>
      <c r="CD2060" s="3"/>
      <c r="CE2060" s="3"/>
      <c r="CF2060" s="3"/>
      <c r="CG2060" s="3"/>
      <c r="CH2060" s="3"/>
      <c r="CI2060" s="3"/>
      <c r="CJ2060" s="3"/>
      <c r="CK2060" s="3"/>
      <c r="CL2060" s="3"/>
      <c r="CM2060" s="3"/>
      <c r="CN2060" s="3"/>
      <c r="CO2060" s="3"/>
      <c r="CP2060" s="3"/>
      <c r="CQ2060" s="3"/>
      <c r="CR2060" s="3"/>
      <c r="CS2060" s="3"/>
      <c r="CT2060" s="3"/>
      <c r="CU2060" s="3"/>
      <c r="CV2060" s="3"/>
      <c r="CW2060" s="3"/>
      <c r="CX2060" s="3"/>
      <c r="CY2060" s="3"/>
      <c r="CZ2060" s="3"/>
      <c r="DA2060" s="3"/>
      <c r="DB2060" s="3"/>
      <c r="DC2060" s="3"/>
      <c r="DD2060" s="3"/>
      <c r="DE2060" s="3"/>
      <c r="DF2060" s="3"/>
      <c r="DG2060" s="3"/>
      <c r="DH2060" s="3"/>
      <c r="DI2060" s="3"/>
      <c r="DJ2060" s="3"/>
      <c r="DK2060" s="3"/>
      <c r="DL2060" s="3"/>
      <c r="DM2060" s="3"/>
      <c r="DN2060" s="3"/>
      <c r="DO2060" s="3"/>
      <c r="DP2060" s="3"/>
      <c r="DQ2060" s="3"/>
      <c r="DR2060" s="3"/>
      <c r="DS2060" s="3"/>
      <c r="DT2060" s="3"/>
      <c r="DU2060" s="3"/>
      <c r="DV2060" s="3"/>
      <c r="DW2060" s="3"/>
      <c r="DX2060" s="3"/>
      <c r="DY2060" s="3"/>
      <c r="DZ2060" s="3"/>
      <c r="EA2060" s="3"/>
      <c r="EB2060" s="3"/>
      <c r="EC2060" s="3"/>
      <c r="ED2060" s="3"/>
      <c r="EE2060" s="3"/>
      <c r="EF2060" s="3"/>
      <c r="EG2060" s="3"/>
      <c r="EH2060" s="3"/>
      <c r="EI2060" s="3"/>
      <c r="EJ2060" s="3"/>
      <c r="EK2060" s="3"/>
      <c r="EL2060" s="3"/>
      <c r="EM2060" s="3"/>
      <c r="EN2060" s="3"/>
      <c r="EO2060" s="3"/>
      <c r="EP2060" s="3"/>
      <c r="EQ2060" s="3"/>
      <c r="ER2060" s="3"/>
      <c r="ES2060" s="3"/>
      <c r="ET2060" s="3"/>
      <c r="EU2060" s="3"/>
      <c r="EV2060" s="3"/>
      <c r="EW2060" s="3"/>
      <c r="EX2060" s="3"/>
      <c r="EY2060" s="3"/>
      <c r="EZ2060" s="3"/>
      <c r="FA2060" s="3"/>
      <c r="FB2060" s="3"/>
      <c r="FC2060" s="3"/>
      <c r="FD2060" s="3"/>
      <c r="FE2060" s="3"/>
      <c r="FF2060" s="3"/>
      <c r="FG2060" s="3"/>
      <c r="FH2060" s="3"/>
      <c r="FI2060" s="3"/>
      <c r="FJ2060" s="3"/>
      <c r="FK2060" s="3"/>
      <c r="FL2060" s="3"/>
      <c r="FM2060" s="3"/>
      <c r="FN2060" s="3"/>
      <c r="FO2060" s="3"/>
      <c r="FP2060" s="3"/>
      <c r="FQ2060" s="3"/>
      <c r="FR2060" s="3"/>
      <c r="FS2060" s="3"/>
      <c r="FT2060" s="3"/>
      <c r="FU2060" s="3"/>
      <c r="FV2060" s="3"/>
      <c r="FW2060" s="3"/>
      <c r="FX2060" s="3"/>
      <c r="FY2060" s="3"/>
      <c r="FZ2060" s="3"/>
      <c r="GA2060" s="3"/>
      <c r="GB2060" s="3"/>
      <c r="GC2060" s="3"/>
      <c r="GD2060" s="3"/>
      <c r="GE2060" s="3"/>
      <c r="GF2060" s="3"/>
      <c r="GG2060" s="3"/>
      <c r="GH2060" s="3"/>
    </row>
    <row r="2061" spans="1:190" s="800" customFormat="1" x14ac:dyDescent="0.2">
      <c r="A2061" s="9"/>
      <c r="B2061" s="1"/>
      <c r="C2061" s="1"/>
      <c r="D2061" s="1"/>
      <c r="E2061" s="55"/>
      <c r="F2061" s="8"/>
      <c r="G2061" s="8"/>
      <c r="I2061" s="2"/>
      <c r="J2061" s="2"/>
      <c r="K2061" s="4"/>
      <c r="L2061" s="9"/>
      <c r="M2061" s="802"/>
      <c r="N2061" s="9"/>
      <c r="O2061" s="802"/>
      <c r="P2061" s="170"/>
      <c r="Q2061" s="9"/>
      <c r="R2061" s="9"/>
      <c r="T2061" s="9"/>
      <c r="U2061" s="9"/>
      <c r="V2061" s="2"/>
      <c r="W2061" s="2"/>
      <c r="X2061" s="3"/>
      <c r="Y2061" s="80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  <c r="AY2061" s="3"/>
      <c r="AZ2061" s="3"/>
      <c r="BA2061" s="3"/>
      <c r="BB2061" s="3"/>
      <c r="BC2061" s="3"/>
      <c r="BD2061" s="3"/>
      <c r="BE2061" s="3"/>
      <c r="BF2061" s="3"/>
      <c r="BG2061" s="3"/>
      <c r="BH2061" s="3"/>
      <c r="BI2061" s="3"/>
      <c r="BJ2061" s="3"/>
      <c r="BK2061" s="3"/>
      <c r="BL2061" s="3"/>
      <c r="BM2061" s="3"/>
      <c r="BN2061" s="3"/>
      <c r="BO2061" s="3"/>
      <c r="BP2061" s="3"/>
      <c r="BQ2061" s="3"/>
      <c r="BR2061" s="3"/>
      <c r="BS2061" s="3"/>
      <c r="BT2061" s="3"/>
      <c r="BU2061" s="3"/>
      <c r="BV2061" s="3"/>
      <c r="BW2061" s="3"/>
      <c r="BX2061" s="3"/>
      <c r="BY2061" s="3"/>
      <c r="BZ2061" s="3"/>
      <c r="CA2061" s="3"/>
      <c r="CB2061" s="3"/>
      <c r="CC2061" s="3"/>
      <c r="CD2061" s="3"/>
      <c r="CE2061" s="3"/>
      <c r="CF2061" s="3"/>
      <c r="CG2061" s="3"/>
      <c r="CH2061" s="3"/>
      <c r="CI2061" s="3"/>
      <c r="CJ2061" s="3"/>
      <c r="CK2061" s="3"/>
      <c r="CL2061" s="3"/>
      <c r="CM2061" s="3"/>
      <c r="CN2061" s="3"/>
      <c r="CO2061" s="3"/>
      <c r="CP2061" s="3"/>
      <c r="CQ2061" s="3"/>
      <c r="CR2061" s="3"/>
      <c r="CS2061" s="3"/>
      <c r="CT2061" s="3"/>
      <c r="CU2061" s="3"/>
      <c r="CV2061" s="3"/>
      <c r="CW2061" s="3"/>
      <c r="CX2061" s="3"/>
      <c r="CY2061" s="3"/>
      <c r="CZ2061" s="3"/>
      <c r="DA2061" s="3"/>
      <c r="DB2061" s="3"/>
      <c r="DC2061" s="3"/>
      <c r="DD2061" s="3"/>
      <c r="DE2061" s="3"/>
      <c r="DF2061" s="3"/>
      <c r="DG2061" s="3"/>
      <c r="DH2061" s="3"/>
      <c r="DI2061" s="3"/>
      <c r="DJ2061" s="3"/>
      <c r="DK2061" s="3"/>
      <c r="DL2061" s="3"/>
      <c r="DM2061" s="3"/>
      <c r="DN2061" s="3"/>
      <c r="DO2061" s="3"/>
      <c r="DP2061" s="3"/>
      <c r="DQ2061" s="3"/>
      <c r="DR2061" s="3"/>
      <c r="DS2061" s="3"/>
      <c r="DT2061" s="3"/>
      <c r="DU2061" s="3"/>
      <c r="DV2061" s="3"/>
      <c r="DW2061" s="3"/>
      <c r="DX2061" s="3"/>
      <c r="DY2061" s="3"/>
      <c r="DZ2061" s="3"/>
      <c r="EA2061" s="3"/>
      <c r="EB2061" s="3"/>
      <c r="EC2061" s="3"/>
      <c r="ED2061" s="3"/>
      <c r="EE2061" s="3"/>
      <c r="EF2061" s="3"/>
      <c r="EG2061" s="3"/>
      <c r="EH2061" s="3"/>
      <c r="EI2061" s="3"/>
      <c r="EJ2061" s="3"/>
      <c r="EK2061" s="3"/>
      <c r="EL2061" s="3"/>
      <c r="EM2061" s="3"/>
      <c r="EN2061" s="3"/>
      <c r="EO2061" s="3"/>
      <c r="EP2061" s="3"/>
      <c r="EQ2061" s="3"/>
      <c r="ER2061" s="3"/>
      <c r="ES2061" s="3"/>
      <c r="ET2061" s="3"/>
      <c r="EU2061" s="3"/>
      <c r="EV2061" s="3"/>
      <c r="EW2061" s="3"/>
      <c r="EX2061" s="3"/>
      <c r="EY2061" s="3"/>
      <c r="EZ2061" s="3"/>
      <c r="FA2061" s="3"/>
      <c r="FB2061" s="3"/>
      <c r="FC2061" s="3"/>
      <c r="FD2061" s="3"/>
      <c r="FE2061" s="3"/>
      <c r="FF2061" s="3"/>
      <c r="FG2061" s="3"/>
      <c r="FH2061" s="3"/>
      <c r="FI2061" s="3"/>
      <c r="FJ2061" s="3"/>
      <c r="FK2061" s="3"/>
      <c r="FL2061" s="3"/>
      <c r="FM2061" s="3"/>
      <c r="FN2061" s="3"/>
      <c r="FO2061" s="3"/>
      <c r="FP2061" s="3"/>
      <c r="FQ2061" s="3"/>
      <c r="FR2061" s="3"/>
      <c r="FS2061" s="3"/>
      <c r="FT2061" s="3"/>
      <c r="FU2061" s="3"/>
      <c r="FV2061" s="3"/>
      <c r="FW2061" s="3"/>
      <c r="FX2061" s="3"/>
      <c r="FY2061" s="3"/>
      <c r="FZ2061" s="3"/>
      <c r="GA2061" s="3"/>
      <c r="GB2061" s="3"/>
      <c r="GC2061" s="3"/>
      <c r="GD2061" s="3"/>
      <c r="GE2061" s="3"/>
      <c r="GF2061" s="3"/>
      <c r="GG2061" s="3"/>
      <c r="GH2061" s="3"/>
    </row>
    <row r="2062" spans="1:190" s="800" customFormat="1" x14ac:dyDescent="0.2">
      <c r="A2062" s="9"/>
      <c r="B2062" s="1"/>
      <c r="C2062" s="1"/>
      <c r="D2062" s="1"/>
      <c r="E2062" s="55"/>
      <c r="F2062" s="8"/>
      <c r="G2062" s="8"/>
      <c r="I2062" s="2"/>
      <c r="J2062" s="2"/>
      <c r="K2062" s="4"/>
      <c r="L2062" s="9"/>
      <c r="M2062" s="802"/>
      <c r="N2062" s="9"/>
      <c r="O2062" s="802"/>
      <c r="P2062" s="170"/>
      <c r="Q2062" s="9"/>
      <c r="R2062" s="9"/>
      <c r="T2062" s="9"/>
      <c r="U2062" s="9"/>
      <c r="V2062" s="2"/>
      <c r="W2062" s="2"/>
      <c r="X2062" s="3"/>
      <c r="Y2062" s="80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  <c r="AY2062" s="3"/>
      <c r="AZ2062" s="3"/>
      <c r="BA2062" s="3"/>
      <c r="BB2062" s="3"/>
      <c r="BC2062" s="3"/>
      <c r="BD2062" s="3"/>
      <c r="BE2062" s="3"/>
      <c r="BF2062" s="3"/>
      <c r="BG2062" s="3"/>
      <c r="BH2062" s="3"/>
      <c r="BI2062" s="3"/>
      <c r="BJ2062" s="3"/>
      <c r="BK2062" s="3"/>
      <c r="BL2062" s="3"/>
      <c r="BM2062" s="3"/>
      <c r="BN2062" s="3"/>
      <c r="BO2062" s="3"/>
      <c r="BP2062" s="3"/>
      <c r="BQ2062" s="3"/>
      <c r="BR2062" s="3"/>
      <c r="BS2062" s="3"/>
      <c r="BT2062" s="3"/>
      <c r="BU2062" s="3"/>
      <c r="BV2062" s="3"/>
      <c r="BW2062" s="3"/>
      <c r="BX2062" s="3"/>
      <c r="BY2062" s="3"/>
      <c r="BZ2062" s="3"/>
      <c r="CA2062" s="3"/>
      <c r="CB2062" s="3"/>
      <c r="CC2062" s="3"/>
      <c r="CD2062" s="3"/>
      <c r="CE2062" s="3"/>
      <c r="CF2062" s="3"/>
      <c r="CG2062" s="3"/>
      <c r="CH2062" s="3"/>
      <c r="CI2062" s="3"/>
      <c r="CJ2062" s="3"/>
      <c r="CK2062" s="3"/>
      <c r="CL2062" s="3"/>
      <c r="CM2062" s="3"/>
      <c r="CN2062" s="3"/>
      <c r="CO2062" s="3"/>
      <c r="CP2062" s="3"/>
      <c r="CQ2062" s="3"/>
      <c r="CR2062" s="3"/>
      <c r="CS2062" s="3"/>
      <c r="CT2062" s="3"/>
      <c r="CU2062" s="3"/>
      <c r="CV2062" s="3"/>
      <c r="CW2062" s="3"/>
      <c r="CX2062" s="3"/>
      <c r="CY2062" s="3"/>
      <c r="CZ2062" s="3"/>
      <c r="DA2062" s="3"/>
      <c r="DB2062" s="3"/>
      <c r="DC2062" s="3"/>
      <c r="DD2062" s="3"/>
      <c r="DE2062" s="3"/>
      <c r="DF2062" s="3"/>
      <c r="DG2062" s="3"/>
      <c r="DH2062" s="3"/>
      <c r="DI2062" s="3"/>
      <c r="DJ2062" s="3"/>
      <c r="DK2062" s="3"/>
      <c r="DL2062" s="3"/>
      <c r="DM2062" s="3"/>
      <c r="DN2062" s="3"/>
      <c r="DO2062" s="3"/>
      <c r="DP2062" s="3"/>
      <c r="DQ2062" s="3"/>
      <c r="DR2062" s="3"/>
      <c r="DS2062" s="3"/>
      <c r="DT2062" s="3"/>
      <c r="DU2062" s="3"/>
      <c r="DV2062" s="3"/>
      <c r="DW2062" s="3"/>
      <c r="DX2062" s="3"/>
      <c r="DY2062" s="3"/>
      <c r="DZ2062" s="3"/>
      <c r="EA2062" s="3"/>
      <c r="EB2062" s="3"/>
      <c r="EC2062" s="3"/>
      <c r="ED2062" s="3"/>
      <c r="EE2062" s="3"/>
      <c r="EF2062" s="3"/>
      <c r="EG2062" s="3"/>
      <c r="EH2062" s="3"/>
      <c r="EI2062" s="3"/>
      <c r="EJ2062" s="3"/>
      <c r="EK2062" s="3"/>
      <c r="EL2062" s="3"/>
      <c r="EM2062" s="3"/>
      <c r="EN2062" s="3"/>
      <c r="EO2062" s="3"/>
      <c r="EP2062" s="3"/>
      <c r="EQ2062" s="3"/>
      <c r="ER2062" s="3"/>
      <c r="ES2062" s="3"/>
      <c r="ET2062" s="3"/>
      <c r="EU2062" s="3"/>
      <c r="EV2062" s="3"/>
      <c r="EW2062" s="3"/>
      <c r="EX2062" s="3"/>
      <c r="EY2062" s="3"/>
      <c r="EZ2062" s="3"/>
      <c r="FA2062" s="3"/>
      <c r="FB2062" s="3"/>
      <c r="FC2062" s="3"/>
      <c r="FD2062" s="3"/>
      <c r="FE2062" s="3"/>
      <c r="FF2062" s="3"/>
      <c r="FG2062" s="3"/>
      <c r="FH2062" s="3"/>
      <c r="FI2062" s="3"/>
      <c r="FJ2062" s="3"/>
      <c r="FK2062" s="3"/>
      <c r="FL2062" s="3"/>
      <c r="FM2062" s="3"/>
      <c r="FN2062" s="3"/>
      <c r="FO2062" s="3"/>
      <c r="FP2062" s="3"/>
      <c r="FQ2062" s="3"/>
      <c r="FR2062" s="3"/>
      <c r="FS2062" s="3"/>
      <c r="FT2062" s="3"/>
      <c r="FU2062" s="3"/>
      <c r="FV2062" s="3"/>
      <c r="FW2062" s="3"/>
      <c r="FX2062" s="3"/>
      <c r="FY2062" s="3"/>
      <c r="FZ2062" s="3"/>
      <c r="GA2062" s="3"/>
      <c r="GB2062" s="3"/>
      <c r="GC2062" s="3"/>
      <c r="GD2062" s="3"/>
      <c r="GE2062" s="3"/>
      <c r="GF2062" s="3"/>
      <c r="GG2062" s="3"/>
      <c r="GH2062" s="3"/>
    </row>
    <row r="2063" spans="1:190" s="800" customFormat="1" x14ac:dyDescent="0.2">
      <c r="A2063" s="9"/>
      <c r="B2063" s="1"/>
      <c r="C2063" s="1"/>
      <c r="D2063" s="1"/>
      <c r="E2063" s="55"/>
      <c r="F2063" s="8"/>
      <c r="G2063" s="8"/>
      <c r="I2063" s="2"/>
      <c r="J2063" s="2"/>
      <c r="K2063" s="4"/>
      <c r="L2063" s="9"/>
      <c r="M2063" s="802"/>
      <c r="N2063" s="9"/>
      <c r="O2063" s="802"/>
      <c r="P2063" s="170"/>
      <c r="Q2063" s="9"/>
      <c r="R2063" s="9"/>
      <c r="T2063" s="9"/>
      <c r="U2063" s="9"/>
      <c r="V2063" s="2"/>
      <c r="W2063" s="2"/>
      <c r="X2063" s="3"/>
      <c r="Y2063" s="80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  <c r="AY2063" s="3"/>
      <c r="AZ2063" s="3"/>
      <c r="BA2063" s="3"/>
      <c r="BB2063" s="3"/>
      <c r="BC2063" s="3"/>
      <c r="BD2063" s="3"/>
      <c r="BE2063" s="3"/>
      <c r="BF2063" s="3"/>
      <c r="BG2063" s="3"/>
      <c r="BH2063" s="3"/>
      <c r="BI2063" s="3"/>
      <c r="BJ2063" s="3"/>
      <c r="BK2063" s="3"/>
      <c r="BL2063" s="3"/>
      <c r="BM2063" s="3"/>
      <c r="BN2063" s="3"/>
      <c r="BO2063" s="3"/>
      <c r="BP2063" s="3"/>
      <c r="BQ2063" s="3"/>
      <c r="BR2063" s="3"/>
      <c r="BS2063" s="3"/>
      <c r="BT2063" s="3"/>
      <c r="BU2063" s="3"/>
      <c r="BV2063" s="3"/>
      <c r="BW2063" s="3"/>
      <c r="BX2063" s="3"/>
      <c r="BY2063" s="3"/>
      <c r="BZ2063" s="3"/>
      <c r="CA2063" s="3"/>
      <c r="CB2063" s="3"/>
      <c r="CC2063" s="3"/>
      <c r="CD2063" s="3"/>
      <c r="CE2063" s="3"/>
      <c r="CF2063" s="3"/>
      <c r="CG2063" s="3"/>
      <c r="CH2063" s="3"/>
      <c r="CI2063" s="3"/>
      <c r="CJ2063" s="3"/>
      <c r="CK2063" s="3"/>
      <c r="CL2063" s="3"/>
      <c r="CM2063" s="3"/>
      <c r="CN2063" s="3"/>
      <c r="CO2063" s="3"/>
      <c r="CP2063" s="3"/>
      <c r="CQ2063" s="3"/>
      <c r="CR2063" s="3"/>
      <c r="CS2063" s="3"/>
      <c r="CT2063" s="3"/>
      <c r="CU2063" s="3"/>
      <c r="CV2063" s="3"/>
      <c r="CW2063" s="3"/>
      <c r="CX2063" s="3"/>
      <c r="CY2063" s="3"/>
      <c r="CZ2063" s="3"/>
      <c r="DA2063" s="3"/>
      <c r="DB2063" s="3"/>
      <c r="DC2063" s="3"/>
      <c r="DD2063" s="3"/>
      <c r="DE2063" s="3"/>
      <c r="DF2063" s="3"/>
      <c r="DG2063" s="3"/>
      <c r="DH2063" s="3"/>
      <c r="DI2063" s="3"/>
      <c r="DJ2063" s="3"/>
      <c r="DK2063" s="3"/>
      <c r="DL2063" s="3"/>
      <c r="DM2063" s="3"/>
      <c r="DN2063" s="3"/>
      <c r="DO2063" s="3"/>
      <c r="DP2063" s="3"/>
      <c r="DQ2063" s="3"/>
      <c r="DR2063" s="3"/>
      <c r="DS2063" s="3"/>
      <c r="DT2063" s="3"/>
      <c r="DU2063" s="3"/>
      <c r="DV2063" s="3"/>
      <c r="DW2063" s="3"/>
      <c r="DX2063" s="3"/>
      <c r="DY2063" s="3"/>
      <c r="DZ2063" s="3"/>
      <c r="EA2063" s="3"/>
      <c r="EB2063" s="3"/>
      <c r="EC2063" s="3"/>
      <c r="ED2063" s="3"/>
      <c r="EE2063" s="3"/>
      <c r="EF2063" s="3"/>
      <c r="EG2063" s="3"/>
      <c r="EH2063" s="3"/>
      <c r="EI2063" s="3"/>
      <c r="EJ2063" s="3"/>
      <c r="EK2063" s="3"/>
      <c r="EL2063" s="3"/>
      <c r="EM2063" s="3"/>
      <c r="EN2063" s="3"/>
      <c r="EO2063" s="3"/>
      <c r="EP2063" s="3"/>
      <c r="EQ2063" s="3"/>
      <c r="ER2063" s="3"/>
      <c r="ES2063" s="3"/>
      <c r="ET2063" s="3"/>
      <c r="EU2063" s="3"/>
      <c r="EV2063" s="3"/>
      <c r="EW2063" s="3"/>
      <c r="EX2063" s="3"/>
      <c r="EY2063" s="3"/>
      <c r="EZ2063" s="3"/>
      <c r="FA2063" s="3"/>
      <c r="FB2063" s="3"/>
      <c r="FC2063" s="3"/>
      <c r="FD2063" s="3"/>
      <c r="FE2063" s="3"/>
      <c r="FF2063" s="3"/>
      <c r="FG2063" s="3"/>
      <c r="FH2063" s="3"/>
      <c r="FI2063" s="3"/>
      <c r="FJ2063" s="3"/>
      <c r="FK2063" s="3"/>
      <c r="FL2063" s="3"/>
      <c r="FM2063" s="3"/>
      <c r="FN2063" s="3"/>
      <c r="FO2063" s="3"/>
      <c r="FP2063" s="3"/>
      <c r="FQ2063" s="3"/>
      <c r="FR2063" s="3"/>
      <c r="FS2063" s="3"/>
      <c r="FT2063" s="3"/>
      <c r="FU2063" s="3"/>
      <c r="FV2063" s="3"/>
      <c r="FW2063" s="3"/>
      <c r="FX2063" s="3"/>
      <c r="FY2063" s="3"/>
      <c r="FZ2063" s="3"/>
      <c r="GA2063" s="3"/>
      <c r="GB2063" s="3"/>
      <c r="GC2063" s="3"/>
      <c r="GD2063" s="3"/>
      <c r="GE2063" s="3"/>
      <c r="GF2063" s="3"/>
      <c r="GG2063" s="3"/>
      <c r="GH2063" s="3"/>
    </row>
    <row r="2064" spans="1:190" s="800" customFormat="1" x14ac:dyDescent="0.2">
      <c r="A2064" s="9"/>
      <c r="B2064" s="1"/>
      <c r="C2064" s="1"/>
      <c r="D2064" s="1"/>
      <c r="E2064" s="55"/>
      <c r="F2064" s="8"/>
      <c r="G2064" s="8"/>
      <c r="I2064" s="2"/>
      <c r="J2064" s="2"/>
      <c r="K2064" s="4"/>
      <c r="L2064" s="9"/>
      <c r="M2064" s="802"/>
      <c r="N2064" s="9"/>
      <c r="O2064" s="802"/>
      <c r="P2064" s="170"/>
      <c r="Q2064" s="9"/>
      <c r="R2064" s="9"/>
      <c r="T2064" s="9"/>
      <c r="U2064" s="9"/>
      <c r="V2064" s="2"/>
      <c r="W2064" s="2"/>
      <c r="X2064" s="3"/>
      <c r="Y2064" s="80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  <c r="AY2064" s="3"/>
      <c r="AZ2064" s="3"/>
      <c r="BA2064" s="3"/>
      <c r="BB2064" s="3"/>
      <c r="BC2064" s="3"/>
      <c r="BD2064" s="3"/>
      <c r="BE2064" s="3"/>
      <c r="BF2064" s="3"/>
      <c r="BG2064" s="3"/>
      <c r="BH2064" s="3"/>
      <c r="BI2064" s="3"/>
      <c r="BJ2064" s="3"/>
      <c r="BK2064" s="3"/>
      <c r="BL2064" s="3"/>
      <c r="BM2064" s="3"/>
      <c r="BN2064" s="3"/>
      <c r="BO2064" s="3"/>
      <c r="BP2064" s="3"/>
      <c r="BQ2064" s="3"/>
      <c r="BR2064" s="3"/>
      <c r="BS2064" s="3"/>
      <c r="BT2064" s="3"/>
      <c r="BU2064" s="3"/>
      <c r="BV2064" s="3"/>
      <c r="BW2064" s="3"/>
      <c r="BX2064" s="3"/>
      <c r="BY2064" s="3"/>
      <c r="BZ2064" s="3"/>
      <c r="CA2064" s="3"/>
      <c r="CB2064" s="3"/>
      <c r="CC2064" s="3"/>
      <c r="CD2064" s="3"/>
      <c r="CE2064" s="3"/>
      <c r="CF2064" s="3"/>
      <c r="CG2064" s="3"/>
      <c r="CH2064" s="3"/>
      <c r="CI2064" s="3"/>
      <c r="CJ2064" s="3"/>
      <c r="CK2064" s="3"/>
      <c r="CL2064" s="3"/>
      <c r="CM2064" s="3"/>
      <c r="CN2064" s="3"/>
      <c r="CO2064" s="3"/>
      <c r="CP2064" s="3"/>
      <c r="CQ2064" s="3"/>
      <c r="CR2064" s="3"/>
      <c r="CS2064" s="3"/>
      <c r="CT2064" s="3"/>
      <c r="CU2064" s="3"/>
      <c r="CV2064" s="3"/>
      <c r="CW2064" s="3"/>
      <c r="CX2064" s="3"/>
      <c r="CY2064" s="3"/>
      <c r="CZ2064" s="3"/>
      <c r="DA2064" s="3"/>
      <c r="DB2064" s="3"/>
      <c r="DC2064" s="3"/>
      <c r="DD2064" s="3"/>
      <c r="DE2064" s="3"/>
      <c r="DF2064" s="3"/>
      <c r="DG2064" s="3"/>
      <c r="DH2064" s="3"/>
      <c r="DI2064" s="3"/>
      <c r="DJ2064" s="3"/>
      <c r="DK2064" s="3"/>
      <c r="DL2064" s="3"/>
      <c r="DM2064" s="3"/>
      <c r="DN2064" s="3"/>
      <c r="DO2064" s="3"/>
      <c r="DP2064" s="3"/>
      <c r="DQ2064" s="3"/>
      <c r="DR2064" s="3"/>
      <c r="DS2064" s="3"/>
      <c r="DT2064" s="3"/>
      <c r="DU2064" s="3"/>
      <c r="DV2064" s="3"/>
      <c r="DW2064" s="3"/>
      <c r="DX2064" s="3"/>
      <c r="DY2064" s="3"/>
      <c r="DZ2064" s="3"/>
      <c r="EA2064" s="3"/>
      <c r="EB2064" s="3"/>
      <c r="EC2064" s="3"/>
      <c r="ED2064" s="3"/>
      <c r="EE2064" s="3"/>
      <c r="EF2064" s="3"/>
      <c r="EG2064" s="3"/>
      <c r="EH2064" s="3"/>
      <c r="EI2064" s="3"/>
      <c r="EJ2064" s="3"/>
      <c r="EK2064" s="3"/>
      <c r="EL2064" s="3"/>
      <c r="EM2064" s="3"/>
      <c r="EN2064" s="3"/>
      <c r="EO2064" s="3"/>
      <c r="EP2064" s="3"/>
      <c r="EQ2064" s="3"/>
      <c r="ER2064" s="3"/>
      <c r="ES2064" s="3"/>
      <c r="ET2064" s="3"/>
      <c r="EU2064" s="3"/>
      <c r="EV2064" s="3"/>
      <c r="EW2064" s="3"/>
      <c r="EX2064" s="3"/>
      <c r="EY2064" s="3"/>
      <c r="EZ2064" s="3"/>
      <c r="FA2064" s="3"/>
      <c r="FB2064" s="3"/>
      <c r="FC2064" s="3"/>
      <c r="FD2064" s="3"/>
      <c r="FE2064" s="3"/>
      <c r="FF2064" s="3"/>
      <c r="FG2064" s="3"/>
      <c r="FH2064" s="3"/>
      <c r="FI2064" s="3"/>
      <c r="FJ2064" s="3"/>
      <c r="FK2064" s="3"/>
      <c r="FL2064" s="3"/>
      <c r="FM2064" s="3"/>
      <c r="FN2064" s="3"/>
      <c r="FO2064" s="3"/>
      <c r="FP2064" s="3"/>
      <c r="FQ2064" s="3"/>
      <c r="FR2064" s="3"/>
      <c r="FS2064" s="3"/>
      <c r="FT2064" s="3"/>
      <c r="FU2064" s="3"/>
      <c r="FV2064" s="3"/>
      <c r="FW2064" s="3"/>
      <c r="FX2064" s="3"/>
      <c r="FY2064" s="3"/>
      <c r="FZ2064" s="3"/>
      <c r="GA2064" s="3"/>
      <c r="GB2064" s="3"/>
      <c r="GC2064" s="3"/>
      <c r="GD2064" s="3"/>
      <c r="GE2064" s="3"/>
      <c r="GF2064" s="3"/>
      <c r="GG2064" s="3"/>
      <c r="GH2064" s="3"/>
    </row>
    <row r="2065" spans="1:190" s="800" customFormat="1" x14ac:dyDescent="0.2">
      <c r="A2065" s="9"/>
      <c r="B2065" s="1"/>
      <c r="C2065" s="1"/>
      <c r="D2065" s="1"/>
      <c r="E2065" s="55"/>
      <c r="F2065" s="8"/>
      <c r="G2065" s="8"/>
      <c r="I2065" s="2"/>
      <c r="J2065" s="2"/>
      <c r="K2065" s="4"/>
      <c r="L2065" s="9"/>
      <c r="M2065" s="802"/>
      <c r="N2065" s="9"/>
      <c r="O2065" s="802"/>
      <c r="P2065" s="170"/>
      <c r="Q2065" s="9"/>
      <c r="R2065" s="9"/>
      <c r="T2065" s="9"/>
      <c r="U2065" s="9"/>
      <c r="V2065" s="2"/>
      <c r="W2065" s="2"/>
      <c r="X2065" s="3"/>
      <c r="Y2065" s="80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  <c r="AY2065" s="3"/>
      <c r="AZ2065" s="3"/>
      <c r="BA2065" s="3"/>
      <c r="BB2065" s="3"/>
      <c r="BC2065" s="3"/>
      <c r="BD2065" s="3"/>
      <c r="BE2065" s="3"/>
      <c r="BF2065" s="3"/>
      <c r="BG2065" s="3"/>
      <c r="BH2065" s="3"/>
      <c r="BI2065" s="3"/>
      <c r="BJ2065" s="3"/>
      <c r="BK2065" s="3"/>
      <c r="BL2065" s="3"/>
      <c r="BM2065" s="3"/>
      <c r="BN2065" s="3"/>
      <c r="BO2065" s="3"/>
      <c r="BP2065" s="3"/>
      <c r="BQ2065" s="3"/>
      <c r="BR2065" s="3"/>
      <c r="BS2065" s="3"/>
      <c r="BT2065" s="3"/>
      <c r="BU2065" s="3"/>
      <c r="BV2065" s="3"/>
      <c r="BW2065" s="3"/>
      <c r="BX2065" s="3"/>
      <c r="BY2065" s="3"/>
      <c r="BZ2065" s="3"/>
      <c r="CA2065" s="3"/>
      <c r="CB2065" s="3"/>
      <c r="CC2065" s="3"/>
      <c r="CD2065" s="3"/>
      <c r="CE2065" s="3"/>
      <c r="CF2065" s="3"/>
      <c r="CG2065" s="3"/>
      <c r="CH2065" s="3"/>
      <c r="CI2065" s="3"/>
      <c r="CJ2065" s="3"/>
      <c r="CK2065" s="3"/>
      <c r="CL2065" s="3"/>
      <c r="CM2065" s="3"/>
      <c r="CN2065" s="3"/>
      <c r="CO2065" s="3"/>
      <c r="CP2065" s="3"/>
      <c r="CQ2065" s="3"/>
      <c r="CR2065" s="3"/>
      <c r="CS2065" s="3"/>
      <c r="CT2065" s="3"/>
      <c r="CU2065" s="3"/>
      <c r="CV2065" s="3"/>
      <c r="CW2065" s="3"/>
      <c r="CX2065" s="3"/>
      <c r="CY2065" s="3"/>
      <c r="CZ2065" s="3"/>
      <c r="DA2065" s="3"/>
      <c r="DB2065" s="3"/>
      <c r="DC2065" s="3"/>
      <c r="DD2065" s="3"/>
      <c r="DE2065" s="3"/>
      <c r="DF2065" s="3"/>
      <c r="DG2065" s="3"/>
      <c r="DH2065" s="3"/>
      <c r="DI2065" s="3"/>
      <c r="DJ2065" s="3"/>
      <c r="DK2065" s="3"/>
      <c r="DL2065" s="3"/>
      <c r="DM2065" s="3"/>
      <c r="DN2065" s="3"/>
      <c r="DO2065" s="3"/>
      <c r="DP2065" s="3"/>
      <c r="DQ2065" s="3"/>
      <c r="DR2065" s="3"/>
      <c r="DS2065" s="3"/>
      <c r="DT2065" s="3"/>
      <c r="DU2065" s="3"/>
      <c r="DV2065" s="3"/>
      <c r="DW2065" s="3"/>
      <c r="DX2065" s="3"/>
      <c r="DY2065" s="3"/>
      <c r="DZ2065" s="3"/>
      <c r="EA2065" s="3"/>
      <c r="EB2065" s="3"/>
      <c r="EC2065" s="3"/>
      <c r="ED2065" s="3"/>
      <c r="EE2065" s="3"/>
      <c r="EF2065" s="3"/>
      <c r="EG2065" s="3"/>
      <c r="EH2065" s="3"/>
      <c r="EI2065" s="3"/>
      <c r="EJ2065" s="3"/>
      <c r="EK2065" s="3"/>
      <c r="EL2065" s="3"/>
      <c r="EM2065" s="3"/>
      <c r="EN2065" s="3"/>
      <c r="EO2065" s="3"/>
      <c r="EP2065" s="3"/>
      <c r="EQ2065" s="3"/>
      <c r="ER2065" s="3"/>
      <c r="ES2065" s="3"/>
      <c r="ET2065" s="3"/>
      <c r="EU2065" s="3"/>
      <c r="EV2065" s="3"/>
      <c r="EW2065" s="3"/>
      <c r="EX2065" s="3"/>
      <c r="EY2065" s="3"/>
      <c r="EZ2065" s="3"/>
      <c r="FA2065" s="3"/>
      <c r="FB2065" s="3"/>
      <c r="FC2065" s="3"/>
      <c r="FD2065" s="3"/>
      <c r="FE2065" s="3"/>
      <c r="FF2065" s="3"/>
      <c r="FG2065" s="3"/>
      <c r="FH2065" s="3"/>
      <c r="FI2065" s="3"/>
      <c r="FJ2065" s="3"/>
      <c r="FK2065" s="3"/>
      <c r="FL2065" s="3"/>
      <c r="FM2065" s="3"/>
      <c r="FN2065" s="3"/>
      <c r="FO2065" s="3"/>
      <c r="FP2065" s="3"/>
      <c r="FQ2065" s="3"/>
      <c r="FR2065" s="3"/>
      <c r="FS2065" s="3"/>
      <c r="FT2065" s="3"/>
      <c r="FU2065" s="3"/>
      <c r="FV2065" s="3"/>
      <c r="FW2065" s="3"/>
      <c r="FX2065" s="3"/>
      <c r="FY2065" s="3"/>
      <c r="FZ2065" s="3"/>
      <c r="GA2065" s="3"/>
      <c r="GB2065" s="3"/>
      <c r="GC2065" s="3"/>
      <c r="GD2065" s="3"/>
      <c r="GE2065" s="3"/>
      <c r="GF2065" s="3"/>
      <c r="GG2065" s="3"/>
      <c r="GH2065" s="3"/>
    </row>
    <row r="2066" spans="1:190" s="800" customFormat="1" x14ac:dyDescent="0.2">
      <c r="A2066" s="9"/>
      <c r="B2066" s="1"/>
      <c r="C2066" s="1"/>
      <c r="D2066" s="1"/>
      <c r="E2066" s="55"/>
      <c r="F2066" s="8"/>
      <c r="G2066" s="8"/>
      <c r="I2066" s="2"/>
      <c r="J2066" s="2"/>
      <c r="K2066" s="4"/>
      <c r="L2066" s="9"/>
      <c r="M2066" s="802"/>
      <c r="N2066" s="9"/>
      <c r="O2066" s="802"/>
      <c r="P2066" s="170"/>
      <c r="Q2066" s="9"/>
      <c r="R2066" s="9"/>
      <c r="T2066" s="9"/>
      <c r="U2066" s="9"/>
      <c r="V2066" s="2"/>
      <c r="W2066" s="2"/>
      <c r="X2066" s="3"/>
      <c r="Y2066" s="80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  <c r="AY2066" s="3"/>
      <c r="AZ2066" s="3"/>
      <c r="BA2066" s="3"/>
      <c r="BB2066" s="3"/>
      <c r="BC2066" s="3"/>
      <c r="BD2066" s="3"/>
      <c r="BE2066" s="3"/>
      <c r="BF2066" s="3"/>
      <c r="BG2066" s="3"/>
      <c r="BH2066" s="3"/>
      <c r="BI2066" s="3"/>
      <c r="BJ2066" s="3"/>
      <c r="BK2066" s="3"/>
      <c r="BL2066" s="3"/>
      <c r="BM2066" s="3"/>
      <c r="BN2066" s="3"/>
      <c r="BO2066" s="3"/>
      <c r="BP2066" s="3"/>
      <c r="BQ2066" s="3"/>
      <c r="BR2066" s="3"/>
      <c r="BS2066" s="3"/>
      <c r="BT2066" s="3"/>
      <c r="BU2066" s="3"/>
      <c r="BV2066" s="3"/>
      <c r="BW2066" s="3"/>
      <c r="BX2066" s="3"/>
      <c r="BY2066" s="3"/>
      <c r="BZ2066" s="3"/>
      <c r="CA2066" s="3"/>
      <c r="CB2066" s="3"/>
      <c r="CC2066" s="3"/>
      <c r="CD2066" s="3"/>
      <c r="CE2066" s="3"/>
      <c r="CF2066" s="3"/>
      <c r="CG2066" s="3"/>
      <c r="CH2066" s="3"/>
      <c r="CI2066" s="3"/>
      <c r="CJ2066" s="3"/>
      <c r="CK2066" s="3"/>
      <c r="CL2066" s="3"/>
      <c r="CM2066" s="3"/>
      <c r="CN2066" s="3"/>
      <c r="CO2066" s="3"/>
      <c r="CP2066" s="3"/>
      <c r="CQ2066" s="3"/>
      <c r="CR2066" s="3"/>
      <c r="CS2066" s="3"/>
      <c r="CT2066" s="3"/>
      <c r="CU2066" s="3"/>
      <c r="CV2066" s="3"/>
      <c r="CW2066" s="3"/>
      <c r="CX2066" s="3"/>
      <c r="CY2066" s="3"/>
      <c r="CZ2066" s="3"/>
      <c r="DA2066" s="3"/>
      <c r="DB2066" s="3"/>
      <c r="DC2066" s="3"/>
      <c r="DD2066" s="3"/>
      <c r="DE2066" s="3"/>
      <c r="DF2066" s="3"/>
      <c r="DG2066" s="3"/>
      <c r="DH2066" s="3"/>
      <c r="DI2066" s="3"/>
      <c r="DJ2066" s="3"/>
      <c r="DK2066" s="3"/>
      <c r="DL2066" s="3"/>
      <c r="DM2066" s="3"/>
      <c r="DN2066" s="3"/>
      <c r="DO2066" s="3"/>
      <c r="DP2066" s="3"/>
      <c r="DQ2066" s="3"/>
      <c r="DR2066" s="3"/>
      <c r="DS2066" s="3"/>
      <c r="DT2066" s="3"/>
      <c r="DU2066" s="3"/>
      <c r="DV2066" s="3"/>
      <c r="DW2066" s="3"/>
      <c r="DX2066" s="3"/>
      <c r="DY2066" s="3"/>
      <c r="DZ2066" s="3"/>
      <c r="EA2066" s="3"/>
      <c r="EB2066" s="3"/>
      <c r="EC2066" s="3"/>
      <c r="ED2066" s="3"/>
      <c r="EE2066" s="3"/>
      <c r="EF2066" s="3"/>
      <c r="EG2066" s="3"/>
      <c r="EH2066" s="3"/>
      <c r="EI2066" s="3"/>
      <c r="EJ2066" s="3"/>
      <c r="EK2066" s="3"/>
      <c r="EL2066" s="3"/>
      <c r="EM2066" s="3"/>
      <c r="EN2066" s="3"/>
      <c r="EO2066" s="3"/>
      <c r="EP2066" s="3"/>
      <c r="EQ2066" s="3"/>
      <c r="ER2066" s="3"/>
      <c r="ES2066" s="3"/>
      <c r="ET2066" s="3"/>
      <c r="EU2066" s="3"/>
      <c r="EV2066" s="3"/>
      <c r="EW2066" s="3"/>
      <c r="EX2066" s="3"/>
      <c r="EY2066" s="3"/>
      <c r="EZ2066" s="3"/>
      <c r="FA2066" s="3"/>
      <c r="FB2066" s="3"/>
      <c r="FC2066" s="3"/>
      <c r="FD2066" s="3"/>
      <c r="FE2066" s="3"/>
      <c r="FF2066" s="3"/>
      <c r="FG2066" s="3"/>
      <c r="FH2066" s="3"/>
      <c r="FI2066" s="3"/>
      <c r="FJ2066" s="3"/>
      <c r="FK2066" s="3"/>
      <c r="FL2066" s="3"/>
      <c r="FM2066" s="3"/>
      <c r="FN2066" s="3"/>
      <c r="FO2066" s="3"/>
      <c r="FP2066" s="3"/>
      <c r="FQ2066" s="3"/>
      <c r="FR2066" s="3"/>
      <c r="FS2066" s="3"/>
      <c r="FT2066" s="3"/>
      <c r="FU2066" s="3"/>
      <c r="FV2066" s="3"/>
      <c r="FW2066" s="3"/>
      <c r="FX2066" s="3"/>
      <c r="FY2066" s="3"/>
      <c r="FZ2066" s="3"/>
      <c r="GA2066" s="3"/>
      <c r="GB2066" s="3"/>
      <c r="GC2066" s="3"/>
      <c r="GD2066" s="3"/>
      <c r="GE2066" s="3"/>
      <c r="GF2066" s="3"/>
      <c r="GG2066" s="3"/>
      <c r="GH2066" s="3"/>
    </row>
    <row r="2067" spans="1:190" s="800" customFormat="1" x14ac:dyDescent="0.2">
      <c r="A2067" s="9"/>
      <c r="B2067" s="1"/>
      <c r="C2067" s="1"/>
      <c r="D2067" s="1"/>
      <c r="E2067" s="55"/>
      <c r="F2067" s="8"/>
      <c r="G2067" s="8"/>
      <c r="I2067" s="2"/>
      <c r="J2067" s="2"/>
      <c r="K2067" s="4"/>
      <c r="L2067" s="9"/>
      <c r="M2067" s="802"/>
      <c r="N2067" s="9"/>
      <c r="O2067" s="802"/>
      <c r="P2067" s="170"/>
      <c r="Q2067" s="9"/>
      <c r="R2067" s="9"/>
      <c r="T2067" s="9"/>
      <c r="U2067" s="9"/>
      <c r="V2067" s="2"/>
      <c r="W2067" s="2"/>
      <c r="X2067" s="3"/>
      <c r="Y2067" s="80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  <c r="AY2067" s="3"/>
      <c r="AZ2067" s="3"/>
      <c r="BA2067" s="3"/>
      <c r="BB2067" s="3"/>
      <c r="BC2067" s="3"/>
      <c r="BD2067" s="3"/>
      <c r="BE2067" s="3"/>
      <c r="BF2067" s="3"/>
      <c r="BG2067" s="3"/>
      <c r="BH2067" s="3"/>
      <c r="BI2067" s="3"/>
      <c r="BJ2067" s="3"/>
      <c r="BK2067" s="3"/>
      <c r="BL2067" s="3"/>
      <c r="BM2067" s="3"/>
      <c r="BN2067" s="3"/>
      <c r="BO2067" s="3"/>
      <c r="BP2067" s="3"/>
      <c r="BQ2067" s="3"/>
      <c r="BR2067" s="3"/>
      <c r="BS2067" s="3"/>
      <c r="BT2067" s="3"/>
      <c r="BU2067" s="3"/>
      <c r="BV2067" s="3"/>
      <c r="BW2067" s="3"/>
      <c r="BX2067" s="3"/>
      <c r="BY2067" s="3"/>
      <c r="BZ2067" s="3"/>
      <c r="CA2067" s="3"/>
      <c r="CB2067" s="3"/>
      <c r="CC2067" s="3"/>
      <c r="CD2067" s="3"/>
      <c r="CE2067" s="3"/>
      <c r="CF2067" s="3"/>
      <c r="CG2067" s="3"/>
      <c r="CH2067" s="3"/>
      <c r="CI2067" s="3"/>
      <c r="CJ2067" s="3"/>
      <c r="CK2067" s="3"/>
      <c r="CL2067" s="3"/>
      <c r="CM2067" s="3"/>
      <c r="CN2067" s="3"/>
      <c r="CO2067" s="3"/>
      <c r="CP2067" s="3"/>
      <c r="CQ2067" s="3"/>
      <c r="CR2067" s="3"/>
      <c r="CS2067" s="3"/>
      <c r="CT2067" s="3"/>
      <c r="CU2067" s="3"/>
      <c r="CV2067" s="3"/>
      <c r="CW2067" s="3"/>
      <c r="CX2067" s="3"/>
      <c r="CY2067" s="3"/>
      <c r="CZ2067" s="3"/>
      <c r="DA2067" s="3"/>
      <c r="DB2067" s="3"/>
      <c r="DC2067" s="3"/>
      <c r="DD2067" s="3"/>
      <c r="DE2067" s="3"/>
      <c r="DF2067" s="3"/>
      <c r="DG2067" s="3"/>
      <c r="DH2067" s="3"/>
      <c r="DI2067" s="3"/>
      <c r="DJ2067" s="3"/>
      <c r="DK2067" s="3"/>
      <c r="DL2067" s="3"/>
      <c r="DM2067" s="3"/>
      <c r="DN2067" s="3"/>
      <c r="DO2067" s="3"/>
      <c r="DP2067" s="3"/>
      <c r="DQ2067" s="3"/>
      <c r="DR2067" s="3"/>
      <c r="DS2067" s="3"/>
      <c r="DT2067" s="3"/>
      <c r="DU2067" s="3"/>
      <c r="DV2067" s="3"/>
      <c r="DW2067" s="3"/>
      <c r="DX2067" s="3"/>
      <c r="DY2067" s="3"/>
      <c r="DZ2067" s="3"/>
      <c r="EA2067" s="3"/>
      <c r="EB2067" s="3"/>
      <c r="EC2067" s="3"/>
      <c r="ED2067" s="3"/>
      <c r="EE2067" s="3"/>
      <c r="EF2067" s="3"/>
      <c r="EG2067" s="3"/>
      <c r="EH2067" s="3"/>
      <c r="EI2067" s="3"/>
      <c r="EJ2067" s="3"/>
      <c r="EK2067" s="3"/>
      <c r="EL2067" s="3"/>
      <c r="EM2067" s="3"/>
      <c r="EN2067" s="3"/>
      <c r="EO2067" s="3"/>
      <c r="EP2067" s="3"/>
      <c r="EQ2067" s="3"/>
      <c r="ER2067" s="3"/>
      <c r="ES2067" s="3"/>
      <c r="ET2067" s="3"/>
      <c r="EU2067" s="3"/>
      <c r="EV2067" s="3"/>
      <c r="EW2067" s="3"/>
      <c r="EX2067" s="3"/>
      <c r="EY2067" s="3"/>
      <c r="EZ2067" s="3"/>
      <c r="FA2067" s="3"/>
      <c r="FB2067" s="3"/>
      <c r="FC2067" s="3"/>
      <c r="FD2067" s="3"/>
      <c r="FE2067" s="3"/>
      <c r="FF2067" s="3"/>
      <c r="FG2067" s="3"/>
      <c r="FH2067" s="3"/>
      <c r="FI2067" s="3"/>
      <c r="FJ2067" s="3"/>
      <c r="FK2067" s="3"/>
      <c r="FL2067" s="3"/>
      <c r="FM2067" s="3"/>
      <c r="FN2067" s="3"/>
      <c r="FO2067" s="3"/>
      <c r="FP2067" s="3"/>
      <c r="FQ2067" s="3"/>
      <c r="FR2067" s="3"/>
      <c r="FS2067" s="3"/>
      <c r="FT2067" s="3"/>
      <c r="FU2067" s="3"/>
      <c r="FV2067" s="3"/>
      <c r="FW2067" s="3"/>
      <c r="FX2067" s="3"/>
      <c r="FY2067" s="3"/>
      <c r="FZ2067" s="3"/>
      <c r="GA2067" s="3"/>
      <c r="GB2067" s="3"/>
      <c r="GC2067" s="3"/>
      <c r="GD2067" s="3"/>
      <c r="GE2067" s="3"/>
      <c r="GF2067" s="3"/>
      <c r="GG2067" s="3"/>
      <c r="GH2067" s="3"/>
    </row>
    <row r="2068" spans="1:190" s="800" customFormat="1" x14ac:dyDescent="0.2">
      <c r="A2068" s="9"/>
      <c r="B2068" s="1"/>
      <c r="C2068" s="1"/>
      <c r="D2068" s="1"/>
      <c r="E2068" s="55"/>
      <c r="F2068" s="8"/>
      <c r="G2068" s="8"/>
      <c r="I2068" s="2"/>
      <c r="J2068" s="2"/>
      <c r="K2068" s="4"/>
      <c r="L2068" s="9"/>
      <c r="M2068" s="802"/>
      <c r="N2068" s="9"/>
      <c r="O2068" s="802"/>
      <c r="P2068" s="170"/>
      <c r="Q2068" s="9"/>
      <c r="R2068" s="9"/>
      <c r="T2068" s="9"/>
      <c r="U2068" s="9"/>
      <c r="V2068" s="2"/>
      <c r="W2068" s="2"/>
      <c r="X2068" s="3"/>
      <c r="Y2068" s="80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  <c r="AY2068" s="3"/>
      <c r="AZ2068" s="3"/>
      <c r="BA2068" s="3"/>
      <c r="BB2068" s="3"/>
      <c r="BC2068" s="3"/>
      <c r="BD2068" s="3"/>
      <c r="BE2068" s="3"/>
      <c r="BF2068" s="3"/>
      <c r="BG2068" s="3"/>
      <c r="BH2068" s="3"/>
      <c r="BI2068" s="3"/>
      <c r="BJ2068" s="3"/>
      <c r="BK2068" s="3"/>
      <c r="BL2068" s="3"/>
      <c r="BM2068" s="3"/>
      <c r="BN2068" s="3"/>
      <c r="BO2068" s="3"/>
      <c r="BP2068" s="3"/>
      <c r="BQ2068" s="3"/>
      <c r="BR2068" s="3"/>
      <c r="BS2068" s="3"/>
      <c r="BT2068" s="3"/>
      <c r="BU2068" s="3"/>
      <c r="BV2068" s="3"/>
      <c r="BW2068" s="3"/>
      <c r="BX2068" s="3"/>
      <c r="BY2068" s="3"/>
      <c r="BZ2068" s="3"/>
      <c r="CA2068" s="3"/>
      <c r="CB2068" s="3"/>
      <c r="CC2068" s="3"/>
      <c r="CD2068" s="3"/>
      <c r="CE2068" s="3"/>
      <c r="CF2068" s="3"/>
      <c r="CG2068" s="3"/>
      <c r="CH2068" s="3"/>
      <c r="CI2068" s="3"/>
      <c r="CJ2068" s="3"/>
      <c r="CK2068" s="3"/>
      <c r="CL2068" s="3"/>
      <c r="CM2068" s="3"/>
      <c r="CN2068" s="3"/>
      <c r="CO2068" s="3"/>
      <c r="CP2068" s="3"/>
      <c r="CQ2068" s="3"/>
      <c r="CR2068" s="3"/>
      <c r="CS2068" s="3"/>
      <c r="CT2068" s="3"/>
      <c r="CU2068" s="3"/>
      <c r="CV2068" s="3"/>
      <c r="CW2068" s="3"/>
      <c r="CX2068" s="3"/>
      <c r="CY2068" s="3"/>
      <c r="CZ2068" s="3"/>
      <c r="DA2068" s="3"/>
      <c r="DB2068" s="3"/>
      <c r="DC2068" s="3"/>
      <c r="DD2068" s="3"/>
      <c r="DE2068" s="3"/>
      <c r="DF2068" s="3"/>
      <c r="DG2068" s="3"/>
      <c r="DH2068" s="3"/>
      <c r="DI2068" s="3"/>
      <c r="DJ2068" s="3"/>
      <c r="DK2068" s="3"/>
      <c r="DL2068" s="3"/>
      <c r="DM2068" s="3"/>
      <c r="DN2068" s="3"/>
      <c r="DO2068" s="3"/>
      <c r="DP2068" s="3"/>
      <c r="DQ2068" s="3"/>
      <c r="DR2068" s="3"/>
      <c r="DS2068" s="3"/>
      <c r="DT2068" s="3"/>
      <c r="DU2068" s="3"/>
      <c r="DV2068" s="3"/>
      <c r="DW2068" s="3"/>
      <c r="DX2068" s="3"/>
      <c r="DY2068" s="3"/>
      <c r="DZ2068" s="3"/>
      <c r="EA2068" s="3"/>
      <c r="EB2068" s="3"/>
      <c r="EC2068" s="3"/>
      <c r="ED2068" s="3"/>
      <c r="EE2068" s="3"/>
      <c r="EF2068" s="3"/>
      <c r="EG2068" s="3"/>
      <c r="EH2068" s="3"/>
      <c r="EI2068" s="3"/>
      <c r="EJ2068" s="3"/>
      <c r="EK2068" s="3"/>
      <c r="EL2068" s="3"/>
      <c r="EM2068" s="3"/>
      <c r="EN2068" s="3"/>
      <c r="EO2068" s="3"/>
      <c r="EP2068" s="3"/>
      <c r="EQ2068" s="3"/>
      <c r="ER2068" s="3"/>
      <c r="ES2068" s="3"/>
      <c r="ET2068" s="3"/>
      <c r="EU2068" s="3"/>
      <c r="EV2068" s="3"/>
      <c r="EW2068" s="3"/>
      <c r="EX2068" s="3"/>
      <c r="EY2068" s="3"/>
      <c r="EZ2068" s="3"/>
      <c r="FA2068" s="3"/>
      <c r="FB2068" s="3"/>
      <c r="FC2068" s="3"/>
      <c r="FD2068" s="3"/>
      <c r="FE2068" s="3"/>
      <c r="FF2068" s="3"/>
      <c r="FG2068" s="3"/>
      <c r="FH2068" s="3"/>
      <c r="FI2068" s="3"/>
      <c r="FJ2068" s="3"/>
      <c r="FK2068" s="3"/>
      <c r="FL2068" s="3"/>
      <c r="FM2068" s="3"/>
      <c r="FN2068" s="3"/>
      <c r="FO2068" s="3"/>
      <c r="FP2068" s="3"/>
      <c r="FQ2068" s="3"/>
      <c r="FR2068" s="3"/>
      <c r="FS2068" s="3"/>
      <c r="FT2068" s="3"/>
      <c r="FU2068" s="3"/>
      <c r="FV2068" s="3"/>
      <c r="FW2068" s="3"/>
      <c r="FX2068" s="3"/>
      <c r="FY2068" s="3"/>
      <c r="FZ2068" s="3"/>
      <c r="GA2068" s="3"/>
      <c r="GB2068" s="3"/>
      <c r="GC2068" s="3"/>
      <c r="GD2068" s="3"/>
      <c r="GE2068" s="3"/>
      <c r="GF2068" s="3"/>
      <c r="GG2068" s="3"/>
      <c r="GH2068" s="3"/>
    </row>
    <row r="2069" spans="1:190" s="800" customFormat="1" x14ac:dyDescent="0.2">
      <c r="A2069" s="9"/>
      <c r="B2069" s="1"/>
      <c r="C2069" s="1"/>
      <c r="D2069" s="1"/>
      <c r="E2069" s="55"/>
      <c r="F2069" s="8"/>
      <c r="G2069" s="8"/>
      <c r="I2069" s="2"/>
      <c r="J2069" s="2"/>
      <c r="K2069" s="4"/>
      <c r="L2069" s="9"/>
      <c r="M2069" s="802"/>
      <c r="N2069" s="9"/>
      <c r="O2069" s="802"/>
      <c r="P2069" s="170"/>
      <c r="Q2069" s="9"/>
      <c r="R2069" s="9"/>
      <c r="T2069" s="9"/>
      <c r="U2069" s="9"/>
      <c r="V2069" s="2"/>
      <c r="W2069" s="2"/>
      <c r="X2069" s="3"/>
      <c r="Y2069" s="80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  <c r="AY2069" s="3"/>
      <c r="AZ2069" s="3"/>
      <c r="BA2069" s="3"/>
      <c r="BB2069" s="3"/>
      <c r="BC2069" s="3"/>
      <c r="BD2069" s="3"/>
      <c r="BE2069" s="3"/>
      <c r="BF2069" s="3"/>
      <c r="BG2069" s="3"/>
      <c r="BH2069" s="3"/>
      <c r="BI2069" s="3"/>
      <c r="BJ2069" s="3"/>
      <c r="BK2069" s="3"/>
      <c r="BL2069" s="3"/>
      <c r="BM2069" s="3"/>
      <c r="BN2069" s="3"/>
      <c r="BO2069" s="3"/>
      <c r="BP2069" s="3"/>
      <c r="BQ2069" s="3"/>
      <c r="BR2069" s="3"/>
      <c r="BS2069" s="3"/>
      <c r="BT2069" s="3"/>
      <c r="BU2069" s="3"/>
      <c r="BV2069" s="3"/>
      <c r="BW2069" s="3"/>
      <c r="BX2069" s="3"/>
      <c r="BY2069" s="3"/>
      <c r="BZ2069" s="3"/>
      <c r="CA2069" s="3"/>
      <c r="CB2069" s="3"/>
      <c r="CC2069" s="3"/>
      <c r="CD2069" s="3"/>
      <c r="CE2069" s="3"/>
      <c r="CF2069" s="3"/>
      <c r="CG2069" s="3"/>
      <c r="CH2069" s="3"/>
      <c r="CI2069" s="3"/>
      <c r="CJ2069" s="3"/>
      <c r="CK2069" s="3"/>
      <c r="CL2069" s="3"/>
      <c r="CM2069" s="3"/>
      <c r="CN2069" s="3"/>
      <c r="CO2069" s="3"/>
      <c r="CP2069" s="3"/>
      <c r="CQ2069" s="3"/>
      <c r="CR2069" s="3"/>
      <c r="CS2069" s="3"/>
      <c r="CT2069" s="3"/>
      <c r="CU2069" s="3"/>
      <c r="CV2069" s="3"/>
      <c r="CW2069" s="3"/>
      <c r="CX2069" s="3"/>
      <c r="CY2069" s="3"/>
      <c r="CZ2069" s="3"/>
      <c r="DA2069" s="3"/>
      <c r="DB2069" s="3"/>
      <c r="DC2069" s="3"/>
      <c r="DD2069" s="3"/>
      <c r="DE2069" s="3"/>
      <c r="DF2069" s="3"/>
      <c r="DG2069" s="3"/>
      <c r="DH2069" s="3"/>
      <c r="DI2069" s="3"/>
      <c r="DJ2069" s="3"/>
      <c r="DK2069" s="3"/>
      <c r="DL2069" s="3"/>
      <c r="DM2069" s="3"/>
      <c r="DN2069" s="3"/>
      <c r="DO2069" s="3"/>
      <c r="DP2069" s="3"/>
      <c r="DQ2069" s="3"/>
      <c r="DR2069" s="3"/>
      <c r="DS2069" s="3"/>
      <c r="DT2069" s="3"/>
      <c r="DU2069" s="3"/>
      <c r="DV2069" s="3"/>
      <c r="DW2069" s="3"/>
      <c r="DX2069" s="3"/>
      <c r="DY2069" s="3"/>
      <c r="DZ2069" s="3"/>
      <c r="EA2069" s="3"/>
      <c r="EB2069" s="3"/>
      <c r="EC2069" s="3"/>
      <c r="ED2069" s="3"/>
      <c r="EE2069" s="3"/>
      <c r="EF2069" s="3"/>
      <c r="EG2069" s="3"/>
      <c r="EH2069" s="3"/>
      <c r="EI2069" s="3"/>
      <c r="EJ2069" s="3"/>
      <c r="EK2069" s="3"/>
      <c r="EL2069" s="3"/>
      <c r="EM2069" s="3"/>
      <c r="EN2069" s="3"/>
      <c r="EO2069" s="3"/>
      <c r="EP2069" s="3"/>
      <c r="EQ2069" s="3"/>
      <c r="ER2069" s="3"/>
      <c r="ES2069" s="3"/>
      <c r="ET2069" s="3"/>
      <c r="EU2069" s="3"/>
      <c r="EV2069" s="3"/>
      <c r="EW2069" s="3"/>
      <c r="EX2069" s="3"/>
      <c r="EY2069" s="3"/>
      <c r="EZ2069" s="3"/>
      <c r="FA2069" s="3"/>
      <c r="FB2069" s="3"/>
      <c r="FC2069" s="3"/>
      <c r="FD2069" s="3"/>
      <c r="FE2069" s="3"/>
      <c r="FF2069" s="3"/>
      <c r="FG2069" s="3"/>
      <c r="FH2069" s="3"/>
      <c r="FI2069" s="3"/>
      <c r="FJ2069" s="3"/>
      <c r="FK2069" s="3"/>
      <c r="FL2069" s="3"/>
      <c r="FM2069" s="3"/>
      <c r="FN2069" s="3"/>
      <c r="FO2069" s="3"/>
      <c r="FP2069" s="3"/>
      <c r="FQ2069" s="3"/>
      <c r="FR2069" s="3"/>
      <c r="FS2069" s="3"/>
      <c r="FT2069" s="3"/>
      <c r="FU2069" s="3"/>
      <c r="FV2069" s="3"/>
      <c r="FW2069" s="3"/>
      <c r="FX2069" s="3"/>
      <c r="FY2069" s="3"/>
      <c r="FZ2069" s="3"/>
      <c r="GA2069" s="3"/>
      <c r="GB2069" s="3"/>
      <c r="GC2069" s="3"/>
      <c r="GD2069" s="3"/>
      <c r="GE2069" s="3"/>
      <c r="GF2069" s="3"/>
      <c r="GG2069" s="3"/>
      <c r="GH2069" s="3"/>
    </row>
    <row r="2070" spans="1:190" s="800" customFormat="1" x14ac:dyDescent="0.2">
      <c r="A2070" s="9"/>
      <c r="B2070" s="1"/>
      <c r="C2070" s="1"/>
      <c r="D2070" s="1"/>
      <c r="E2070" s="55"/>
      <c r="F2070" s="8"/>
      <c r="G2070" s="8"/>
      <c r="I2070" s="2"/>
      <c r="J2070" s="2"/>
      <c r="K2070" s="4"/>
      <c r="L2070" s="9"/>
      <c r="M2070" s="802"/>
      <c r="N2070" s="9"/>
      <c r="O2070" s="802"/>
      <c r="P2070" s="170"/>
      <c r="Q2070" s="9"/>
      <c r="R2070" s="9"/>
      <c r="T2070" s="9"/>
      <c r="U2070" s="9"/>
      <c r="V2070" s="2"/>
      <c r="W2070" s="2"/>
      <c r="X2070" s="3"/>
      <c r="Y2070" s="80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  <c r="AY2070" s="3"/>
      <c r="AZ2070" s="3"/>
      <c r="BA2070" s="3"/>
      <c r="BB2070" s="3"/>
      <c r="BC2070" s="3"/>
      <c r="BD2070" s="3"/>
      <c r="BE2070" s="3"/>
      <c r="BF2070" s="3"/>
      <c r="BG2070" s="3"/>
      <c r="BH2070" s="3"/>
      <c r="BI2070" s="3"/>
      <c r="BJ2070" s="3"/>
      <c r="BK2070" s="3"/>
      <c r="BL2070" s="3"/>
      <c r="BM2070" s="3"/>
      <c r="BN2070" s="3"/>
      <c r="BO2070" s="3"/>
      <c r="BP2070" s="3"/>
      <c r="BQ2070" s="3"/>
      <c r="BR2070" s="3"/>
      <c r="BS2070" s="3"/>
      <c r="BT2070" s="3"/>
      <c r="BU2070" s="3"/>
      <c r="BV2070" s="3"/>
      <c r="BW2070" s="3"/>
      <c r="BX2070" s="3"/>
      <c r="BY2070" s="3"/>
      <c r="BZ2070" s="3"/>
      <c r="CA2070" s="3"/>
      <c r="CB2070" s="3"/>
      <c r="CC2070" s="3"/>
      <c r="CD2070" s="3"/>
      <c r="CE2070" s="3"/>
      <c r="CF2070" s="3"/>
      <c r="CG2070" s="3"/>
      <c r="CH2070" s="3"/>
      <c r="CI2070" s="3"/>
      <c r="CJ2070" s="3"/>
      <c r="CK2070" s="3"/>
      <c r="CL2070" s="3"/>
      <c r="CM2070" s="3"/>
      <c r="CN2070" s="3"/>
      <c r="CO2070" s="3"/>
      <c r="CP2070" s="3"/>
      <c r="CQ2070" s="3"/>
      <c r="CR2070" s="3"/>
      <c r="CS2070" s="3"/>
      <c r="CT2070" s="3"/>
      <c r="CU2070" s="3"/>
      <c r="CV2070" s="3"/>
      <c r="CW2070" s="3"/>
      <c r="CX2070" s="3"/>
      <c r="CY2070" s="3"/>
      <c r="CZ2070" s="3"/>
      <c r="DA2070" s="3"/>
      <c r="DB2070" s="3"/>
      <c r="DC2070" s="3"/>
      <c r="DD2070" s="3"/>
      <c r="DE2070" s="3"/>
      <c r="DF2070" s="3"/>
      <c r="DG2070" s="3"/>
      <c r="DH2070" s="3"/>
      <c r="DI2070" s="3"/>
      <c r="DJ2070" s="3"/>
      <c r="DK2070" s="3"/>
      <c r="DL2070" s="3"/>
      <c r="DM2070" s="3"/>
      <c r="DN2070" s="3"/>
      <c r="DO2070" s="3"/>
      <c r="DP2070" s="3"/>
      <c r="DQ2070" s="3"/>
      <c r="DR2070" s="3"/>
      <c r="DS2070" s="3"/>
      <c r="DT2070" s="3"/>
      <c r="DU2070" s="3"/>
      <c r="DV2070" s="3"/>
      <c r="DW2070" s="3"/>
      <c r="DX2070" s="3"/>
      <c r="DY2070" s="3"/>
      <c r="DZ2070" s="3"/>
      <c r="EA2070" s="3"/>
      <c r="EB2070" s="3"/>
      <c r="EC2070" s="3"/>
      <c r="ED2070" s="3"/>
      <c r="EE2070" s="3"/>
      <c r="EF2070" s="3"/>
      <c r="EG2070" s="3"/>
      <c r="EH2070" s="3"/>
      <c r="EI2070" s="3"/>
      <c r="EJ2070" s="3"/>
      <c r="EK2070" s="3"/>
      <c r="EL2070" s="3"/>
      <c r="EM2070" s="3"/>
      <c r="EN2070" s="3"/>
      <c r="EO2070" s="3"/>
      <c r="EP2070" s="3"/>
      <c r="EQ2070" s="3"/>
      <c r="ER2070" s="3"/>
      <c r="ES2070" s="3"/>
      <c r="ET2070" s="3"/>
      <c r="EU2070" s="3"/>
      <c r="EV2070" s="3"/>
      <c r="EW2070" s="3"/>
      <c r="EX2070" s="3"/>
      <c r="EY2070" s="3"/>
      <c r="EZ2070" s="3"/>
      <c r="FA2070" s="3"/>
      <c r="FB2070" s="3"/>
      <c r="FC2070" s="3"/>
      <c r="FD2070" s="3"/>
      <c r="FE2070" s="3"/>
      <c r="FF2070" s="3"/>
      <c r="FG2070" s="3"/>
      <c r="FH2070" s="3"/>
      <c r="FI2070" s="3"/>
      <c r="FJ2070" s="3"/>
      <c r="FK2070" s="3"/>
      <c r="FL2070" s="3"/>
      <c r="FM2070" s="3"/>
      <c r="FN2070" s="3"/>
      <c r="FO2070" s="3"/>
      <c r="FP2070" s="3"/>
      <c r="FQ2070" s="3"/>
      <c r="FR2070" s="3"/>
      <c r="FS2070" s="3"/>
      <c r="FT2070" s="3"/>
      <c r="FU2070" s="3"/>
      <c r="FV2070" s="3"/>
      <c r="FW2070" s="3"/>
      <c r="FX2070" s="3"/>
      <c r="FY2070" s="3"/>
      <c r="FZ2070" s="3"/>
      <c r="GA2070" s="3"/>
      <c r="GB2070" s="3"/>
      <c r="GC2070" s="3"/>
      <c r="GD2070" s="3"/>
      <c r="GE2070" s="3"/>
      <c r="GF2070" s="3"/>
      <c r="GG2070" s="3"/>
      <c r="GH2070" s="3"/>
    </row>
    <row r="2071" spans="1:190" s="800" customFormat="1" x14ac:dyDescent="0.2">
      <c r="A2071" s="9"/>
      <c r="B2071" s="1"/>
      <c r="C2071" s="1"/>
      <c r="D2071" s="1"/>
      <c r="E2071" s="55"/>
      <c r="F2071" s="8"/>
      <c r="G2071" s="8"/>
      <c r="I2071" s="2"/>
      <c r="J2071" s="2"/>
      <c r="K2071" s="4"/>
      <c r="L2071" s="9"/>
      <c r="M2071" s="802"/>
      <c r="N2071" s="9"/>
      <c r="O2071" s="802"/>
      <c r="P2071" s="170"/>
      <c r="Q2071" s="9"/>
      <c r="R2071" s="9"/>
      <c r="T2071" s="9"/>
      <c r="U2071" s="9"/>
      <c r="V2071" s="2"/>
      <c r="W2071" s="2"/>
      <c r="X2071" s="3"/>
      <c r="Y2071" s="80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  <c r="AY2071" s="3"/>
      <c r="AZ2071" s="3"/>
      <c r="BA2071" s="3"/>
      <c r="BB2071" s="3"/>
      <c r="BC2071" s="3"/>
      <c r="BD2071" s="3"/>
      <c r="BE2071" s="3"/>
      <c r="BF2071" s="3"/>
      <c r="BG2071" s="3"/>
      <c r="BH2071" s="3"/>
      <c r="BI2071" s="3"/>
      <c r="BJ2071" s="3"/>
      <c r="BK2071" s="3"/>
      <c r="BL2071" s="3"/>
      <c r="BM2071" s="3"/>
      <c r="BN2071" s="3"/>
      <c r="BO2071" s="3"/>
      <c r="BP2071" s="3"/>
      <c r="BQ2071" s="3"/>
      <c r="BR2071" s="3"/>
      <c r="BS2071" s="3"/>
      <c r="BT2071" s="3"/>
      <c r="BU2071" s="3"/>
      <c r="BV2071" s="3"/>
      <c r="BW2071" s="3"/>
      <c r="BX2071" s="3"/>
      <c r="BY2071" s="3"/>
      <c r="BZ2071" s="3"/>
      <c r="CA2071" s="3"/>
      <c r="CB2071" s="3"/>
      <c r="CC2071" s="3"/>
      <c r="CD2071" s="3"/>
      <c r="CE2071" s="3"/>
      <c r="CF2071" s="3"/>
      <c r="CG2071" s="3"/>
      <c r="CH2071" s="3"/>
      <c r="CI2071" s="3"/>
      <c r="CJ2071" s="3"/>
      <c r="CK2071" s="3"/>
      <c r="CL2071" s="3"/>
      <c r="CM2071" s="3"/>
      <c r="CN2071" s="3"/>
      <c r="CO2071" s="3"/>
      <c r="CP2071" s="3"/>
      <c r="CQ2071" s="3"/>
      <c r="CR2071" s="3"/>
      <c r="CS2071" s="3"/>
      <c r="CT2071" s="3"/>
      <c r="CU2071" s="3"/>
      <c r="CV2071" s="3"/>
      <c r="CW2071" s="3"/>
      <c r="CX2071" s="3"/>
      <c r="CY2071" s="3"/>
      <c r="CZ2071" s="3"/>
      <c r="DA2071" s="3"/>
      <c r="DB2071" s="3"/>
      <c r="DC2071" s="3"/>
      <c r="DD2071" s="3"/>
      <c r="DE2071" s="3"/>
      <c r="DF2071" s="3"/>
      <c r="DG2071" s="3"/>
      <c r="DH2071" s="3"/>
      <c r="DI2071" s="3"/>
      <c r="DJ2071" s="3"/>
      <c r="DK2071" s="3"/>
      <c r="DL2071" s="3"/>
      <c r="DM2071" s="3"/>
      <c r="DN2071" s="3"/>
      <c r="DO2071" s="3"/>
      <c r="DP2071" s="3"/>
      <c r="DQ2071" s="3"/>
      <c r="DR2071" s="3"/>
      <c r="DS2071" s="3"/>
      <c r="DT2071" s="3"/>
      <c r="DU2071" s="3"/>
      <c r="DV2071" s="3"/>
      <c r="DW2071" s="3"/>
      <c r="DX2071" s="3"/>
      <c r="DY2071" s="3"/>
      <c r="DZ2071" s="3"/>
      <c r="EA2071" s="3"/>
      <c r="EB2071" s="3"/>
      <c r="EC2071" s="3"/>
      <c r="ED2071" s="3"/>
      <c r="EE2071" s="3"/>
      <c r="EF2071" s="3"/>
      <c r="EG2071" s="3"/>
      <c r="EH2071" s="3"/>
      <c r="EI2071" s="3"/>
      <c r="EJ2071" s="3"/>
      <c r="EK2071" s="3"/>
      <c r="EL2071" s="3"/>
      <c r="EM2071" s="3"/>
      <c r="EN2071" s="3"/>
      <c r="EO2071" s="3"/>
      <c r="EP2071" s="3"/>
      <c r="EQ2071" s="3"/>
      <c r="ER2071" s="3"/>
      <c r="ES2071" s="3"/>
      <c r="ET2071" s="3"/>
      <c r="EU2071" s="3"/>
      <c r="EV2071" s="3"/>
      <c r="EW2071" s="3"/>
      <c r="EX2071" s="3"/>
      <c r="EY2071" s="3"/>
      <c r="EZ2071" s="3"/>
      <c r="FA2071" s="3"/>
      <c r="FB2071" s="3"/>
      <c r="FC2071" s="3"/>
      <c r="FD2071" s="3"/>
      <c r="FE2071" s="3"/>
      <c r="FF2071" s="3"/>
      <c r="FG2071" s="3"/>
      <c r="FH2071" s="3"/>
      <c r="FI2071" s="3"/>
      <c r="FJ2071" s="3"/>
      <c r="FK2071" s="3"/>
      <c r="FL2071" s="3"/>
      <c r="FM2071" s="3"/>
      <c r="FN2071" s="3"/>
      <c r="FO2071" s="3"/>
      <c r="FP2071" s="3"/>
      <c r="FQ2071" s="3"/>
      <c r="FR2071" s="3"/>
      <c r="FS2071" s="3"/>
      <c r="FT2071" s="3"/>
      <c r="FU2071" s="3"/>
      <c r="FV2071" s="3"/>
      <c r="FW2071" s="3"/>
      <c r="FX2071" s="3"/>
      <c r="FY2071" s="3"/>
      <c r="FZ2071" s="3"/>
      <c r="GA2071" s="3"/>
      <c r="GB2071" s="3"/>
      <c r="GC2071" s="3"/>
      <c r="GD2071" s="3"/>
      <c r="GE2071" s="3"/>
      <c r="GF2071" s="3"/>
      <c r="GG2071" s="3"/>
      <c r="GH2071" s="3"/>
    </row>
    <row r="2072" spans="1:190" s="800" customFormat="1" x14ac:dyDescent="0.2">
      <c r="A2072" s="9"/>
      <c r="B2072" s="1"/>
      <c r="C2072" s="1"/>
      <c r="D2072" s="1"/>
      <c r="E2072" s="55"/>
      <c r="F2072" s="8"/>
      <c r="G2072" s="8"/>
      <c r="I2072" s="2"/>
      <c r="J2072" s="2"/>
      <c r="K2072" s="4"/>
      <c r="L2072" s="9"/>
      <c r="M2072" s="802"/>
      <c r="N2072" s="9"/>
      <c r="O2072" s="802"/>
      <c r="P2072" s="170"/>
      <c r="Q2072" s="9"/>
      <c r="R2072" s="9"/>
      <c r="T2072" s="9"/>
      <c r="U2072" s="9"/>
      <c r="V2072" s="2"/>
      <c r="W2072" s="2"/>
      <c r="X2072" s="3"/>
      <c r="Y2072" s="80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  <c r="AY2072" s="3"/>
      <c r="AZ2072" s="3"/>
      <c r="BA2072" s="3"/>
      <c r="BB2072" s="3"/>
      <c r="BC2072" s="3"/>
      <c r="BD2072" s="3"/>
      <c r="BE2072" s="3"/>
      <c r="BF2072" s="3"/>
      <c r="BG2072" s="3"/>
      <c r="BH2072" s="3"/>
      <c r="BI2072" s="3"/>
      <c r="BJ2072" s="3"/>
      <c r="BK2072" s="3"/>
      <c r="BL2072" s="3"/>
      <c r="BM2072" s="3"/>
      <c r="BN2072" s="3"/>
      <c r="BO2072" s="3"/>
      <c r="BP2072" s="3"/>
      <c r="BQ2072" s="3"/>
      <c r="BR2072" s="3"/>
      <c r="BS2072" s="3"/>
      <c r="BT2072" s="3"/>
      <c r="BU2072" s="3"/>
      <c r="BV2072" s="3"/>
      <c r="BW2072" s="3"/>
      <c r="BX2072" s="3"/>
      <c r="BY2072" s="3"/>
      <c r="BZ2072" s="3"/>
      <c r="CA2072" s="3"/>
      <c r="CB2072" s="3"/>
      <c r="CC2072" s="3"/>
      <c r="CD2072" s="3"/>
      <c r="CE2072" s="3"/>
      <c r="CF2072" s="3"/>
      <c r="CG2072" s="3"/>
      <c r="CH2072" s="3"/>
      <c r="CI2072" s="3"/>
      <c r="CJ2072" s="3"/>
      <c r="CK2072" s="3"/>
      <c r="CL2072" s="3"/>
      <c r="CM2072" s="3"/>
      <c r="CN2072" s="3"/>
      <c r="CO2072" s="3"/>
      <c r="CP2072" s="3"/>
      <c r="CQ2072" s="3"/>
      <c r="CR2072" s="3"/>
      <c r="CS2072" s="3"/>
      <c r="CT2072" s="3"/>
      <c r="CU2072" s="3"/>
      <c r="CV2072" s="3"/>
      <c r="CW2072" s="3"/>
      <c r="CX2072" s="3"/>
      <c r="CY2072" s="3"/>
      <c r="CZ2072" s="3"/>
      <c r="DA2072" s="3"/>
      <c r="DB2072" s="3"/>
      <c r="DC2072" s="3"/>
      <c r="DD2072" s="3"/>
      <c r="DE2072" s="3"/>
      <c r="DF2072" s="3"/>
      <c r="DG2072" s="3"/>
      <c r="DH2072" s="3"/>
      <c r="DI2072" s="3"/>
      <c r="DJ2072" s="3"/>
      <c r="DK2072" s="3"/>
      <c r="DL2072" s="3"/>
      <c r="DM2072" s="3"/>
      <c r="DN2072" s="3"/>
      <c r="DO2072" s="3"/>
      <c r="DP2072" s="3"/>
      <c r="DQ2072" s="3"/>
      <c r="DR2072" s="3"/>
      <c r="DS2072" s="3"/>
      <c r="DT2072" s="3"/>
      <c r="DU2072" s="3"/>
      <c r="DV2072" s="3"/>
      <c r="DW2072" s="3"/>
      <c r="DX2072" s="3"/>
      <c r="DY2072" s="3"/>
      <c r="DZ2072" s="3"/>
      <c r="EA2072" s="3"/>
      <c r="EB2072" s="3"/>
      <c r="EC2072" s="3"/>
      <c r="ED2072" s="3"/>
      <c r="EE2072" s="3"/>
      <c r="EF2072" s="3"/>
      <c r="EG2072" s="3"/>
      <c r="EH2072" s="3"/>
      <c r="EI2072" s="3"/>
      <c r="EJ2072" s="3"/>
      <c r="EK2072" s="3"/>
      <c r="EL2072" s="3"/>
      <c r="EM2072" s="3"/>
      <c r="EN2072" s="3"/>
      <c r="EO2072" s="3"/>
      <c r="EP2072" s="3"/>
      <c r="EQ2072" s="3"/>
      <c r="ER2072" s="3"/>
      <c r="ES2072" s="3"/>
      <c r="ET2072" s="3"/>
      <c r="EU2072" s="3"/>
      <c r="EV2072" s="3"/>
      <c r="EW2072" s="3"/>
      <c r="EX2072" s="3"/>
      <c r="EY2072" s="3"/>
      <c r="EZ2072" s="3"/>
      <c r="FA2072" s="3"/>
      <c r="FB2072" s="3"/>
      <c r="FC2072" s="3"/>
      <c r="FD2072" s="3"/>
      <c r="FE2072" s="3"/>
      <c r="FF2072" s="3"/>
      <c r="FG2072" s="3"/>
      <c r="FH2072" s="3"/>
      <c r="FI2072" s="3"/>
      <c r="FJ2072" s="3"/>
      <c r="FK2072" s="3"/>
      <c r="FL2072" s="3"/>
      <c r="FM2072" s="3"/>
      <c r="FN2072" s="3"/>
      <c r="FO2072" s="3"/>
      <c r="FP2072" s="3"/>
      <c r="FQ2072" s="3"/>
      <c r="FR2072" s="3"/>
      <c r="FS2072" s="3"/>
      <c r="FT2072" s="3"/>
      <c r="FU2072" s="3"/>
      <c r="FV2072" s="3"/>
      <c r="FW2072" s="3"/>
      <c r="FX2072" s="3"/>
      <c r="FY2072" s="3"/>
      <c r="FZ2072" s="3"/>
      <c r="GA2072" s="3"/>
      <c r="GB2072" s="3"/>
      <c r="GC2072" s="3"/>
      <c r="GD2072" s="3"/>
      <c r="GE2072" s="3"/>
      <c r="GF2072" s="3"/>
      <c r="GG2072" s="3"/>
      <c r="GH2072" s="3"/>
    </row>
    <row r="2073" spans="1:190" s="800" customFormat="1" x14ac:dyDescent="0.2">
      <c r="A2073" s="9"/>
      <c r="B2073" s="1"/>
      <c r="C2073" s="1"/>
      <c r="D2073" s="1"/>
      <c r="E2073" s="55"/>
      <c r="F2073" s="8"/>
      <c r="G2073" s="8"/>
      <c r="I2073" s="2"/>
      <c r="J2073" s="2"/>
      <c r="K2073" s="4"/>
      <c r="L2073" s="9"/>
      <c r="M2073" s="802"/>
      <c r="N2073" s="9"/>
      <c r="O2073" s="802"/>
      <c r="P2073" s="170"/>
      <c r="Q2073" s="9"/>
      <c r="R2073" s="9"/>
      <c r="T2073" s="9"/>
      <c r="U2073" s="9"/>
      <c r="V2073" s="2"/>
      <c r="W2073" s="2"/>
      <c r="X2073" s="3"/>
      <c r="Y2073" s="80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  <c r="AY2073" s="3"/>
      <c r="AZ2073" s="3"/>
      <c r="BA2073" s="3"/>
      <c r="BB2073" s="3"/>
      <c r="BC2073" s="3"/>
      <c r="BD2073" s="3"/>
      <c r="BE2073" s="3"/>
      <c r="BF2073" s="3"/>
      <c r="BG2073" s="3"/>
      <c r="BH2073" s="3"/>
      <c r="BI2073" s="3"/>
      <c r="BJ2073" s="3"/>
      <c r="BK2073" s="3"/>
      <c r="BL2073" s="3"/>
      <c r="BM2073" s="3"/>
      <c r="BN2073" s="3"/>
      <c r="BO2073" s="3"/>
      <c r="BP2073" s="3"/>
      <c r="BQ2073" s="3"/>
      <c r="BR2073" s="3"/>
      <c r="BS2073" s="3"/>
      <c r="BT2073" s="3"/>
      <c r="BU2073" s="3"/>
      <c r="BV2073" s="3"/>
      <c r="BW2073" s="3"/>
      <c r="BX2073" s="3"/>
      <c r="BY2073" s="3"/>
      <c r="BZ2073" s="3"/>
      <c r="CA2073" s="3"/>
      <c r="CB2073" s="3"/>
      <c r="CC2073" s="3"/>
      <c r="CD2073" s="3"/>
      <c r="CE2073" s="3"/>
      <c r="CF2073" s="3"/>
      <c r="CG2073" s="3"/>
      <c r="CH2073" s="3"/>
      <c r="CI2073" s="3"/>
      <c r="CJ2073" s="3"/>
      <c r="CK2073" s="3"/>
      <c r="CL2073" s="3"/>
      <c r="CM2073" s="3"/>
      <c r="CN2073" s="3"/>
      <c r="CO2073" s="3"/>
      <c r="CP2073" s="3"/>
      <c r="CQ2073" s="3"/>
      <c r="CR2073" s="3"/>
      <c r="CS2073" s="3"/>
      <c r="CT2073" s="3"/>
      <c r="CU2073" s="3"/>
      <c r="CV2073" s="3"/>
      <c r="CW2073" s="3"/>
      <c r="CX2073" s="3"/>
      <c r="CY2073" s="3"/>
      <c r="CZ2073" s="3"/>
      <c r="DA2073" s="3"/>
      <c r="DB2073" s="3"/>
      <c r="DC2073" s="3"/>
      <c r="DD2073" s="3"/>
      <c r="DE2073" s="3"/>
      <c r="DF2073" s="3"/>
      <c r="DG2073" s="3"/>
      <c r="DH2073" s="3"/>
      <c r="DI2073" s="3"/>
      <c r="DJ2073" s="3"/>
      <c r="DK2073" s="3"/>
      <c r="DL2073" s="3"/>
      <c r="DM2073" s="3"/>
      <c r="DN2073" s="3"/>
      <c r="DO2073" s="3"/>
      <c r="DP2073" s="3"/>
      <c r="DQ2073" s="3"/>
      <c r="DR2073" s="3"/>
      <c r="DS2073" s="3"/>
      <c r="DT2073" s="3"/>
      <c r="DU2073" s="3"/>
      <c r="DV2073" s="3"/>
      <c r="DW2073" s="3"/>
      <c r="DX2073" s="3"/>
      <c r="DY2073" s="3"/>
      <c r="DZ2073" s="3"/>
      <c r="EA2073" s="3"/>
      <c r="EB2073" s="3"/>
      <c r="EC2073" s="3"/>
      <c r="ED2073" s="3"/>
      <c r="EE2073" s="3"/>
      <c r="EF2073" s="3"/>
      <c r="EG2073" s="3"/>
      <c r="EH2073" s="3"/>
      <c r="EI2073" s="3"/>
      <c r="EJ2073" s="3"/>
      <c r="EK2073" s="3"/>
      <c r="EL2073" s="3"/>
      <c r="EM2073" s="3"/>
      <c r="EN2073" s="3"/>
      <c r="EO2073" s="3"/>
      <c r="EP2073" s="3"/>
      <c r="EQ2073" s="3"/>
      <c r="ER2073" s="3"/>
      <c r="ES2073" s="3"/>
      <c r="ET2073" s="3"/>
      <c r="EU2073" s="3"/>
      <c r="EV2073" s="3"/>
      <c r="EW2073" s="3"/>
      <c r="EX2073" s="3"/>
      <c r="EY2073" s="3"/>
      <c r="EZ2073" s="3"/>
      <c r="FA2073" s="3"/>
      <c r="FB2073" s="3"/>
      <c r="FC2073" s="3"/>
      <c r="FD2073" s="3"/>
      <c r="FE2073" s="3"/>
      <c r="FF2073" s="3"/>
      <c r="FG2073" s="3"/>
      <c r="FH2073" s="3"/>
      <c r="FI2073" s="3"/>
      <c r="FJ2073" s="3"/>
      <c r="FK2073" s="3"/>
      <c r="FL2073" s="3"/>
      <c r="FM2073" s="3"/>
      <c r="FN2073" s="3"/>
      <c r="FO2073" s="3"/>
      <c r="FP2073" s="3"/>
      <c r="FQ2073" s="3"/>
      <c r="FR2073" s="3"/>
      <c r="FS2073" s="3"/>
      <c r="FT2073" s="3"/>
      <c r="FU2073" s="3"/>
      <c r="FV2073" s="3"/>
      <c r="FW2073" s="3"/>
      <c r="FX2073" s="3"/>
      <c r="FY2073" s="3"/>
      <c r="FZ2073" s="3"/>
      <c r="GA2073" s="3"/>
      <c r="GB2073" s="3"/>
      <c r="GC2073" s="3"/>
      <c r="GD2073" s="3"/>
      <c r="GE2073" s="3"/>
      <c r="GF2073" s="3"/>
      <c r="GG2073" s="3"/>
      <c r="GH2073" s="3"/>
    </row>
    <row r="2074" spans="1:190" s="800" customFormat="1" x14ac:dyDescent="0.2">
      <c r="A2074" s="9"/>
      <c r="B2074" s="1"/>
      <c r="C2074" s="1"/>
      <c r="D2074" s="1"/>
      <c r="E2074" s="55"/>
      <c r="F2074" s="8"/>
      <c r="G2074" s="8"/>
      <c r="I2074" s="2"/>
      <c r="J2074" s="2"/>
      <c r="K2074" s="4"/>
      <c r="L2074" s="9"/>
      <c r="M2074" s="802"/>
      <c r="N2074" s="9"/>
      <c r="O2074" s="802"/>
      <c r="P2074" s="170"/>
      <c r="Q2074" s="9"/>
      <c r="R2074" s="9"/>
      <c r="T2074" s="9"/>
      <c r="U2074" s="9"/>
      <c r="V2074" s="2"/>
      <c r="W2074" s="2"/>
      <c r="X2074" s="3"/>
      <c r="Y2074" s="80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  <c r="AY2074" s="3"/>
      <c r="AZ2074" s="3"/>
      <c r="BA2074" s="3"/>
      <c r="BB2074" s="3"/>
      <c r="BC2074" s="3"/>
      <c r="BD2074" s="3"/>
      <c r="BE2074" s="3"/>
      <c r="BF2074" s="3"/>
      <c r="BG2074" s="3"/>
      <c r="BH2074" s="3"/>
      <c r="BI2074" s="3"/>
      <c r="BJ2074" s="3"/>
      <c r="BK2074" s="3"/>
      <c r="BL2074" s="3"/>
      <c r="BM2074" s="3"/>
      <c r="BN2074" s="3"/>
      <c r="BO2074" s="3"/>
      <c r="BP2074" s="3"/>
      <c r="BQ2074" s="3"/>
      <c r="BR2074" s="3"/>
      <c r="BS2074" s="3"/>
      <c r="BT2074" s="3"/>
      <c r="BU2074" s="3"/>
      <c r="BV2074" s="3"/>
      <c r="BW2074" s="3"/>
      <c r="BX2074" s="3"/>
      <c r="BY2074" s="3"/>
      <c r="BZ2074" s="3"/>
      <c r="CA2074" s="3"/>
      <c r="CB2074" s="3"/>
      <c r="CC2074" s="3"/>
      <c r="CD2074" s="3"/>
      <c r="CE2074" s="3"/>
      <c r="CF2074" s="3"/>
      <c r="CG2074" s="3"/>
      <c r="CH2074" s="3"/>
      <c r="CI2074" s="3"/>
      <c r="CJ2074" s="3"/>
      <c r="CK2074" s="3"/>
      <c r="CL2074" s="3"/>
      <c r="CM2074" s="3"/>
      <c r="CN2074" s="3"/>
      <c r="CO2074" s="3"/>
      <c r="CP2074" s="3"/>
      <c r="CQ2074" s="3"/>
      <c r="CR2074" s="3"/>
      <c r="CS2074" s="3"/>
      <c r="CT2074" s="3"/>
      <c r="CU2074" s="3"/>
      <c r="CV2074" s="3"/>
      <c r="CW2074" s="3"/>
      <c r="CX2074" s="3"/>
      <c r="CY2074" s="3"/>
      <c r="CZ2074" s="3"/>
      <c r="DA2074" s="3"/>
      <c r="DB2074" s="3"/>
      <c r="DC2074" s="3"/>
      <c r="DD2074" s="3"/>
      <c r="DE2074" s="3"/>
      <c r="DF2074" s="3"/>
      <c r="DG2074" s="3"/>
      <c r="DH2074" s="3"/>
      <c r="DI2074" s="3"/>
      <c r="DJ2074" s="3"/>
      <c r="DK2074" s="3"/>
      <c r="DL2074" s="3"/>
      <c r="DM2074" s="3"/>
      <c r="DN2074" s="3"/>
      <c r="DO2074" s="3"/>
      <c r="DP2074" s="3"/>
      <c r="DQ2074" s="3"/>
      <c r="DR2074" s="3"/>
      <c r="DS2074" s="3"/>
      <c r="DT2074" s="3"/>
      <c r="DU2074" s="3"/>
      <c r="DV2074" s="3"/>
      <c r="DW2074" s="3"/>
      <c r="DX2074" s="3"/>
      <c r="DY2074" s="3"/>
      <c r="DZ2074" s="3"/>
      <c r="EA2074" s="3"/>
      <c r="EB2074" s="3"/>
      <c r="EC2074" s="3"/>
      <c r="ED2074" s="3"/>
      <c r="EE2074" s="3"/>
      <c r="EF2074" s="3"/>
      <c r="EG2074" s="3"/>
      <c r="EH2074" s="3"/>
      <c r="EI2074" s="3"/>
      <c r="EJ2074" s="3"/>
      <c r="EK2074" s="3"/>
      <c r="EL2074" s="3"/>
      <c r="EM2074" s="3"/>
      <c r="EN2074" s="3"/>
      <c r="EO2074" s="3"/>
      <c r="EP2074" s="3"/>
      <c r="EQ2074" s="3"/>
      <c r="ER2074" s="3"/>
      <c r="ES2074" s="3"/>
      <c r="ET2074" s="3"/>
      <c r="EU2074" s="3"/>
      <c r="EV2074" s="3"/>
      <c r="EW2074" s="3"/>
      <c r="EX2074" s="3"/>
      <c r="EY2074" s="3"/>
      <c r="EZ2074" s="3"/>
      <c r="FA2074" s="3"/>
      <c r="FB2074" s="3"/>
      <c r="FC2074" s="3"/>
      <c r="FD2074" s="3"/>
      <c r="FE2074" s="3"/>
      <c r="FF2074" s="3"/>
      <c r="FG2074" s="3"/>
      <c r="FH2074" s="3"/>
      <c r="FI2074" s="3"/>
      <c r="FJ2074" s="3"/>
      <c r="FK2074" s="3"/>
      <c r="FL2074" s="3"/>
      <c r="FM2074" s="3"/>
      <c r="FN2074" s="3"/>
      <c r="FO2074" s="3"/>
      <c r="FP2074" s="3"/>
      <c r="FQ2074" s="3"/>
      <c r="FR2074" s="3"/>
      <c r="FS2074" s="3"/>
      <c r="FT2074" s="3"/>
      <c r="FU2074" s="3"/>
      <c r="FV2074" s="3"/>
      <c r="FW2074" s="3"/>
      <c r="FX2074" s="3"/>
      <c r="FY2074" s="3"/>
      <c r="FZ2074" s="3"/>
      <c r="GA2074" s="3"/>
      <c r="GB2074" s="3"/>
      <c r="GC2074" s="3"/>
      <c r="GD2074" s="3"/>
      <c r="GE2074" s="3"/>
      <c r="GF2074" s="3"/>
      <c r="GG2074" s="3"/>
      <c r="GH2074" s="3"/>
    </row>
    <row r="2075" spans="1:190" s="800" customFormat="1" x14ac:dyDescent="0.2">
      <c r="A2075" s="9"/>
      <c r="B2075" s="1"/>
      <c r="C2075" s="1"/>
      <c r="D2075" s="1"/>
      <c r="E2075" s="55"/>
      <c r="F2075" s="8"/>
      <c r="G2075" s="8"/>
      <c r="I2075" s="2"/>
      <c r="J2075" s="2"/>
      <c r="K2075" s="4"/>
      <c r="L2075" s="9"/>
      <c r="M2075" s="802"/>
      <c r="N2075" s="9"/>
      <c r="O2075" s="802"/>
      <c r="P2075" s="170"/>
      <c r="Q2075" s="9"/>
      <c r="R2075" s="9"/>
      <c r="T2075" s="9"/>
      <c r="U2075" s="9"/>
      <c r="V2075" s="2"/>
      <c r="W2075" s="2"/>
      <c r="X2075" s="3"/>
      <c r="Y2075" s="80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  <c r="AY2075" s="3"/>
      <c r="AZ2075" s="3"/>
      <c r="BA2075" s="3"/>
      <c r="BB2075" s="3"/>
      <c r="BC2075" s="3"/>
      <c r="BD2075" s="3"/>
      <c r="BE2075" s="3"/>
      <c r="BF2075" s="3"/>
      <c r="BG2075" s="3"/>
      <c r="BH2075" s="3"/>
      <c r="BI2075" s="3"/>
      <c r="BJ2075" s="3"/>
      <c r="BK2075" s="3"/>
      <c r="BL2075" s="3"/>
      <c r="BM2075" s="3"/>
      <c r="BN2075" s="3"/>
      <c r="BO2075" s="3"/>
      <c r="BP2075" s="3"/>
      <c r="BQ2075" s="3"/>
      <c r="BR2075" s="3"/>
      <c r="BS2075" s="3"/>
      <c r="BT2075" s="3"/>
      <c r="BU2075" s="3"/>
      <c r="BV2075" s="3"/>
      <c r="BW2075" s="3"/>
      <c r="BX2075" s="3"/>
      <c r="BY2075" s="3"/>
      <c r="BZ2075" s="3"/>
      <c r="CA2075" s="3"/>
      <c r="CB2075" s="3"/>
      <c r="CC2075" s="3"/>
      <c r="CD2075" s="3"/>
      <c r="CE2075" s="3"/>
      <c r="CF2075" s="3"/>
      <c r="CG2075" s="3"/>
      <c r="CH2075" s="3"/>
      <c r="CI2075" s="3"/>
      <c r="CJ2075" s="3"/>
      <c r="CK2075" s="3"/>
      <c r="CL2075" s="3"/>
      <c r="CM2075" s="3"/>
      <c r="CN2075" s="3"/>
      <c r="CO2075" s="3"/>
      <c r="CP2075" s="3"/>
      <c r="CQ2075" s="3"/>
      <c r="CR2075" s="3"/>
      <c r="CS2075" s="3"/>
      <c r="CT2075" s="3"/>
      <c r="CU2075" s="3"/>
      <c r="CV2075" s="3"/>
      <c r="CW2075" s="3"/>
      <c r="CX2075" s="3"/>
      <c r="CY2075" s="3"/>
      <c r="CZ2075" s="3"/>
      <c r="DA2075" s="3"/>
      <c r="DB2075" s="3"/>
      <c r="DC2075" s="3"/>
      <c r="DD2075" s="3"/>
      <c r="DE2075" s="3"/>
      <c r="DF2075" s="3"/>
      <c r="DG2075" s="3"/>
      <c r="DH2075" s="3"/>
      <c r="DI2075" s="3"/>
      <c r="DJ2075" s="3"/>
      <c r="DK2075" s="3"/>
      <c r="DL2075" s="3"/>
      <c r="DM2075" s="3"/>
      <c r="DN2075" s="3"/>
      <c r="DO2075" s="3"/>
      <c r="DP2075" s="3"/>
      <c r="DQ2075" s="3"/>
      <c r="DR2075" s="3"/>
      <c r="DS2075" s="3"/>
      <c r="DT2075" s="3"/>
      <c r="DU2075" s="3"/>
      <c r="DV2075" s="3"/>
      <c r="DW2075" s="3"/>
      <c r="DX2075" s="3"/>
      <c r="DY2075" s="3"/>
      <c r="DZ2075" s="3"/>
      <c r="EA2075" s="3"/>
      <c r="EB2075" s="3"/>
      <c r="EC2075" s="3"/>
      <c r="ED2075" s="3"/>
      <c r="EE2075" s="3"/>
      <c r="EF2075" s="3"/>
      <c r="EG2075" s="3"/>
      <c r="EH2075" s="3"/>
      <c r="EI2075" s="3"/>
      <c r="EJ2075" s="3"/>
      <c r="EK2075" s="3"/>
      <c r="EL2075" s="3"/>
      <c r="EM2075" s="3"/>
      <c r="EN2075" s="3"/>
      <c r="EO2075" s="3"/>
      <c r="EP2075" s="3"/>
      <c r="EQ2075" s="3"/>
      <c r="ER2075" s="3"/>
      <c r="ES2075" s="3"/>
      <c r="ET2075" s="3"/>
      <c r="EU2075" s="3"/>
      <c r="EV2075" s="3"/>
      <c r="EW2075" s="3"/>
      <c r="EX2075" s="3"/>
      <c r="EY2075" s="3"/>
      <c r="EZ2075" s="3"/>
      <c r="FA2075" s="3"/>
      <c r="FB2075" s="3"/>
      <c r="FC2075" s="3"/>
      <c r="FD2075" s="3"/>
      <c r="FE2075" s="3"/>
      <c r="FF2075" s="3"/>
      <c r="FG2075" s="3"/>
      <c r="FH2075" s="3"/>
      <c r="FI2075" s="3"/>
      <c r="FJ2075" s="3"/>
      <c r="FK2075" s="3"/>
      <c r="FL2075" s="3"/>
      <c r="FM2075" s="3"/>
      <c r="FN2075" s="3"/>
      <c r="FO2075" s="3"/>
      <c r="FP2075" s="3"/>
      <c r="FQ2075" s="3"/>
      <c r="FR2075" s="3"/>
      <c r="FS2075" s="3"/>
      <c r="FT2075" s="3"/>
      <c r="FU2075" s="3"/>
      <c r="FV2075" s="3"/>
      <c r="FW2075" s="3"/>
      <c r="FX2075" s="3"/>
      <c r="FY2075" s="3"/>
      <c r="FZ2075" s="3"/>
      <c r="GA2075" s="3"/>
      <c r="GB2075" s="3"/>
      <c r="GC2075" s="3"/>
      <c r="GD2075" s="3"/>
      <c r="GE2075" s="3"/>
      <c r="GF2075" s="3"/>
      <c r="GG2075" s="3"/>
      <c r="GH2075" s="3"/>
    </row>
    <row r="2076" spans="1:190" s="800" customFormat="1" x14ac:dyDescent="0.2">
      <c r="A2076" s="9"/>
      <c r="B2076" s="1"/>
      <c r="C2076" s="1"/>
      <c r="D2076" s="1"/>
      <c r="E2076" s="55"/>
      <c r="F2076" s="8"/>
      <c r="G2076" s="8"/>
      <c r="I2076" s="2"/>
      <c r="J2076" s="2"/>
      <c r="K2076" s="4"/>
      <c r="L2076" s="9"/>
      <c r="M2076" s="802"/>
      <c r="N2076" s="9"/>
      <c r="O2076" s="802"/>
      <c r="P2076" s="170"/>
      <c r="Q2076" s="9"/>
      <c r="R2076" s="9"/>
      <c r="T2076" s="9"/>
      <c r="U2076" s="9"/>
      <c r="V2076" s="2"/>
      <c r="W2076" s="2"/>
      <c r="X2076" s="3"/>
      <c r="Y2076" s="80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  <c r="AY2076" s="3"/>
      <c r="AZ2076" s="3"/>
      <c r="BA2076" s="3"/>
      <c r="BB2076" s="3"/>
      <c r="BC2076" s="3"/>
      <c r="BD2076" s="3"/>
      <c r="BE2076" s="3"/>
      <c r="BF2076" s="3"/>
      <c r="BG2076" s="3"/>
      <c r="BH2076" s="3"/>
      <c r="BI2076" s="3"/>
      <c r="BJ2076" s="3"/>
      <c r="BK2076" s="3"/>
      <c r="BL2076" s="3"/>
      <c r="BM2076" s="3"/>
      <c r="BN2076" s="3"/>
      <c r="BO2076" s="3"/>
      <c r="BP2076" s="3"/>
      <c r="BQ2076" s="3"/>
      <c r="BR2076" s="3"/>
      <c r="BS2076" s="3"/>
      <c r="BT2076" s="3"/>
      <c r="BU2076" s="3"/>
      <c r="BV2076" s="3"/>
      <c r="BW2076" s="3"/>
      <c r="BX2076" s="3"/>
      <c r="BY2076" s="3"/>
      <c r="BZ2076" s="3"/>
      <c r="CA2076" s="3"/>
      <c r="CB2076" s="3"/>
      <c r="CC2076" s="3"/>
      <c r="CD2076" s="3"/>
      <c r="CE2076" s="3"/>
      <c r="CF2076" s="3"/>
      <c r="CG2076" s="3"/>
      <c r="CH2076" s="3"/>
      <c r="CI2076" s="3"/>
      <c r="CJ2076" s="3"/>
      <c r="CK2076" s="3"/>
      <c r="CL2076" s="3"/>
      <c r="CM2076" s="3"/>
      <c r="CN2076" s="3"/>
      <c r="CO2076" s="3"/>
      <c r="CP2076" s="3"/>
      <c r="CQ2076" s="3"/>
      <c r="CR2076" s="3"/>
      <c r="CS2076" s="3"/>
      <c r="CT2076" s="3"/>
      <c r="CU2076" s="3"/>
      <c r="CV2076" s="3"/>
      <c r="CW2076" s="3"/>
      <c r="CX2076" s="3"/>
      <c r="CY2076" s="3"/>
      <c r="CZ2076" s="3"/>
      <c r="DA2076" s="3"/>
      <c r="DB2076" s="3"/>
      <c r="DC2076" s="3"/>
      <c r="DD2076" s="3"/>
      <c r="DE2076" s="3"/>
      <c r="DF2076" s="3"/>
      <c r="DG2076" s="3"/>
      <c r="DH2076" s="3"/>
      <c r="DI2076" s="3"/>
      <c r="DJ2076" s="3"/>
      <c r="DK2076" s="3"/>
      <c r="DL2076" s="3"/>
      <c r="DM2076" s="3"/>
      <c r="DN2076" s="3"/>
      <c r="DO2076" s="3"/>
      <c r="DP2076" s="3"/>
      <c r="DQ2076" s="3"/>
      <c r="DR2076" s="3"/>
      <c r="DS2076" s="3"/>
      <c r="DT2076" s="3"/>
      <c r="DU2076" s="3"/>
      <c r="DV2076" s="3"/>
      <c r="DW2076" s="3"/>
      <c r="DX2076" s="3"/>
      <c r="DY2076" s="3"/>
      <c r="DZ2076" s="3"/>
      <c r="EA2076" s="3"/>
      <c r="EB2076" s="3"/>
      <c r="EC2076" s="3"/>
      <c r="ED2076" s="3"/>
      <c r="EE2076" s="3"/>
      <c r="EF2076" s="3"/>
      <c r="EG2076" s="3"/>
      <c r="EH2076" s="3"/>
      <c r="EI2076" s="3"/>
      <c r="EJ2076" s="3"/>
      <c r="EK2076" s="3"/>
      <c r="EL2076" s="3"/>
      <c r="EM2076" s="3"/>
      <c r="EN2076" s="3"/>
      <c r="EO2076" s="3"/>
      <c r="EP2076" s="3"/>
      <c r="EQ2076" s="3"/>
      <c r="ER2076" s="3"/>
      <c r="ES2076" s="3"/>
      <c r="ET2076" s="3"/>
      <c r="EU2076" s="3"/>
      <c r="EV2076" s="3"/>
      <c r="EW2076" s="3"/>
      <c r="EX2076" s="3"/>
      <c r="EY2076" s="3"/>
      <c r="EZ2076" s="3"/>
      <c r="FA2076" s="3"/>
      <c r="FB2076" s="3"/>
      <c r="FC2076" s="3"/>
      <c r="FD2076" s="3"/>
      <c r="FE2076" s="3"/>
      <c r="FF2076" s="3"/>
      <c r="FG2076" s="3"/>
      <c r="FH2076" s="3"/>
      <c r="FI2076" s="3"/>
      <c r="FJ2076" s="3"/>
      <c r="FK2076" s="3"/>
      <c r="FL2076" s="3"/>
      <c r="FM2076" s="3"/>
      <c r="FN2076" s="3"/>
      <c r="FO2076" s="3"/>
      <c r="FP2076" s="3"/>
      <c r="FQ2076" s="3"/>
      <c r="FR2076" s="3"/>
      <c r="FS2076" s="3"/>
      <c r="FT2076" s="3"/>
      <c r="FU2076" s="3"/>
      <c r="FV2076" s="3"/>
      <c r="FW2076" s="3"/>
      <c r="FX2076" s="3"/>
      <c r="FY2076" s="3"/>
      <c r="FZ2076" s="3"/>
      <c r="GA2076" s="3"/>
      <c r="GB2076" s="3"/>
      <c r="GC2076" s="3"/>
      <c r="GD2076" s="3"/>
      <c r="GE2076" s="3"/>
      <c r="GF2076" s="3"/>
      <c r="GG2076" s="3"/>
      <c r="GH2076" s="3"/>
    </row>
    <row r="2077" spans="1:190" s="800" customFormat="1" x14ac:dyDescent="0.2">
      <c r="A2077" s="9"/>
      <c r="B2077" s="1"/>
      <c r="C2077" s="1"/>
      <c r="D2077" s="1"/>
      <c r="E2077" s="55"/>
      <c r="F2077" s="8"/>
      <c r="G2077" s="8"/>
      <c r="I2077" s="2"/>
      <c r="J2077" s="2"/>
      <c r="K2077" s="4"/>
      <c r="L2077" s="9"/>
      <c r="M2077" s="802"/>
      <c r="N2077" s="9"/>
      <c r="O2077" s="802"/>
      <c r="P2077" s="170"/>
      <c r="Q2077" s="9"/>
      <c r="R2077" s="9"/>
      <c r="T2077" s="9"/>
      <c r="U2077" s="9"/>
      <c r="V2077" s="2"/>
      <c r="W2077" s="2"/>
      <c r="X2077" s="3"/>
      <c r="Y2077" s="80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  <c r="AY2077" s="3"/>
      <c r="AZ2077" s="3"/>
      <c r="BA2077" s="3"/>
      <c r="BB2077" s="3"/>
      <c r="BC2077" s="3"/>
      <c r="BD2077" s="3"/>
      <c r="BE2077" s="3"/>
      <c r="BF2077" s="3"/>
      <c r="BG2077" s="3"/>
      <c r="BH2077" s="3"/>
      <c r="BI2077" s="3"/>
      <c r="BJ2077" s="3"/>
      <c r="BK2077" s="3"/>
      <c r="BL2077" s="3"/>
      <c r="BM2077" s="3"/>
      <c r="BN2077" s="3"/>
      <c r="BO2077" s="3"/>
      <c r="BP2077" s="3"/>
      <c r="BQ2077" s="3"/>
      <c r="BR2077" s="3"/>
      <c r="BS2077" s="3"/>
      <c r="BT2077" s="3"/>
      <c r="BU2077" s="3"/>
      <c r="BV2077" s="3"/>
      <c r="BW2077" s="3"/>
      <c r="BX2077" s="3"/>
      <c r="BY2077" s="3"/>
      <c r="BZ2077" s="3"/>
      <c r="CA2077" s="3"/>
      <c r="CB2077" s="3"/>
      <c r="CC2077" s="3"/>
      <c r="CD2077" s="3"/>
      <c r="CE2077" s="3"/>
      <c r="CF2077" s="3"/>
      <c r="CG2077" s="3"/>
      <c r="CH2077" s="3"/>
      <c r="CI2077" s="3"/>
      <c r="CJ2077" s="3"/>
      <c r="CK2077" s="3"/>
      <c r="CL2077" s="3"/>
      <c r="CM2077" s="3"/>
      <c r="CN2077" s="3"/>
      <c r="CO2077" s="3"/>
      <c r="CP2077" s="3"/>
      <c r="CQ2077" s="3"/>
      <c r="CR2077" s="3"/>
      <c r="CS2077" s="3"/>
      <c r="CT2077" s="3"/>
      <c r="CU2077" s="3"/>
      <c r="CV2077" s="3"/>
      <c r="CW2077" s="3"/>
      <c r="CX2077" s="3"/>
      <c r="CY2077" s="3"/>
      <c r="CZ2077" s="3"/>
      <c r="DA2077" s="3"/>
      <c r="DB2077" s="3"/>
      <c r="DC2077" s="3"/>
      <c r="DD2077" s="3"/>
      <c r="DE2077" s="3"/>
      <c r="DF2077" s="3"/>
      <c r="DG2077" s="3"/>
      <c r="DH2077" s="3"/>
      <c r="DI2077" s="3"/>
      <c r="DJ2077" s="3"/>
      <c r="DK2077" s="3"/>
      <c r="DL2077" s="3"/>
      <c r="DM2077" s="3"/>
      <c r="DN2077" s="3"/>
      <c r="DO2077" s="3"/>
      <c r="DP2077" s="3"/>
      <c r="DQ2077" s="3"/>
      <c r="DR2077" s="3"/>
      <c r="DS2077" s="3"/>
      <c r="DT2077" s="3"/>
      <c r="DU2077" s="3"/>
      <c r="DV2077" s="3"/>
      <c r="DW2077" s="3"/>
      <c r="DX2077" s="3"/>
      <c r="DY2077" s="3"/>
      <c r="DZ2077" s="3"/>
      <c r="EA2077" s="3"/>
      <c r="EB2077" s="3"/>
      <c r="EC2077" s="3"/>
      <c r="ED2077" s="3"/>
      <c r="EE2077" s="3"/>
      <c r="EF2077" s="3"/>
      <c r="EG2077" s="3"/>
      <c r="EH2077" s="3"/>
      <c r="EI2077" s="3"/>
      <c r="EJ2077" s="3"/>
      <c r="EK2077" s="3"/>
      <c r="EL2077" s="3"/>
      <c r="EM2077" s="3"/>
      <c r="EN2077" s="3"/>
      <c r="EO2077" s="3"/>
      <c r="EP2077" s="3"/>
      <c r="EQ2077" s="3"/>
      <c r="ER2077" s="3"/>
      <c r="ES2077" s="3"/>
      <c r="ET2077" s="3"/>
      <c r="EU2077" s="3"/>
      <c r="EV2077" s="3"/>
      <c r="EW2077" s="3"/>
      <c r="EX2077" s="3"/>
      <c r="EY2077" s="3"/>
      <c r="EZ2077" s="3"/>
      <c r="FA2077" s="3"/>
      <c r="FB2077" s="3"/>
      <c r="FC2077" s="3"/>
      <c r="FD2077" s="3"/>
      <c r="FE2077" s="3"/>
      <c r="FF2077" s="3"/>
      <c r="FG2077" s="3"/>
      <c r="FH2077" s="3"/>
      <c r="FI2077" s="3"/>
      <c r="FJ2077" s="3"/>
      <c r="FK2077" s="3"/>
      <c r="FL2077" s="3"/>
      <c r="FM2077" s="3"/>
      <c r="FN2077" s="3"/>
      <c r="FO2077" s="3"/>
      <c r="FP2077" s="3"/>
      <c r="FQ2077" s="3"/>
      <c r="FR2077" s="3"/>
      <c r="FS2077" s="3"/>
      <c r="FT2077" s="3"/>
      <c r="FU2077" s="3"/>
      <c r="FV2077" s="3"/>
      <c r="FW2077" s="3"/>
      <c r="FX2077" s="3"/>
      <c r="FY2077" s="3"/>
      <c r="FZ2077" s="3"/>
      <c r="GA2077" s="3"/>
      <c r="GB2077" s="3"/>
      <c r="GC2077" s="3"/>
      <c r="GD2077" s="3"/>
      <c r="GE2077" s="3"/>
      <c r="GF2077" s="3"/>
      <c r="GG2077" s="3"/>
      <c r="GH2077" s="3"/>
    </row>
    <row r="2078" spans="1:190" s="800" customFormat="1" x14ac:dyDescent="0.2">
      <c r="A2078" s="9"/>
      <c r="B2078" s="1"/>
      <c r="C2078" s="1"/>
      <c r="D2078" s="1"/>
      <c r="E2078" s="55"/>
      <c r="F2078" s="8"/>
      <c r="G2078" s="8"/>
      <c r="I2078" s="2"/>
      <c r="J2078" s="2"/>
      <c r="K2078" s="4"/>
      <c r="L2078" s="9"/>
      <c r="M2078" s="802"/>
      <c r="N2078" s="9"/>
      <c r="O2078" s="802"/>
      <c r="P2078" s="170"/>
      <c r="Q2078" s="9"/>
      <c r="R2078" s="9"/>
      <c r="T2078" s="9"/>
      <c r="U2078" s="9"/>
      <c r="V2078" s="2"/>
      <c r="W2078" s="2"/>
      <c r="X2078" s="3"/>
      <c r="Y2078" s="80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  <c r="AY2078" s="3"/>
      <c r="AZ2078" s="3"/>
      <c r="BA2078" s="3"/>
      <c r="BB2078" s="3"/>
      <c r="BC2078" s="3"/>
      <c r="BD2078" s="3"/>
      <c r="BE2078" s="3"/>
      <c r="BF2078" s="3"/>
      <c r="BG2078" s="3"/>
      <c r="BH2078" s="3"/>
      <c r="BI2078" s="3"/>
      <c r="BJ2078" s="3"/>
      <c r="BK2078" s="3"/>
      <c r="BL2078" s="3"/>
      <c r="BM2078" s="3"/>
      <c r="BN2078" s="3"/>
      <c r="BO2078" s="3"/>
      <c r="BP2078" s="3"/>
      <c r="BQ2078" s="3"/>
      <c r="BR2078" s="3"/>
      <c r="BS2078" s="3"/>
      <c r="BT2078" s="3"/>
      <c r="BU2078" s="3"/>
      <c r="BV2078" s="3"/>
      <c r="BW2078" s="3"/>
      <c r="BX2078" s="3"/>
      <c r="BY2078" s="3"/>
      <c r="BZ2078" s="3"/>
      <c r="CA2078" s="3"/>
      <c r="CB2078" s="3"/>
      <c r="CC2078" s="3"/>
      <c r="CD2078" s="3"/>
      <c r="CE2078" s="3"/>
      <c r="CF2078" s="3"/>
      <c r="CG2078" s="3"/>
      <c r="CH2078" s="3"/>
      <c r="CI2078" s="3"/>
      <c r="CJ2078" s="3"/>
      <c r="CK2078" s="3"/>
      <c r="CL2078" s="3"/>
      <c r="CM2078" s="3"/>
      <c r="CN2078" s="3"/>
      <c r="CO2078" s="3"/>
      <c r="CP2078" s="3"/>
      <c r="CQ2078" s="3"/>
      <c r="CR2078" s="3"/>
      <c r="CS2078" s="3"/>
      <c r="CT2078" s="3"/>
      <c r="CU2078" s="3"/>
      <c r="CV2078" s="3"/>
      <c r="CW2078" s="3"/>
      <c r="CX2078" s="3"/>
      <c r="CY2078" s="3"/>
      <c r="CZ2078" s="3"/>
      <c r="DA2078" s="3"/>
      <c r="DB2078" s="3"/>
      <c r="DC2078" s="3"/>
      <c r="DD2078" s="3"/>
      <c r="DE2078" s="3"/>
      <c r="DF2078" s="3"/>
      <c r="DG2078" s="3"/>
      <c r="DH2078" s="3"/>
      <c r="DI2078" s="3"/>
      <c r="DJ2078" s="3"/>
      <c r="DK2078" s="3"/>
      <c r="DL2078" s="3"/>
      <c r="DM2078" s="3"/>
      <c r="DN2078" s="3"/>
      <c r="DO2078" s="3"/>
      <c r="DP2078" s="3"/>
      <c r="DQ2078" s="3"/>
      <c r="DR2078" s="3"/>
      <c r="DS2078" s="3"/>
      <c r="DT2078" s="3"/>
      <c r="DU2078" s="3"/>
      <c r="DV2078" s="3"/>
      <c r="DW2078" s="3"/>
      <c r="DX2078" s="3"/>
      <c r="DY2078" s="3"/>
      <c r="DZ2078" s="3"/>
      <c r="EA2078" s="3"/>
      <c r="EB2078" s="3"/>
      <c r="EC2078" s="3"/>
      <c r="ED2078" s="3"/>
      <c r="EE2078" s="3"/>
      <c r="EF2078" s="3"/>
      <c r="EG2078" s="3"/>
      <c r="EH2078" s="3"/>
      <c r="EI2078" s="3"/>
      <c r="EJ2078" s="3"/>
      <c r="EK2078" s="3"/>
      <c r="EL2078" s="3"/>
      <c r="EM2078" s="3"/>
      <c r="EN2078" s="3"/>
      <c r="EO2078" s="3"/>
      <c r="EP2078" s="3"/>
      <c r="EQ2078" s="3"/>
      <c r="ER2078" s="3"/>
      <c r="ES2078" s="3"/>
      <c r="ET2078" s="3"/>
      <c r="EU2078" s="3"/>
      <c r="EV2078" s="3"/>
      <c r="EW2078" s="3"/>
      <c r="EX2078" s="3"/>
      <c r="EY2078" s="3"/>
      <c r="EZ2078" s="3"/>
      <c r="FA2078" s="3"/>
      <c r="FB2078" s="3"/>
      <c r="FC2078" s="3"/>
      <c r="FD2078" s="3"/>
      <c r="FE2078" s="3"/>
      <c r="FF2078" s="3"/>
      <c r="FG2078" s="3"/>
      <c r="FH2078" s="3"/>
      <c r="FI2078" s="3"/>
      <c r="FJ2078" s="3"/>
      <c r="FK2078" s="3"/>
      <c r="FL2078" s="3"/>
      <c r="FM2078" s="3"/>
      <c r="FN2078" s="3"/>
      <c r="FO2078" s="3"/>
      <c r="FP2078" s="3"/>
      <c r="FQ2078" s="3"/>
      <c r="FR2078" s="3"/>
      <c r="FS2078" s="3"/>
      <c r="FT2078" s="3"/>
      <c r="FU2078" s="3"/>
      <c r="FV2078" s="3"/>
      <c r="FW2078" s="3"/>
      <c r="FX2078" s="3"/>
      <c r="FY2078" s="3"/>
      <c r="FZ2078" s="3"/>
      <c r="GA2078" s="3"/>
      <c r="GB2078" s="3"/>
      <c r="GC2078" s="3"/>
      <c r="GD2078" s="3"/>
      <c r="GE2078" s="3"/>
      <c r="GF2078" s="3"/>
      <c r="GG2078" s="3"/>
      <c r="GH2078" s="3"/>
    </row>
    <row r="2079" spans="1:190" s="800" customFormat="1" x14ac:dyDescent="0.2">
      <c r="A2079" s="9"/>
      <c r="B2079" s="1"/>
      <c r="C2079" s="1"/>
      <c r="D2079" s="1"/>
      <c r="E2079" s="55"/>
      <c r="F2079" s="8"/>
      <c r="G2079" s="8"/>
      <c r="I2079" s="2"/>
      <c r="J2079" s="2"/>
      <c r="K2079" s="4"/>
      <c r="L2079" s="9"/>
      <c r="M2079" s="802"/>
      <c r="N2079" s="9"/>
      <c r="O2079" s="802"/>
      <c r="P2079" s="170"/>
      <c r="Q2079" s="9"/>
      <c r="R2079" s="9"/>
      <c r="T2079" s="9"/>
      <c r="U2079" s="9"/>
      <c r="V2079" s="2"/>
      <c r="W2079" s="2"/>
      <c r="X2079" s="3"/>
      <c r="Y2079" s="80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  <c r="AY2079" s="3"/>
      <c r="AZ2079" s="3"/>
      <c r="BA2079" s="3"/>
      <c r="BB2079" s="3"/>
      <c r="BC2079" s="3"/>
      <c r="BD2079" s="3"/>
      <c r="BE2079" s="3"/>
      <c r="BF2079" s="3"/>
      <c r="BG2079" s="3"/>
      <c r="BH2079" s="3"/>
      <c r="BI2079" s="3"/>
      <c r="BJ2079" s="3"/>
      <c r="BK2079" s="3"/>
      <c r="BL2079" s="3"/>
      <c r="BM2079" s="3"/>
      <c r="BN2079" s="3"/>
      <c r="BO2079" s="3"/>
      <c r="BP2079" s="3"/>
      <c r="BQ2079" s="3"/>
      <c r="BR2079" s="3"/>
      <c r="BS2079" s="3"/>
      <c r="BT2079" s="3"/>
      <c r="BU2079" s="3"/>
      <c r="BV2079" s="3"/>
      <c r="BW2079" s="3"/>
      <c r="BX2079" s="3"/>
      <c r="BY2079" s="3"/>
      <c r="BZ2079" s="3"/>
      <c r="CA2079" s="3"/>
      <c r="CB2079" s="3"/>
      <c r="CC2079" s="3"/>
      <c r="CD2079" s="3"/>
      <c r="CE2079" s="3"/>
      <c r="CF2079" s="3"/>
      <c r="CG2079" s="3"/>
      <c r="CH2079" s="3"/>
      <c r="CI2079" s="3"/>
      <c r="CJ2079" s="3"/>
      <c r="CK2079" s="3"/>
      <c r="CL2079" s="3"/>
      <c r="CM2079" s="3"/>
      <c r="CN2079" s="3"/>
      <c r="CO2079" s="3"/>
      <c r="CP2079" s="3"/>
      <c r="CQ2079" s="3"/>
      <c r="CR2079" s="3"/>
      <c r="CS2079" s="3"/>
      <c r="CT2079" s="3"/>
      <c r="CU2079" s="3"/>
      <c r="CV2079" s="3"/>
      <c r="CW2079" s="3"/>
      <c r="CX2079" s="3"/>
      <c r="CY2079" s="3"/>
      <c r="CZ2079" s="3"/>
      <c r="DA2079" s="3"/>
      <c r="DB2079" s="3"/>
      <c r="DC2079" s="3"/>
      <c r="DD2079" s="3"/>
      <c r="DE2079" s="3"/>
      <c r="DF2079" s="3"/>
      <c r="DG2079" s="3"/>
      <c r="DH2079" s="3"/>
      <c r="DI2079" s="3"/>
      <c r="DJ2079" s="3"/>
      <c r="DK2079" s="3"/>
      <c r="DL2079" s="3"/>
      <c r="DM2079" s="3"/>
      <c r="DN2079" s="3"/>
      <c r="DO2079" s="3"/>
      <c r="DP2079" s="3"/>
      <c r="DQ2079" s="3"/>
      <c r="DR2079" s="3"/>
      <c r="DS2079" s="3"/>
      <c r="DT2079" s="3"/>
      <c r="DU2079" s="3"/>
      <c r="DV2079" s="3"/>
      <c r="DW2079" s="3"/>
      <c r="DX2079" s="3"/>
      <c r="DY2079" s="3"/>
      <c r="DZ2079" s="3"/>
      <c r="EA2079" s="3"/>
      <c r="EB2079" s="3"/>
      <c r="EC2079" s="3"/>
      <c r="ED2079" s="3"/>
      <c r="EE2079" s="3"/>
      <c r="EF2079" s="3"/>
      <c r="EG2079" s="3"/>
      <c r="EH2079" s="3"/>
      <c r="EI2079" s="3"/>
      <c r="EJ2079" s="3"/>
      <c r="EK2079" s="3"/>
      <c r="EL2079" s="3"/>
      <c r="EM2079" s="3"/>
      <c r="EN2079" s="3"/>
      <c r="EO2079" s="3"/>
      <c r="EP2079" s="3"/>
      <c r="EQ2079" s="3"/>
      <c r="ER2079" s="3"/>
      <c r="ES2079" s="3"/>
      <c r="ET2079" s="3"/>
      <c r="EU2079" s="3"/>
      <c r="EV2079" s="3"/>
      <c r="EW2079" s="3"/>
      <c r="EX2079" s="3"/>
      <c r="EY2079" s="3"/>
      <c r="EZ2079" s="3"/>
      <c r="FA2079" s="3"/>
      <c r="FB2079" s="3"/>
      <c r="FC2079" s="3"/>
      <c r="FD2079" s="3"/>
      <c r="FE2079" s="3"/>
      <c r="FF2079" s="3"/>
      <c r="FG2079" s="3"/>
      <c r="FH2079" s="3"/>
      <c r="FI2079" s="3"/>
      <c r="FJ2079" s="3"/>
      <c r="FK2079" s="3"/>
      <c r="FL2079" s="3"/>
      <c r="FM2079" s="3"/>
      <c r="FN2079" s="3"/>
      <c r="FO2079" s="3"/>
      <c r="FP2079" s="3"/>
      <c r="FQ2079" s="3"/>
      <c r="FR2079" s="3"/>
      <c r="FS2079" s="3"/>
      <c r="FT2079" s="3"/>
      <c r="FU2079" s="3"/>
      <c r="FV2079" s="3"/>
      <c r="FW2079" s="3"/>
      <c r="FX2079" s="3"/>
      <c r="FY2079" s="3"/>
      <c r="FZ2079" s="3"/>
      <c r="GA2079" s="3"/>
      <c r="GB2079" s="3"/>
      <c r="GC2079" s="3"/>
      <c r="GD2079" s="3"/>
      <c r="GE2079" s="3"/>
      <c r="GF2079" s="3"/>
      <c r="GG2079" s="3"/>
      <c r="GH2079" s="3"/>
    </row>
    <row r="2080" spans="1:190" s="800" customFormat="1" x14ac:dyDescent="0.2">
      <c r="A2080" s="9"/>
      <c r="B2080" s="1"/>
      <c r="C2080" s="1"/>
      <c r="D2080" s="1"/>
      <c r="E2080" s="55"/>
      <c r="F2080" s="8"/>
      <c r="G2080" s="8"/>
      <c r="I2080" s="2"/>
      <c r="J2080" s="2"/>
      <c r="K2080" s="4"/>
      <c r="L2080" s="9"/>
      <c r="M2080" s="802"/>
      <c r="N2080" s="9"/>
      <c r="O2080" s="802"/>
      <c r="P2080" s="170"/>
      <c r="Q2080" s="9"/>
      <c r="R2080" s="9"/>
      <c r="T2080" s="9"/>
      <c r="U2080" s="9"/>
      <c r="V2080" s="2"/>
      <c r="W2080" s="2"/>
      <c r="X2080" s="3"/>
      <c r="Y2080" s="80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  <c r="AY2080" s="3"/>
      <c r="AZ2080" s="3"/>
      <c r="BA2080" s="3"/>
      <c r="BB2080" s="3"/>
      <c r="BC2080" s="3"/>
      <c r="BD2080" s="3"/>
      <c r="BE2080" s="3"/>
      <c r="BF2080" s="3"/>
      <c r="BG2080" s="3"/>
      <c r="BH2080" s="3"/>
      <c r="BI2080" s="3"/>
      <c r="BJ2080" s="3"/>
      <c r="BK2080" s="3"/>
      <c r="BL2080" s="3"/>
      <c r="BM2080" s="3"/>
      <c r="BN2080" s="3"/>
      <c r="BO2080" s="3"/>
      <c r="BP2080" s="3"/>
      <c r="BQ2080" s="3"/>
      <c r="BR2080" s="3"/>
      <c r="BS2080" s="3"/>
      <c r="BT2080" s="3"/>
      <c r="BU2080" s="3"/>
      <c r="BV2080" s="3"/>
      <c r="BW2080" s="3"/>
      <c r="BX2080" s="3"/>
      <c r="BY2080" s="3"/>
      <c r="BZ2080" s="3"/>
      <c r="CA2080" s="3"/>
      <c r="CB2080" s="3"/>
      <c r="CC2080" s="3"/>
      <c r="CD2080" s="3"/>
      <c r="CE2080" s="3"/>
      <c r="CF2080" s="3"/>
      <c r="CG2080" s="3"/>
      <c r="CH2080" s="3"/>
      <c r="CI2080" s="3"/>
      <c r="CJ2080" s="3"/>
      <c r="CK2080" s="3"/>
      <c r="CL2080" s="3"/>
      <c r="CM2080" s="3"/>
      <c r="CN2080" s="3"/>
      <c r="CO2080" s="3"/>
      <c r="CP2080" s="3"/>
      <c r="CQ2080" s="3"/>
      <c r="CR2080" s="3"/>
      <c r="CS2080" s="3"/>
      <c r="CT2080" s="3"/>
      <c r="CU2080" s="3"/>
      <c r="CV2080" s="3"/>
      <c r="CW2080" s="3"/>
      <c r="CX2080" s="3"/>
      <c r="CY2080" s="3"/>
      <c r="CZ2080" s="3"/>
      <c r="DA2080" s="3"/>
      <c r="DB2080" s="3"/>
      <c r="DC2080" s="3"/>
      <c r="DD2080" s="3"/>
      <c r="DE2080" s="3"/>
      <c r="DF2080" s="3"/>
      <c r="DG2080" s="3"/>
      <c r="DH2080" s="3"/>
      <c r="DI2080" s="3"/>
      <c r="DJ2080" s="3"/>
      <c r="DK2080" s="3"/>
      <c r="DL2080" s="3"/>
      <c r="DM2080" s="3"/>
      <c r="DN2080" s="3"/>
      <c r="DO2080" s="3"/>
      <c r="DP2080" s="3"/>
      <c r="DQ2080" s="3"/>
      <c r="DR2080" s="3"/>
      <c r="DS2080" s="3"/>
      <c r="DT2080" s="3"/>
      <c r="DU2080" s="3"/>
      <c r="DV2080" s="3"/>
      <c r="DW2080" s="3"/>
      <c r="DX2080" s="3"/>
      <c r="DY2080" s="3"/>
      <c r="DZ2080" s="3"/>
      <c r="EA2080" s="3"/>
      <c r="EB2080" s="3"/>
      <c r="EC2080" s="3"/>
      <c r="ED2080" s="3"/>
      <c r="EE2080" s="3"/>
      <c r="EF2080" s="3"/>
      <c r="EG2080" s="3"/>
      <c r="EH2080" s="3"/>
      <c r="EI2080" s="3"/>
      <c r="EJ2080" s="3"/>
      <c r="EK2080" s="3"/>
      <c r="EL2080" s="3"/>
      <c r="EM2080" s="3"/>
      <c r="EN2080" s="3"/>
      <c r="EO2080" s="3"/>
      <c r="EP2080" s="3"/>
      <c r="EQ2080" s="3"/>
      <c r="ER2080" s="3"/>
      <c r="ES2080" s="3"/>
      <c r="ET2080" s="3"/>
      <c r="EU2080" s="3"/>
      <c r="EV2080" s="3"/>
      <c r="EW2080" s="3"/>
      <c r="EX2080" s="3"/>
      <c r="EY2080" s="3"/>
      <c r="EZ2080" s="3"/>
      <c r="FA2080" s="3"/>
      <c r="FB2080" s="3"/>
      <c r="FC2080" s="3"/>
      <c r="FD2080" s="3"/>
      <c r="FE2080" s="3"/>
      <c r="FF2080" s="3"/>
      <c r="FG2080" s="3"/>
      <c r="FH2080" s="3"/>
      <c r="FI2080" s="3"/>
      <c r="FJ2080" s="3"/>
      <c r="FK2080" s="3"/>
      <c r="FL2080" s="3"/>
      <c r="FM2080" s="3"/>
      <c r="FN2080" s="3"/>
      <c r="FO2080" s="3"/>
      <c r="FP2080" s="3"/>
      <c r="FQ2080" s="3"/>
      <c r="FR2080" s="3"/>
      <c r="FS2080" s="3"/>
      <c r="FT2080" s="3"/>
      <c r="FU2080" s="3"/>
      <c r="FV2080" s="3"/>
      <c r="FW2080" s="3"/>
      <c r="FX2080" s="3"/>
      <c r="FY2080" s="3"/>
      <c r="FZ2080" s="3"/>
      <c r="GA2080" s="3"/>
      <c r="GB2080" s="3"/>
      <c r="GC2080" s="3"/>
      <c r="GD2080" s="3"/>
      <c r="GE2080" s="3"/>
      <c r="GF2080" s="3"/>
      <c r="GG2080" s="3"/>
      <c r="GH2080" s="3"/>
    </row>
    <row r="2081" spans="1:190" s="800" customFormat="1" x14ac:dyDescent="0.2">
      <c r="A2081" s="9"/>
      <c r="B2081" s="1"/>
      <c r="C2081" s="1"/>
      <c r="D2081" s="1"/>
      <c r="E2081" s="55"/>
      <c r="F2081" s="8"/>
      <c r="G2081" s="8"/>
      <c r="I2081" s="2"/>
      <c r="J2081" s="2"/>
      <c r="K2081" s="4"/>
      <c r="L2081" s="9"/>
      <c r="M2081" s="802"/>
      <c r="N2081" s="9"/>
      <c r="O2081" s="802"/>
      <c r="P2081" s="170"/>
      <c r="Q2081" s="9"/>
      <c r="R2081" s="9"/>
      <c r="T2081" s="9"/>
      <c r="U2081" s="9"/>
      <c r="V2081" s="2"/>
      <c r="W2081" s="2"/>
      <c r="X2081" s="3"/>
      <c r="Y2081" s="80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  <c r="AY2081" s="3"/>
      <c r="AZ2081" s="3"/>
      <c r="BA2081" s="3"/>
      <c r="BB2081" s="3"/>
      <c r="BC2081" s="3"/>
      <c r="BD2081" s="3"/>
      <c r="BE2081" s="3"/>
      <c r="BF2081" s="3"/>
      <c r="BG2081" s="3"/>
      <c r="BH2081" s="3"/>
      <c r="BI2081" s="3"/>
      <c r="BJ2081" s="3"/>
      <c r="BK2081" s="3"/>
      <c r="BL2081" s="3"/>
      <c r="BM2081" s="3"/>
      <c r="BN2081" s="3"/>
      <c r="BO2081" s="3"/>
      <c r="BP2081" s="3"/>
      <c r="BQ2081" s="3"/>
      <c r="BR2081" s="3"/>
      <c r="BS2081" s="3"/>
      <c r="BT2081" s="3"/>
      <c r="BU2081" s="3"/>
      <c r="BV2081" s="3"/>
      <c r="BW2081" s="3"/>
      <c r="BX2081" s="3"/>
      <c r="BY2081" s="3"/>
      <c r="BZ2081" s="3"/>
      <c r="CA2081" s="3"/>
      <c r="CB2081" s="3"/>
      <c r="CC2081" s="3"/>
      <c r="CD2081" s="3"/>
      <c r="CE2081" s="3"/>
      <c r="CF2081" s="3"/>
      <c r="CG2081" s="3"/>
      <c r="CH2081" s="3"/>
      <c r="CI2081" s="3"/>
      <c r="CJ2081" s="3"/>
      <c r="CK2081" s="3"/>
      <c r="CL2081" s="3"/>
      <c r="CM2081" s="3"/>
      <c r="CN2081" s="3"/>
      <c r="CO2081" s="3"/>
      <c r="CP2081" s="3"/>
      <c r="CQ2081" s="3"/>
      <c r="CR2081" s="3"/>
      <c r="CS2081" s="3"/>
      <c r="CT2081" s="3"/>
      <c r="CU2081" s="3"/>
      <c r="CV2081" s="3"/>
      <c r="CW2081" s="3"/>
      <c r="CX2081" s="3"/>
      <c r="CY2081" s="3"/>
      <c r="CZ2081" s="3"/>
      <c r="DA2081" s="3"/>
      <c r="DB2081" s="3"/>
      <c r="DC2081" s="3"/>
      <c r="DD2081" s="3"/>
      <c r="DE2081" s="3"/>
      <c r="DF2081" s="3"/>
      <c r="DG2081" s="3"/>
      <c r="DH2081" s="3"/>
      <c r="DI2081" s="3"/>
      <c r="DJ2081" s="3"/>
      <c r="DK2081" s="3"/>
      <c r="DL2081" s="3"/>
      <c r="DM2081" s="3"/>
      <c r="DN2081" s="3"/>
      <c r="DO2081" s="3"/>
      <c r="DP2081" s="3"/>
      <c r="DQ2081" s="3"/>
      <c r="DR2081" s="3"/>
      <c r="DS2081" s="3"/>
      <c r="DT2081" s="3"/>
      <c r="DU2081" s="3"/>
      <c r="DV2081" s="3"/>
      <c r="DW2081" s="3"/>
      <c r="DX2081" s="3"/>
      <c r="DY2081" s="3"/>
      <c r="DZ2081" s="3"/>
      <c r="EA2081" s="3"/>
      <c r="EB2081" s="3"/>
      <c r="EC2081" s="3"/>
      <c r="ED2081" s="3"/>
      <c r="EE2081" s="3"/>
      <c r="EF2081" s="3"/>
      <c r="EG2081" s="3"/>
      <c r="EH2081" s="3"/>
      <c r="EI2081" s="3"/>
      <c r="EJ2081" s="3"/>
      <c r="EK2081" s="3"/>
      <c r="EL2081" s="3"/>
      <c r="EM2081" s="3"/>
      <c r="EN2081" s="3"/>
      <c r="EO2081" s="3"/>
      <c r="EP2081" s="3"/>
      <c r="EQ2081" s="3"/>
      <c r="ER2081" s="3"/>
      <c r="ES2081" s="3"/>
      <c r="ET2081" s="3"/>
      <c r="EU2081" s="3"/>
      <c r="EV2081" s="3"/>
      <c r="EW2081" s="3"/>
      <c r="EX2081" s="3"/>
      <c r="EY2081" s="3"/>
      <c r="EZ2081" s="3"/>
      <c r="FA2081" s="3"/>
      <c r="FB2081" s="3"/>
      <c r="FC2081" s="3"/>
      <c r="FD2081" s="3"/>
      <c r="FE2081" s="3"/>
      <c r="FF2081" s="3"/>
      <c r="FG2081" s="3"/>
      <c r="FH2081" s="3"/>
      <c r="FI2081" s="3"/>
      <c r="FJ2081" s="3"/>
      <c r="FK2081" s="3"/>
      <c r="FL2081" s="3"/>
      <c r="FM2081" s="3"/>
      <c r="FN2081" s="3"/>
      <c r="FO2081" s="3"/>
      <c r="FP2081" s="3"/>
      <c r="FQ2081" s="3"/>
      <c r="FR2081" s="3"/>
      <c r="FS2081" s="3"/>
      <c r="FT2081" s="3"/>
      <c r="FU2081" s="3"/>
      <c r="FV2081" s="3"/>
      <c r="FW2081" s="3"/>
      <c r="FX2081" s="3"/>
      <c r="FY2081" s="3"/>
      <c r="FZ2081" s="3"/>
      <c r="GA2081" s="3"/>
      <c r="GB2081" s="3"/>
      <c r="GC2081" s="3"/>
      <c r="GD2081" s="3"/>
      <c r="GE2081" s="3"/>
      <c r="GF2081" s="3"/>
      <c r="GG2081" s="3"/>
      <c r="GH2081" s="3"/>
    </row>
    <row r="2082" spans="1:190" s="800" customFormat="1" x14ac:dyDescent="0.2">
      <c r="A2082" s="9"/>
      <c r="B2082" s="1"/>
      <c r="C2082" s="1"/>
      <c r="D2082" s="1"/>
      <c r="E2082" s="55"/>
      <c r="F2082" s="8"/>
      <c r="G2082" s="8"/>
      <c r="I2082" s="2"/>
      <c r="J2082" s="2"/>
      <c r="K2082" s="4"/>
      <c r="L2082" s="9"/>
      <c r="M2082" s="802"/>
      <c r="N2082" s="9"/>
      <c r="O2082" s="802"/>
      <c r="P2082" s="170"/>
      <c r="Q2082" s="9"/>
      <c r="R2082" s="9"/>
      <c r="T2082" s="9"/>
      <c r="U2082" s="9"/>
      <c r="V2082" s="2"/>
      <c r="W2082" s="2"/>
      <c r="X2082" s="3"/>
      <c r="Y2082" s="80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  <c r="AY2082" s="3"/>
      <c r="AZ2082" s="3"/>
      <c r="BA2082" s="3"/>
      <c r="BB2082" s="3"/>
      <c r="BC2082" s="3"/>
      <c r="BD2082" s="3"/>
      <c r="BE2082" s="3"/>
      <c r="BF2082" s="3"/>
      <c r="BG2082" s="3"/>
      <c r="BH2082" s="3"/>
      <c r="BI2082" s="3"/>
      <c r="BJ2082" s="3"/>
      <c r="BK2082" s="3"/>
      <c r="BL2082" s="3"/>
      <c r="BM2082" s="3"/>
      <c r="BN2082" s="3"/>
      <c r="BO2082" s="3"/>
      <c r="BP2082" s="3"/>
      <c r="BQ2082" s="3"/>
      <c r="BR2082" s="3"/>
      <c r="BS2082" s="3"/>
      <c r="BT2082" s="3"/>
      <c r="BU2082" s="3"/>
      <c r="BV2082" s="3"/>
      <c r="BW2082" s="3"/>
      <c r="BX2082" s="3"/>
      <c r="BY2082" s="3"/>
      <c r="BZ2082" s="3"/>
      <c r="CA2082" s="3"/>
      <c r="CB2082" s="3"/>
      <c r="CC2082" s="3"/>
      <c r="CD2082" s="3"/>
      <c r="CE2082" s="3"/>
      <c r="CF2082" s="3"/>
      <c r="CG2082" s="3"/>
      <c r="CH2082" s="3"/>
      <c r="CI2082" s="3"/>
      <c r="CJ2082" s="3"/>
      <c r="CK2082" s="3"/>
      <c r="CL2082" s="3"/>
      <c r="CM2082" s="3"/>
      <c r="CN2082" s="3"/>
      <c r="CO2082" s="3"/>
      <c r="CP2082" s="3"/>
      <c r="CQ2082" s="3"/>
      <c r="CR2082" s="3"/>
      <c r="CS2082" s="3"/>
      <c r="CT2082" s="3"/>
      <c r="CU2082" s="3"/>
      <c r="CV2082" s="3"/>
      <c r="CW2082" s="3"/>
      <c r="CX2082" s="3"/>
      <c r="CY2082" s="3"/>
      <c r="CZ2082" s="3"/>
      <c r="DA2082" s="3"/>
      <c r="DB2082" s="3"/>
      <c r="DC2082" s="3"/>
      <c r="DD2082" s="3"/>
      <c r="DE2082" s="3"/>
      <c r="DF2082" s="3"/>
      <c r="DG2082" s="3"/>
      <c r="DH2082" s="3"/>
      <c r="DI2082" s="3"/>
      <c r="DJ2082" s="3"/>
      <c r="DK2082" s="3"/>
      <c r="DL2082" s="3"/>
      <c r="DM2082" s="3"/>
      <c r="DN2082" s="3"/>
      <c r="DO2082" s="3"/>
      <c r="DP2082" s="3"/>
      <c r="DQ2082" s="3"/>
      <c r="DR2082" s="3"/>
      <c r="DS2082" s="3"/>
      <c r="DT2082" s="3"/>
      <c r="DU2082" s="3"/>
      <c r="DV2082" s="3"/>
      <c r="DW2082" s="3"/>
      <c r="DX2082" s="3"/>
      <c r="DY2082" s="3"/>
      <c r="DZ2082" s="3"/>
      <c r="EA2082" s="3"/>
      <c r="EB2082" s="3"/>
      <c r="EC2082" s="3"/>
      <c r="ED2082" s="3"/>
      <c r="EE2082" s="3"/>
      <c r="EF2082" s="3"/>
      <c r="EG2082" s="3"/>
      <c r="EH2082" s="3"/>
      <c r="EI2082" s="3"/>
      <c r="EJ2082" s="3"/>
      <c r="EK2082" s="3"/>
      <c r="EL2082" s="3"/>
      <c r="EM2082" s="3"/>
      <c r="EN2082" s="3"/>
      <c r="EO2082" s="3"/>
      <c r="EP2082" s="3"/>
      <c r="EQ2082" s="3"/>
      <c r="ER2082" s="3"/>
      <c r="ES2082" s="3"/>
      <c r="ET2082" s="3"/>
      <c r="EU2082" s="3"/>
      <c r="EV2082" s="3"/>
      <c r="EW2082" s="3"/>
      <c r="EX2082" s="3"/>
      <c r="EY2082" s="3"/>
      <c r="EZ2082" s="3"/>
      <c r="FA2082" s="3"/>
      <c r="FB2082" s="3"/>
      <c r="FC2082" s="3"/>
      <c r="FD2082" s="3"/>
      <c r="FE2082" s="3"/>
      <c r="FF2082" s="3"/>
      <c r="FG2082" s="3"/>
      <c r="FH2082" s="3"/>
      <c r="FI2082" s="3"/>
      <c r="FJ2082" s="3"/>
      <c r="FK2082" s="3"/>
      <c r="FL2082" s="3"/>
      <c r="FM2082" s="3"/>
      <c r="FN2082" s="3"/>
      <c r="FO2082" s="3"/>
      <c r="FP2082" s="3"/>
      <c r="FQ2082" s="3"/>
      <c r="FR2082" s="3"/>
      <c r="FS2082" s="3"/>
      <c r="FT2082" s="3"/>
      <c r="FU2082" s="3"/>
      <c r="FV2082" s="3"/>
      <c r="FW2082" s="3"/>
      <c r="FX2082" s="3"/>
      <c r="FY2082" s="3"/>
      <c r="FZ2082" s="3"/>
      <c r="GA2082" s="3"/>
      <c r="GB2082" s="3"/>
      <c r="GC2082" s="3"/>
      <c r="GD2082" s="3"/>
      <c r="GE2082" s="3"/>
      <c r="GF2082" s="3"/>
      <c r="GG2082" s="3"/>
      <c r="GH2082" s="3"/>
    </row>
    <row r="2083" spans="1:190" s="800" customFormat="1" x14ac:dyDescent="0.2">
      <c r="A2083" s="9"/>
      <c r="B2083" s="1"/>
      <c r="C2083" s="1"/>
      <c r="D2083" s="1"/>
      <c r="E2083" s="55"/>
      <c r="F2083" s="8"/>
      <c r="G2083" s="8"/>
      <c r="I2083" s="2"/>
      <c r="J2083" s="2"/>
      <c r="K2083" s="4"/>
      <c r="L2083" s="9"/>
      <c r="M2083" s="802"/>
      <c r="N2083" s="9"/>
      <c r="O2083" s="802"/>
      <c r="P2083" s="170"/>
      <c r="Q2083" s="9"/>
      <c r="R2083" s="9"/>
      <c r="T2083" s="9"/>
      <c r="U2083" s="9"/>
      <c r="V2083" s="2"/>
      <c r="W2083" s="2"/>
      <c r="X2083" s="3"/>
      <c r="Y2083" s="80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  <c r="AY2083" s="3"/>
      <c r="AZ2083" s="3"/>
      <c r="BA2083" s="3"/>
      <c r="BB2083" s="3"/>
      <c r="BC2083" s="3"/>
      <c r="BD2083" s="3"/>
      <c r="BE2083" s="3"/>
      <c r="BF2083" s="3"/>
      <c r="BG2083" s="3"/>
      <c r="BH2083" s="3"/>
      <c r="BI2083" s="3"/>
      <c r="BJ2083" s="3"/>
      <c r="BK2083" s="3"/>
      <c r="BL2083" s="3"/>
      <c r="BM2083" s="3"/>
      <c r="BN2083" s="3"/>
      <c r="BO2083" s="3"/>
      <c r="BP2083" s="3"/>
      <c r="BQ2083" s="3"/>
      <c r="BR2083" s="3"/>
      <c r="BS2083" s="3"/>
      <c r="BT2083" s="3"/>
      <c r="BU2083" s="3"/>
      <c r="BV2083" s="3"/>
      <c r="BW2083" s="3"/>
      <c r="BX2083" s="3"/>
      <c r="BY2083" s="3"/>
      <c r="BZ2083" s="3"/>
      <c r="CA2083" s="3"/>
      <c r="CB2083" s="3"/>
      <c r="CC2083" s="3"/>
      <c r="CD2083" s="3"/>
      <c r="CE2083" s="3"/>
      <c r="CF2083" s="3"/>
      <c r="CG2083" s="3"/>
      <c r="CH2083" s="3"/>
      <c r="CI2083" s="3"/>
      <c r="CJ2083" s="3"/>
      <c r="CK2083" s="3"/>
      <c r="CL2083" s="3"/>
      <c r="CM2083" s="3"/>
      <c r="CN2083" s="3"/>
      <c r="CO2083" s="3"/>
      <c r="CP2083" s="3"/>
      <c r="CQ2083" s="3"/>
      <c r="CR2083" s="3"/>
      <c r="CS2083" s="3"/>
      <c r="CT2083" s="3"/>
      <c r="CU2083" s="3"/>
      <c r="CV2083" s="3"/>
      <c r="CW2083" s="3"/>
      <c r="CX2083" s="3"/>
      <c r="CY2083" s="3"/>
      <c r="CZ2083" s="3"/>
      <c r="DA2083" s="3"/>
      <c r="DB2083" s="3"/>
      <c r="DC2083" s="3"/>
      <c r="DD2083" s="3"/>
      <c r="DE2083" s="3"/>
      <c r="DF2083" s="3"/>
      <c r="DG2083" s="3"/>
      <c r="DH2083" s="3"/>
      <c r="DI2083" s="3"/>
      <c r="DJ2083" s="3"/>
      <c r="DK2083" s="3"/>
      <c r="DL2083" s="3"/>
      <c r="DM2083" s="3"/>
      <c r="DN2083" s="3"/>
      <c r="DO2083" s="3"/>
      <c r="DP2083" s="3"/>
      <c r="DQ2083" s="3"/>
      <c r="DR2083" s="3"/>
      <c r="DS2083" s="3"/>
      <c r="DT2083" s="3"/>
      <c r="DU2083" s="3"/>
      <c r="DV2083" s="3"/>
      <c r="DW2083" s="3"/>
      <c r="DX2083" s="3"/>
      <c r="DY2083" s="3"/>
      <c r="DZ2083" s="3"/>
      <c r="EA2083" s="3"/>
      <c r="EB2083" s="3"/>
      <c r="EC2083" s="3"/>
      <c r="ED2083" s="3"/>
      <c r="EE2083" s="3"/>
      <c r="EF2083" s="3"/>
      <c r="EG2083" s="3"/>
      <c r="EH2083" s="3"/>
      <c r="EI2083" s="3"/>
      <c r="EJ2083" s="3"/>
      <c r="EK2083" s="3"/>
      <c r="EL2083" s="3"/>
      <c r="EM2083" s="3"/>
      <c r="EN2083" s="3"/>
      <c r="EO2083" s="3"/>
      <c r="EP2083" s="3"/>
      <c r="EQ2083" s="3"/>
      <c r="ER2083" s="3"/>
      <c r="ES2083" s="3"/>
      <c r="ET2083" s="3"/>
      <c r="EU2083" s="3"/>
      <c r="EV2083" s="3"/>
      <c r="EW2083" s="3"/>
      <c r="EX2083" s="3"/>
      <c r="EY2083" s="3"/>
      <c r="EZ2083" s="3"/>
      <c r="FA2083" s="3"/>
      <c r="FB2083" s="3"/>
      <c r="FC2083" s="3"/>
      <c r="FD2083" s="3"/>
      <c r="FE2083" s="3"/>
      <c r="FF2083" s="3"/>
      <c r="FG2083" s="3"/>
      <c r="FH2083" s="3"/>
      <c r="FI2083" s="3"/>
      <c r="FJ2083" s="3"/>
      <c r="FK2083" s="3"/>
      <c r="FL2083" s="3"/>
      <c r="FM2083" s="3"/>
      <c r="FN2083" s="3"/>
      <c r="FO2083" s="3"/>
      <c r="FP2083" s="3"/>
      <c r="FQ2083" s="3"/>
      <c r="FR2083" s="3"/>
      <c r="FS2083" s="3"/>
      <c r="FT2083" s="3"/>
      <c r="FU2083" s="3"/>
      <c r="FV2083" s="3"/>
      <c r="FW2083" s="3"/>
      <c r="FX2083" s="3"/>
      <c r="FY2083" s="3"/>
      <c r="FZ2083" s="3"/>
      <c r="GA2083" s="3"/>
      <c r="GB2083" s="3"/>
      <c r="GC2083" s="3"/>
      <c r="GD2083" s="3"/>
      <c r="GE2083" s="3"/>
      <c r="GF2083" s="3"/>
      <c r="GG2083" s="3"/>
      <c r="GH2083" s="3"/>
    </row>
    <row r="2084" spans="1:190" s="800" customFormat="1" x14ac:dyDescent="0.2">
      <c r="A2084" s="9"/>
      <c r="B2084" s="1"/>
      <c r="C2084" s="1"/>
      <c r="D2084" s="1"/>
      <c r="E2084" s="55"/>
      <c r="F2084" s="8"/>
      <c r="G2084" s="8"/>
      <c r="I2084" s="2"/>
      <c r="J2084" s="2"/>
      <c r="K2084" s="4"/>
      <c r="L2084" s="9"/>
      <c r="M2084" s="802"/>
      <c r="N2084" s="9"/>
      <c r="O2084" s="802"/>
      <c r="P2084" s="170"/>
      <c r="Q2084" s="9"/>
      <c r="R2084" s="9"/>
      <c r="T2084" s="9"/>
      <c r="U2084" s="9"/>
      <c r="V2084" s="2"/>
      <c r="W2084" s="2"/>
      <c r="X2084" s="3"/>
      <c r="Y2084" s="80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  <c r="AY2084" s="3"/>
      <c r="AZ2084" s="3"/>
      <c r="BA2084" s="3"/>
      <c r="BB2084" s="3"/>
      <c r="BC2084" s="3"/>
      <c r="BD2084" s="3"/>
      <c r="BE2084" s="3"/>
      <c r="BF2084" s="3"/>
      <c r="BG2084" s="3"/>
      <c r="BH2084" s="3"/>
      <c r="BI2084" s="3"/>
      <c r="BJ2084" s="3"/>
      <c r="BK2084" s="3"/>
      <c r="BL2084" s="3"/>
      <c r="BM2084" s="3"/>
      <c r="BN2084" s="3"/>
      <c r="BO2084" s="3"/>
      <c r="BP2084" s="3"/>
      <c r="BQ2084" s="3"/>
      <c r="BR2084" s="3"/>
      <c r="BS2084" s="3"/>
      <c r="BT2084" s="3"/>
      <c r="BU2084" s="3"/>
      <c r="BV2084" s="3"/>
      <c r="BW2084" s="3"/>
      <c r="BX2084" s="3"/>
      <c r="BY2084" s="3"/>
      <c r="BZ2084" s="3"/>
      <c r="CA2084" s="3"/>
      <c r="CB2084" s="3"/>
      <c r="CC2084" s="3"/>
      <c r="CD2084" s="3"/>
      <c r="CE2084" s="3"/>
      <c r="CF2084" s="3"/>
      <c r="CG2084" s="3"/>
      <c r="CH2084" s="3"/>
      <c r="CI2084" s="3"/>
      <c r="CJ2084" s="3"/>
      <c r="CK2084" s="3"/>
      <c r="CL2084" s="3"/>
      <c r="CM2084" s="3"/>
      <c r="CN2084" s="3"/>
      <c r="CO2084" s="3"/>
      <c r="CP2084" s="3"/>
      <c r="CQ2084" s="3"/>
      <c r="CR2084" s="3"/>
      <c r="CS2084" s="3"/>
      <c r="CT2084" s="3"/>
      <c r="CU2084" s="3"/>
      <c r="CV2084" s="3"/>
      <c r="CW2084" s="3"/>
      <c r="CX2084" s="3"/>
      <c r="CY2084" s="3"/>
      <c r="CZ2084" s="3"/>
      <c r="DA2084" s="3"/>
      <c r="DB2084" s="3"/>
      <c r="DC2084" s="3"/>
      <c r="DD2084" s="3"/>
      <c r="DE2084" s="3"/>
      <c r="DF2084" s="3"/>
      <c r="DG2084" s="3"/>
      <c r="DH2084" s="3"/>
      <c r="DI2084" s="3"/>
      <c r="DJ2084" s="3"/>
      <c r="DK2084" s="3"/>
      <c r="DL2084" s="3"/>
      <c r="DM2084" s="3"/>
      <c r="DN2084" s="3"/>
      <c r="DO2084" s="3"/>
      <c r="DP2084" s="3"/>
      <c r="DQ2084" s="3"/>
      <c r="DR2084" s="3"/>
      <c r="DS2084" s="3"/>
      <c r="DT2084" s="3"/>
      <c r="DU2084" s="3"/>
      <c r="DV2084" s="3"/>
      <c r="DW2084" s="3"/>
      <c r="DX2084" s="3"/>
      <c r="DY2084" s="3"/>
      <c r="DZ2084" s="3"/>
      <c r="EA2084" s="3"/>
      <c r="EB2084" s="3"/>
      <c r="EC2084" s="3"/>
      <c r="ED2084" s="3"/>
      <c r="EE2084" s="3"/>
      <c r="EF2084" s="3"/>
      <c r="EG2084" s="3"/>
      <c r="EH2084" s="3"/>
      <c r="EI2084" s="3"/>
      <c r="EJ2084" s="3"/>
      <c r="EK2084" s="3"/>
      <c r="EL2084" s="3"/>
      <c r="EM2084" s="3"/>
      <c r="EN2084" s="3"/>
      <c r="EO2084" s="3"/>
      <c r="EP2084" s="3"/>
      <c r="EQ2084" s="3"/>
      <c r="ER2084" s="3"/>
      <c r="ES2084" s="3"/>
      <c r="ET2084" s="3"/>
      <c r="EU2084" s="3"/>
      <c r="EV2084" s="3"/>
      <c r="EW2084" s="3"/>
      <c r="EX2084" s="3"/>
      <c r="EY2084" s="3"/>
      <c r="EZ2084" s="3"/>
      <c r="FA2084" s="3"/>
      <c r="FB2084" s="3"/>
      <c r="FC2084" s="3"/>
      <c r="FD2084" s="3"/>
      <c r="FE2084" s="3"/>
      <c r="FF2084" s="3"/>
      <c r="FG2084" s="3"/>
      <c r="FH2084" s="3"/>
      <c r="FI2084" s="3"/>
      <c r="FJ2084" s="3"/>
      <c r="FK2084" s="3"/>
      <c r="FL2084" s="3"/>
      <c r="FM2084" s="3"/>
      <c r="FN2084" s="3"/>
      <c r="FO2084" s="3"/>
      <c r="FP2084" s="3"/>
      <c r="FQ2084" s="3"/>
      <c r="FR2084" s="3"/>
      <c r="FS2084" s="3"/>
      <c r="FT2084" s="3"/>
      <c r="FU2084" s="3"/>
      <c r="FV2084" s="3"/>
      <c r="FW2084" s="3"/>
      <c r="FX2084" s="3"/>
      <c r="FY2084" s="3"/>
      <c r="FZ2084" s="3"/>
      <c r="GA2084" s="3"/>
      <c r="GB2084" s="3"/>
      <c r="GC2084" s="3"/>
      <c r="GD2084" s="3"/>
      <c r="GE2084" s="3"/>
      <c r="GF2084" s="3"/>
      <c r="GG2084" s="3"/>
      <c r="GH2084" s="3"/>
    </row>
    <row r="2085" spans="1:190" s="800" customFormat="1" x14ac:dyDescent="0.2">
      <c r="A2085" s="9"/>
      <c r="B2085" s="1"/>
      <c r="C2085" s="1"/>
      <c r="D2085" s="1"/>
      <c r="E2085" s="55"/>
      <c r="F2085" s="8"/>
      <c r="G2085" s="8"/>
      <c r="I2085" s="2"/>
      <c r="J2085" s="2"/>
      <c r="K2085" s="4"/>
      <c r="L2085" s="9"/>
      <c r="M2085" s="802"/>
      <c r="N2085" s="9"/>
      <c r="O2085" s="802"/>
      <c r="P2085" s="170"/>
      <c r="Q2085" s="9"/>
      <c r="R2085" s="9"/>
      <c r="T2085" s="9"/>
      <c r="U2085" s="9"/>
      <c r="V2085" s="2"/>
      <c r="W2085" s="2"/>
      <c r="X2085" s="3"/>
      <c r="Y2085" s="80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  <c r="AY2085" s="3"/>
      <c r="AZ2085" s="3"/>
      <c r="BA2085" s="3"/>
      <c r="BB2085" s="3"/>
      <c r="BC2085" s="3"/>
      <c r="BD2085" s="3"/>
      <c r="BE2085" s="3"/>
      <c r="BF2085" s="3"/>
      <c r="BG2085" s="3"/>
      <c r="BH2085" s="3"/>
      <c r="BI2085" s="3"/>
      <c r="BJ2085" s="3"/>
      <c r="BK2085" s="3"/>
      <c r="BL2085" s="3"/>
      <c r="BM2085" s="3"/>
      <c r="BN2085" s="3"/>
      <c r="BO2085" s="3"/>
      <c r="BP2085" s="3"/>
      <c r="BQ2085" s="3"/>
      <c r="BR2085" s="3"/>
      <c r="BS2085" s="3"/>
      <c r="BT2085" s="3"/>
      <c r="BU2085" s="3"/>
      <c r="BV2085" s="3"/>
      <c r="BW2085" s="3"/>
      <c r="BX2085" s="3"/>
      <c r="BY2085" s="3"/>
      <c r="BZ2085" s="3"/>
      <c r="CA2085" s="3"/>
      <c r="CB2085" s="3"/>
      <c r="CC2085" s="3"/>
      <c r="CD2085" s="3"/>
      <c r="CE2085" s="3"/>
      <c r="CF2085" s="3"/>
      <c r="CG2085" s="3"/>
      <c r="CH2085" s="3"/>
      <c r="CI2085" s="3"/>
      <c r="CJ2085" s="3"/>
      <c r="CK2085" s="3"/>
      <c r="CL2085" s="3"/>
      <c r="CM2085" s="3"/>
      <c r="CN2085" s="3"/>
      <c r="CO2085" s="3"/>
      <c r="CP2085" s="3"/>
      <c r="CQ2085" s="3"/>
      <c r="CR2085" s="3"/>
      <c r="CS2085" s="3"/>
      <c r="CT2085" s="3"/>
      <c r="CU2085" s="3"/>
      <c r="CV2085" s="3"/>
      <c r="CW2085" s="3"/>
      <c r="CX2085" s="3"/>
      <c r="CY2085" s="3"/>
      <c r="CZ2085" s="3"/>
      <c r="DA2085" s="3"/>
      <c r="DB2085" s="3"/>
      <c r="DC2085" s="3"/>
      <c r="DD2085" s="3"/>
      <c r="DE2085" s="3"/>
      <c r="DF2085" s="3"/>
      <c r="DG2085" s="3"/>
      <c r="DH2085" s="3"/>
      <c r="DI2085" s="3"/>
      <c r="DJ2085" s="3"/>
      <c r="DK2085" s="3"/>
      <c r="DL2085" s="3"/>
      <c r="DM2085" s="3"/>
      <c r="DN2085" s="3"/>
      <c r="DO2085" s="3"/>
      <c r="DP2085" s="3"/>
      <c r="DQ2085" s="3"/>
      <c r="DR2085" s="3"/>
      <c r="DS2085" s="3"/>
      <c r="DT2085" s="3"/>
      <c r="DU2085" s="3"/>
      <c r="DV2085" s="3"/>
      <c r="DW2085" s="3"/>
      <c r="DX2085" s="3"/>
      <c r="DY2085" s="3"/>
      <c r="DZ2085" s="3"/>
      <c r="EA2085" s="3"/>
      <c r="EB2085" s="3"/>
      <c r="EC2085" s="3"/>
      <c r="ED2085" s="3"/>
      <c r="EE2085" s="3"/>
      <c r="EF2085" s="3"/>
      <c r="EG2085" s="3"/>
      <c r="EH2085" s="3"/>
      <c r="EI2085" s="3"/>
      <c r="EJ2085" s="3"/>
      <c r="EK2085" s="3"/>
      <c r="EL2085" s="3"/>
      <c r="EM2085" s="3"/>
      <c r="EN2085" s="3"/>
      <c r="EO2085" s="3"/>
      <c r="EP2085" s="3"/>
      <c r="EQ2085" s="3"/>
      <c r="ER2085" s="3"/>
      <c r="ES2085" s="3"/>
      <c r="ET2085" s="3"/>
      <c r="EU2085" s="3"/>
      <c r="EV2085" s="3"/>
      <c r="EW2085" s="3"/>
      <c r="EX2085" s="3"/>
      <c r="EY2085" s="3"/>
      <c r="EZ2085" s="3"/>
      <c r="FA2085" s="3"/>
      <c r="FB2085" s="3"/>
      <c r="FC2085" s="3"/>
      <c r="FD2085" s="3"/>
      <c r="FE2085" s="3"/>
      <c r="FF2085" s="3"/>
      <c r="FG2085" s="3"/>
      <c r="FH2085" s="3"/>
      <c r="FI2085" s="3"/>
      <c r="FJ2085" s="3"/>
      <c r="FK2085" s="3"/>
      <c r="FL2085" s="3"/>
      <c r="FM2085" s="3"/>
      <c r="FN2085" s="3"/>
      <c r="FO2085" s="3"/>
      <c r="FP2085" s="3"/>
      <c r="FQ2085" s="3"/>
      <c r="FR2085" s="3"/>
      <c r="FS2085" s="3"/>
      <c r="FT2085" s="3"/>
      <c r="FU2085" s="3"/>
      <c r="FV2085" s="3"/>
      <c r="FW2085" s="3"/>
      <c r="FX2085" s="3"/>
      <c r="FY2085" s="3"/>
      <c r="FZ2085" s="3"/>
      <c r="GA2085" s="3"/>
      <c r="GB2085" s="3"/>
      <c r="GC2085" s="3"/>
      <c r="GD2085" s="3"/>
      <c r="GE2085" s="3"/>
      <c r="GF2085" s="3"/>
      <c r="GG2085" s="3"/>
      <c r="GH2085" s="3"/>
    </row>
    <row r="2086" spans="1:190" s="800" customFormat="1" x14ac:dyDescent="0.2">
      <c r="A2086" s="9"/>
      <c r="B2086" s="1"/>
      <c r="C2086" s="1"/>
      <c r="D2086" s="1"/>
      <c r="E2086" s="55"/>
      <c r="F2086" s="8"/>
      <c r="G2086" s="8"/>
      <c r="I2086" s="2"/>
      <c r="J2086" s="2"/>
      <c r="K2086" s="4"/>
      <c r="L2086" s="9"/>
      <c r="M2086" s="802"/>
      <c r="N2086" s="9"/>
      <c r="O2086" s="802"/>
      <c r="P2086" s="170"/>
      <c r="Q2086" s="9"/>
      <c r="R2086" s="9"/>
      <c r="T2086" s="9"/>
      <c r="U2086" s="9"/>
      <c r="V2086" s="2"/>
      <c r="W2086" s="2"/>
      <c r="X2086" s="3"/>
      <c r="Y2086" s="80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  <c r="AY2086" s="3"/>
      <c r="AZ2086" s="3"/>
      <c r="BA2086" s="3"/>
      <c r="BB2086" s="3"/>
      <c r="BC2086" s="3"/>
      <c r="BD2086" s="3"/>
      <c r="BE2086" s="3"/>
      <c r="BF2086" s="3"/>
      <c r="BG2086" s="3"/>
      <c r="BH2086" s="3"/>
      <c r="BI2086" s="3"/>
      <c r="BJ2086" s="3"/>
      <c r="BK2086" s="3"/>
      <c r="BL2086" s="3"/>
      <c r="BM2086" s="3"/>
      <c r="BN2086" s="3"/>
      <c r="BO2086" s="3"/>
      <c r="BP2086" s="3"/>
      <c r="BQ2086" s="3"/>
      <c r="BR2086" s="3"/>
      <c r="BS2086" s="3"/>
      <c r="BT2086" s="3"/>
      <c r="BU2086" s="3"/>
      <c r="BV2086" s="3"/>
      <c r="BW2086" s="3"/>
      <c r="BX2086" s="3"/>
      <c r="BY2086" s="3"/>
      <c r="BZ2086" s="3"/>
      <c r="CA2086" s="3"/>
      <c r="CB2086" s="3"/>
      <c r="CC2086" s="3"/>
      <c r="CD2086" s="3"/>
      <c r="CE2086" s="3"/>
      <c r="CF2086" s="3"/>
      <c r="CG2086" s="3"/>
      <c r="CH2086" s="3"/>
      <c r="CI2086" s="3"/>
      <c r="CJ2086" s="3"/>
      <c r="CK2086" s="3"/>
      <c r="CL2086" s="3"/>
      <c r="CM2086" s="3"/>
      <c r="CN2086" s="3"/>
      <c r="CO2086" s="3"/>
      <c r="CP2086" s="3"/>
      <c r="CQ2086" s="3"/>
      <c r="CR2086" s="3"/>
      <c r="CS2086" s="3"/>
      <c r="CT2086" s="3"/>
      <c r="CU2086" s="3"/>
      <c r="CV2086" s="3"/>
      <c r="CW2086" s="3"/>
      <c r="CX2086" s="3"/>
      <c r="CY2086" s="3"/>
      <c r="CZ2086" s="3"/>
      <c r="DA2086" s="3"/>
      <c r="DB2086" s="3"/>
      <c r="DC2086" s="3"/>
      <c r="DD2086" s="3"/>
      <c r="DE2086" s="3"/>
      <c r="DF2086" s="3"/>
      <c r="DG2086" s="3"/>
      <c r="DH2086" s="3"/>
      <c r="DI2086" s="3"/>
      <c r="DJ2086" s="3"/>
      <c r="DK2086" s="3"/>
      <c r="DL2086" s="3"/>
      <c r="DM2086" s="3"/>
      <c r="DN2086" s="3"/>
      <c r="DO2086" s="3"/>
      <c r="DP2086" s="3"/>
      <c r="DQ2086" s="3"/>
      <c r="DR2086" s="3"/>
      <c r="DS2086" s="3"/>
      <c r="DT2086" s="3"/>
      <c r="DU2086" s="3"/>
      <c r="DV2086" s="3"/>
      <c r="DW2086" s="3"/>
      <c r="DX2086" s="3"/>
      <c r="DY2086" s="3"/>
      <c r="DZ2086" s="3"/>
      <c r="EA2086" s="3"/>
      <c r="EB2086" s="3"/>
      <c r="EC2086" s="3"/>
      <c r="ED2086" s="3"/>
      <c r="EE2086" s="3"/>
      <c r="EF2086" s="3"/>
      <c r="EG2086" s="3"/>
      <c r="EH2086" s="3"/>
      <c r="EI2086" s="3"/>
      <c r="EJ2086" s="3"/>
      <c r="EK2086" s="3"/>
      <c r="EL2086" s="3"/>
      <c r="EM2086" s="3"/>
      <c r="EN2086" s="3"/>
      <c r="EO2086" s="3"/>
      <c r="EP2086" s="3"/>
      <c r="EQ2086" s="3"/>
      <c r="ER2086" s="3"/>
      <c r="ES2086" s="3"/>
      <c r="ET2086" s="3"/>
      <c r="EU2086" s="3"/>
      <c r="EV2086" s="3"/>
      <c r="EW2086" s="3"/>
      <c r="EX2086" s="3"/>
      <c r="EY2086" s="3"/>
      <c r="EZ2086" s="3"/>
      <c r="FA2086" s="3"/>
      <c r="FB2086" s="3"/>
      <c r="FC2086" s="3"/>
      <c r="FD2086" s="3"/>
      <c r="FE2086" s="3"/>
      <c r="FF2086" s="3"/>
      <c r="FG2086" s="3"/>
      <c r="FH2086" s="3"/>
      <c r="FI2086" s="3"/>
      <c r="FJ2086" s="3"/>
      <c r="FK2086" s="3"/>
      <c r="FL2086" s="3"/>
      <c r="FM2086" s="3"/>
      <c r="FN2086" s="3"/>
      <c r="FO2086" s="3"/>
      <c r="FP2086" s="3"/>
      <c r="FQ2086" s="3"/>
      <c r="FR2086" s="3"/>
      <c r="FS2086" s="3"/>
      <c r="FT2086" s="3"/>
      <c r="FU2086" s="3"/>
      <c r="FV2086" s="3"/>
      <c r="FW2086" s="3"/>
      <c r="FX2086" s="3"/>
      <c r="FY2086" s="3"/>
      <c r="FZ2086" s="3"/>
      <c r="GA2086" s="3"/>
      <c r="GB2086" s="3"/>
      <c r="GC2086" s="3"/>
      <c r="GD2086" s="3"/>
      <c r="GE2086" s="3"/>
      <c r="GF2086" s="3"/>
      <c r="GG2086" s="3"/>
      <c r="GH2086" s="3"/>
    </row>
    <row r="2087" spans="1:190" s="800" customFormat="1" x14ac:dyDescent="0.2">
      <c r="A2087" s="9"/>
      <c r="B2087" s="1"/>
      <c r="C2087" s="1"/>
      <c r="D2087" s="1"/>
      <c r="E2087" s="55"/>
      <c r="F2087" s="8"/>
      <c r="G2087" s="8"/>
      <c r="I2087" s="2"/>
      <c r="J2087" s="2"/>
      <c r="K2087" s="4"/>
      <c r="L2087" s="9"/>
      <c r="M2087" s="802"/>
      <c r="N2087" s="9"/>
      <c r="O2087" s="802"/>
      <c r="P2087" s="170"/>
      <c r="Q2087" s="9"/>
      <c r="R2087" s="9"/>
      <c r="T2087" s="9"/>
      <c r="U2087" s="9"/>
      <c r="V2087" s="2"/>
      <c r="W2087" s="2"/>
      <c r="X2087" s="3"/>
      <c r="Y2087" s="80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  <c r="AY2087" s="3"/>
      <c r="AZ2087" s="3"/>
      <c r="BA2087" s="3"/>
      <c r="BB2087" s="3"/>
      <c r="BC2087" s="3"/>
      <c r="BD2087" s="3"/>
      <c r="BE2087" s="3"/>
      <c r="BF2087" s="3"/>
      <c r="BG2087" s="3"/>
      <c r="BH2087" s="3"/>
      <c r="BI2087" s="3"/>
      <c r="BJ2087" s="3"/>
      <c r="BK2087" s="3"/>
      <c r="BL2087" s="3"/>
      <c r="BM2087" s="3"/>
      <c r="BN2087" s="3"/>
      <c r="BO2087" s="3"/>
      <c r="BP2087" s="3"/>
      <c r="BQ2087" s="3"/>
      <c r="BR2087" s="3"/>
      <c r="BS2087" s="3"/>
      <c r="BT2087" s="3"/>
      <c r="BU2087" s="3"/>
      <c r="BV2087" s="3"/>
      <c r="BW2087" s="3"/>
      <c r="BX2087" s="3"/>
      <c r="BY2087" s="3"/>
      <c r="BZ2087" s="3"/>
      <c r="CA2087" s="3"/>
      <c r="CB2087" s="3"/>
      <c r="CC2087" s="3"/>
      <c r="CD2087" s="3"/>
      <c r="CE2087" s="3"/>
      <c r="CF2087" s="3"/>
      <c r="CG2087" s="3"/>
      <c r="CH2087" s="3"/>
      <c r="CI2087" s="3"/>
      <c r="CJ2087" s="3"/>
      <c r="CK2087" s="3"/>
      <c r="CL2087" s="3"/>
      <c r="CM2087" s="3"/>
      <c r="CN2087" s="3"/>
      <c r="CO2087" s="3"/>
      <c r="CP2087" s="3"/>
      <c r="CQ2087" s="3"/>
      <c r="CR2087" s="3"/>
      <c r="CS2087" s="3"/>
      <c r="CT2087" s="3"/>
      <c r="CU2087" s="3"/>
      <c r="CV2087" s="3"/>
      <c r="CW2087" s="3"/>
      <c r="CX2087" s="3"/>
      <c r="CY2087" s="3"/>
      <c r="CZ2087" s="3"/>
      <c r="DA2087" s="3"/>
      <c r="DB2087" s="3"/>
      <c r="DC2087" s="3"/>
      <c r="DD2087" s="3"/>
      <c r="DE2087" s="3"/>
      <c r="DF2087" s="3"/>
      <c r="DG2087" s="3"/>
      <c r="DH2087" s="3"/>
      <c r="DI2087" s="3"/>
      <c r="DJ2087" s="3"/>
      <c r="DK2087" s="3"/>
      <c r="DL2087" s="3"/>
      <c r="DM2087" s="3"/>
      <c r="DN2087" s="3"/>
      <c r="DO2087" s="3"/>
      <c r="DP2087" s="3"/>
      <c r="DQ2087" s="3"/>
      <c r="DR2087" s="3"/>
      <c r="DS2087" s="3"/>
      <c r="DT2087" s="3"/>
      <c r="DU2087" s="3"/>
      <c r="DV2087" s="3"/>
      <c r="DW2087" s="3"/>
      <c r="DX2087" s="3"/>
      <c r="DY2087" s="3"/>
      <c r="DZ2087" s="3"/>
      <c r="EA2087" s="3"/>
      <c r="EB2087" s="3"/>
      <c r="EC2087" s="3"/>
      <c r="ED2087" s="3"/>
      <c r="EE2087" s="3"/>
      <c r="EF2087" s="3"/>
      <c r="EG2087" s="3"/>
      <c r="EH2087" s="3"/>
      <c r="EI2087" s="3"/>
      <c r="EJ2087" s="3"/>
      <c r="EK2087" s="3"/>
      <c r="EL2087" s="3"/>
      <c r="EM2087" s="3"/>
      <c r="EN2087" s="3"/>
      <c r="EO2087" s="3"/>
      <c r="EP2087" s="3"/>
      <c r="EQ2087" s="3"/>
      <c r="ER2087" s="3"/>
      <c r="ES2087" s="3"/>
      <c r="ET2087" s="3"/>
      <c r="EU2087" s="3"/>
      <c r="EV2087" s="3"/>
      <c r="EW2087" s="3"/>
      <c r="EX2087" s="3"/>
      <c r="EY2087" s="3"/>
      <c r="EZ2087" s="3"/>
      <c r="FA2087" s="3"/>
      <c r="FB2087" s="3"/>
      <c r="FC2087" s="3"/>
      <c r="FD2087" s="3"/>
      <c r="FE2087" s="3"/>
      <c r="FF2087" s="3"/>
      <c r="FG2087" s="3"/>
      <c r="FH2087" s="3"/>
      <c r="FI2087" s="3"/>
      <c r="FJ2087" s="3"/>
      <c r="FK2087" s="3"/>
      <c r="FL2087" s="3"/>
      <c r="FM2087" s="3"/>
      <c r="FN2087" s="3"/>
      <c r="FO2087" s="3"/>
      <c r="FP2087" s="3"/>
      <c r="FQ2087" s="3"/>
      <c r="FR2087" s="3"/>
      <c r="FS2087" s="3"/>
      <c r="FT2087" s="3"/>
      <c r="FU2087" s="3"/>
      <c r="FV2087" s="3"/>
      <c r="FW2087" s="3"/>
      <c r="FX2087" s="3"/>
      <c r="FY2087" s="3"/>
      <c r="FZ2087" s="3"/>
      <c r="GA2087" s="3"/>
      <c r="GB2087" s="3"/>
      <c r="GC2087" s="3"/>
      <c r="GD2087" s="3"/>
      <c r="GE2087" s="3"/>
      <c r="GF2087" s="3"/>
      <c r="GG2087" s="3"/>
      <c r="GH2087" s="3"/>
    </row>
    <row r="2088" spans="1:190" s="800" customFormat="1" x14ac:dyDescent="0.2">
      <c r="A2088" s="9"/>
      <c r="B2088" s="1"/>
      <c r="C2088" s="1"/>
      <c r="D2088" s="1"/>
      <c r="E2088" s="55"/>
      <c r="F2088" s="8"/>
      <c r="G2088" s="8"/>
      <c r="I2088" s="2"/>
      <c r="J2088" s="2"/>
      <c r="K2088" s="4"/>
      <c r="L2088" s="9"/>
      <c r="M2088" s="802"/>
      <c r="N2088" s="9"/>
      <c r="O2088" s="802"/>
      <c r="P2088" s="170"/>
      <c r="Q2088" s="9"/>
      <c r="R2088" s="9"/>
      <c r="T2088" s="9"/>
      <c r="U2088" s="9"/>
      <c r="V2088" s="2"/>
      <c r="W2088" s="2"/>
      <c r="X2088" s="3"/>
      <c r="Y2088" s="80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  <c r="AY2088" s="3"/>
      <c r="AZ2088" s="3"/>
      <c r="BA2088" s="3"/>
      <c r="BB2088" s="3"/>
      <c r="BC2088" s="3"/>
      <c r="BD2088" s="3"/>
      <c r="BE2088" s="3"/>
      <c r="BF2088" s="3"/>
      <c r="BG2088" s="3"/>
      <c r="BH2088" s="3"/>
      <c r="BI2088" s="3"/>
      <c r="BJ2088" s="3"/>
      <c r="BK2088" s="3"/>
      <c r="BL2088" s="3"/>
      <c r="BM2088" s="3"/>
      <c r="BN2088" s="3"/>
      <c r="BO2088" s="3"/>
      <c r="BP2088" s="3"/>
      <c r="BQ2088" s="3"/>
      <c r="BR2088" s="3"/>
      <c r="BS2088" s="3"/>
      <c r="BT2088" s="3"/>
      <c r="BU2088" s="3"/>
      <c r="BV2088" s="3"/>
      <c r="BW2088" s="3"/>
      <c r="BX2088" s="3"/>
      <c r="BY2088" s="3"/>
      <c r="BZ2088" s="3"/>
      <c r="CA2088" s="3"/>
      <c r="CB2088" s="3"/>
      <c r="CC2088" s="3"/>
      <c r="CD2088" s="3"/>
      <c r="CE2088" s="3"/>
      <c r="CF2088" s="3"/>
      <c r="CG2088" s="3"/>
      <c r="CH2088" s="3"/>
      <c r="CI2088" s="3"/>
      <c r="CJ2088" s="3"/>
      <c r="CK2088" s="3"/>
      <c r="CL2088" s="3"/>
      <c r="CM2088" s="3"/>
      <c r="CN2088" s="3"/>
      <c r="CO2088" s="3"/>
      <c r="CP2088" s="3"/>
      <c r="CQ2088" s="3"/>
      <c r="CR2088" s="3"/>
      <c r="CS2088" s="3"/>
      <c r="CT2088" s="3"/>
      <c r="CU2088" s="3"/>
      <c r="CV2088" s="3"/>
      <c r="CW2088" s="3"/>
      <c r="CX2088" s="3"/>
      <c r="CY2088" s="3"/>
      <c r="CZ2088" s="3"/>
      <c r="DA2088" s="3"/>
      <c r="DB2088" s="3"/>
      <c r="DC2088" s="3"/>
      <c r="DD2088" s="3"/>
      <c r="DE2088" s="3"/>
      <c r="DF2088" s="3"/>
      <c r="DG2088" s="3"/>
      <c r="DH2088" s="3"/>
      <c r="DI2088" s="3"/>
      <c r="DJ2088" s="3"/>
      <c r="DK2088" s="3"/>
      <c r="DL2088" s="3"/>
      <c r="DM2088" s="3"/>
      <c r="DN2088" s="3"/>
      <c r="DO2088" s="3"/>
      <c r="DP2088" s="3"/>
      <c r="DQ2088" s="3"/>
      <c r="DR2088" s="3"/>
      <c r="DS2088" s="3"/>
      <c r="DT2088" s="3"/>
      <c r="DU2088" s="3"/>
      <c r="DV2088" s="3"/>
      <c r="DW2088" s="3"/>
      <c r="DX2088" s="3"/>
      <c r="DY2088" s="3"/>
      <c r="DZ2088" s="3"/>
      <c r="EA2088" s="3"/>
      <c r="EB2088" s="3"/>
      <c r="EC2088" s="3"/>
      <c r="ED2088" s="3"/>
      <c r="EE2088" s="3"/>
      <c r="EF2088" s="3"/>
      <c r="EG2088" s="3"/>
      <c r="EH2088" s="3"/>
      <c r="EI2088" s="3"/>
      <c r="EJ2088" s="3"/>
      <c r="EK2088" s="3"/>
      <c r="EL2088" s="3"/>
      <c r="EM2088" s="3"/>
      <c r="EN2088" s="3"/>
      <c r="EO2088" s="3"/>
      <c r="EP2088" s="3"/>
      <c r="EQ2088" s="3"/>
      <c r="ER2088" s="3"/>
      <c r="ES2088" s="3"/>
      <c r="ET2088" s="3"/>
      <c r="EU2088" s="3"/>
      <c r="EV2088" s="3"/>
      <c r="EW2088" s="3"/>
      <c r="EX2088" s="3"/>
      <c r="EY2088" s="3"/>
      <c r="EZ2088" s="3"/>
      <c r="FA2088" s="3"/>
      <c r="FB2088" s="3"/>
      <c r="FC2088" s="3"/>
      <c r="FD2088" s="3"/>
      <c r="FE2088" s="3"/>
      <c r="FF2088" s="3"/>
      <c r="FG2088" s="3"/>
      <c r="FH2088" s="3"/>
      <c r="FI2088" s="3"/>
      <c r="FJ2088" s="3"/>
      <c r="FK2088" s="3"/>
      <c r="FL2088" s="3"/>
      <c r="FM2088" s="3"/>
      <c r="FN2088" s="3"/>
      <c r="FO2088" s="3"/>
      <c r="FP2088" s="3"/>
      <c r="FQ2088" s="3"/>
      <c r="FR2088" s="3"/>
      <c r="FS2088" s="3"/>
      <c r="FT2088" s="3"/>
      <c r="FU2088" s="3"/>
      <c r="FV2088" s="3"/>
      <c r="FW2088" s="3"/>
      <c r="FX2088" s="3"/>
      <c r="FY2088" s="3"/>
      <c r="FZ2088" s="3"/>
      <c r="GA2088" s="3"/>
      <c r="GB2088" s="3"/>
      <c r="GC2088" s="3"/>
      <c r="GD2088" s="3"/>
      <c r="GE2088" s="3"/>
      <c r="GF2088" s="3"/>
      <c r="GG2088" s="3"/>
      <c r="GH2088" s="3"/>
    </row>
    <row r="2089" spans="1:190" s="800" customFormat="1" x14ac:dyDescent="0.2">
      <c r="A2089" s="9"/>
      <c r="B2089" s="1"/>
      <c r="C2089" s="1"/>
      <c r="D2089" s="1"/>
      <c r="E2089" s="55"/>
      <c r="F2089" s="8"/>
      <c r="G2089" s="8"/>
      <c r="I2089" s="2"/>
      <c r="J2089" s="2"/>
      <c r="K2089" s="4"/>
      <c r="L2089" s="9"/>
      <c r="M2089" s="802"/>
      <c r="N2089" s="9"/>
      <c r="O2089" s="802"/>
      <c r="P2089" s="170"/>
      <c r="Q2089" s="9"/>
      <c r="R2089" s="9"/>
      <c r="T2089" s="9"/>
      <c r="U2089" s="9"/>
      <c r="V2089" s="2"/>
      <c r="W2089" s="2"/>
      <c r="X2089" s="3"/>
      <c r="Y2089" s="80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  <c r="AY2089" s="3"/>
      <c r="AZ2089" s="3"/>
      <c r="BA2089" s="3"/>
      <c r="BB2089" s="3"/>
      <c r="BC2089" s="3"/>
      <c r="BD2089" s="3"/>
      <c r="BE2089" s="3"/>
      <c r="BF2089" s="3"/>
      <c r="BG2089" s="3"/>
      <c r="BH2089" s="3"/>
      <c r="BI2089" s="3"/>
      <c r="BJ2089" s="3"/>
      <c r="BK2089" s="3"/>
      <c r="BL2089" s="3"/>
      <c r="BM2089" s="3"/>
      <c r="BN2089" s="3"/>
      <c r="BO2089" s="3"/>
      <c r="BP2089" s="3"/>
      <c r="BQ2089" s="3"/>
      <c r="BR2089" s="3"/>
      <c r="BS2089" s="3"/>
      <c r="BT2089" s="3"/>
      <c r="BU2089" s="3"/>
      <c r="BV2089" s="3"/>
      <c r="BW2089" s="3"/>
      <c r="BX2089" s="3"/>
      <c r="BY2089" s="3"/>
      <c r="BZ2089" s="3"/>
      <c r="CA2089" s="3"/>
      <c r="CB2089" s="3"/>
      <c r="CC2089" s="3"/>
      <c r="CD2089" s="3"/>
      <c r="CE2089" s="3"/>
      <c r="CF2089" s="3"/>
      <c r="CG2089" s="3"/>
      <c r="CH2089" s="3"/>
      <c r="CI2089" s="3"/>
      <c r="CJ2089" s="3"/>
      <c r="CK2089" s="3"/>
      <c r="CL2089" s="3"/>
      <c r="CM2089" s="3"/>
      <c r="CN2089" s="3"/>
      <c r="CO2089" s="3"/>
      <c r="CP2089" s="3"/>
      <c r="CQ2089" s="3"/>
      <c r="CR2089" s="3"/>
      <c r="CS2089" s="3"/>
      <c r="CT2089" s="3"/>
      <c r="CU2089" s="3"/>
      <c r="CV2089" s="3"/>
      <c r="CW2089" s="3"/>
      <c r="CX2089" s="3"/>
      <c r="CY2089" s="3"/>
      <c r="CZ2089" s="3"/>
      <c r="DA2089" s="3"/>
      <c r="DB2089" s="3"/>
      <c r="DC2089" s="3"/>
      <c r="DD2089" s="3"/>
      <c r="DE2089" s="3"/>
      <c r="DF2089" s="3"/>
      <c r="DG2089" s="3"/>
      <c r="DH2089" s="3"/>
      <c r="DI2089" s="3"/>
      <c r="DJ2089" s="3"/>
      <c r="DK2089" s="3"/>
      <c r="DL2089" s="3"/>
      <c r="DM2089" s="3"/>
      <c r="DN2089" s="3"/>
      <c r="DO2089" s="3"/>
      <c r="DP2089" s="3"/>
      <c r="DQ2089" s="3"/>
      <c r="DR2089" s="3"/>
      <c r="DS2089" s="3"/>
      <c r="DT2089" s="3"/>
      <c r="DU2089" s="3"/>
      <c r="DV2089" s="3"/>
      <c r="DW2089" s="3"/>
      <c r="DX2089" s="3"/>
      <c r="DY2089" s="3"/>
      <c r="DZ2089" s="3"/>
      <c r="EA2089" s="3"/>
      <c r="EB2089" s="3"/>
      <c r="EC2089" s="3"/>
      <c r="ED2089" s="3"/>
      <c r="EE2089" s="3"/>
      <c r="EF2089" s="3"/>
      <c r="EG2089" s="3"/>
      <c r="EH2089" s="3"/>
      <c r="EI2089" s="3"/>
      <c r="EJ2089" s="3"/>
      <c r="EK2089" s="3"/>
      <c r="EL2089" s="3"/>
      <c r="EM2089" s="3"/>
      <c r="EN2089" s="3"/>
      <c r="EO2089" s="3"/>
      <c r="EP2089" s="3"/>
      <c r="EQ2089" s="3"/>
      <c r="ER2089" s="3"/>
      <c r="ES2089" s="3"/>
      <c r="ET2089" s="3"/>
      <c r="EU2089" s="3"/>
      <c r="EV2089" s="3"/>
      <c r="EW2089" s="3"/>
      <c r="EX2089" s="3"/>
      <c r="EY2089" s="3"/>
      <c r="EZ2089" s="3"/>
      <c r="FA2089" s="3"/>
      <c r="FB2089" s="3"/>
      <c r="FC2089" s="3"/>
      <c r="FD2089" s="3"/>
      <c r="FE2089" s="3"/>
      <c r="FF2089" s="3"/>
      <c r="FG2089" s="3"/>
      <c r="FH2089" s="3"/>
      <c r="FI2089" s="3"/>
      <c r="FJ2089" s="3"/>
      <c r="FK2089" s="3"/>
      <c r="FL2089" s="3"/>
      <c r="FM2089" s="3"/>
      <c r="FN2089" s="3"/>
      <c r="FO2089" s="3"/>
      <c r="FP2089" s="3"/>
      <c r="FQ2089" s="3"/>
      <c r="FR2089" s="3"/>
      <c r="FS2089" s="3"/>
      <c r="FT2089" s="3"/>
      <c r="FU2089" s="3"/>
      <c r="FV2089" s="3"/>
      <c r="FW2089" s="3"/>
      <c r="FX2089" s="3"/>
      <c r="FY2089" s="3"/>
      <c r="FZ2089" s="3"/>
      <c r="GA2089" s="3"/>
      <c r="GB2089" s="3"/>
      <c r="GC2089" s="3"/>
      <c r="GD2089" s="3"/>
      <c r="GE2089" s="3"/>
      <c r="GF2089" s="3"/>
      <c r="GG2089" s="3"/>
      <c r="GH2089" s="3"/>
    </row>
    <row r="2090" spans="1:190" s="800" customFormat="1" x14ac:dyDescent="0.2">
      <c r="A2090" s="9"/>
      <c r="B2090" s="1"/>
      <c r="C2090" s="1"/>
      <c r="D2090" s="1"/>
      <c r="E2090" s="55"/>
      <c r="F2090" s="8"/>
      <c r="G2090" s="8"/>
      <c r="I2090" s="2"/>
      <c r="J2090" s="2"/>
      <c r="K2090" s="4"/>
      <c r="L2090" s="9"/>
      <c r="M2090" s="802"/>
      <c r="N2090" s="9"/>
      <c r="O2090" s="802"/>
      <c r="P2090" s="170"/>
      <c r="Q2090" s="9"/>
      <c r="R2090" s="9"/>
      <c r="T2090" s="9"/>
      <c r="U2090" s="9"/>
      <c r="V2090" s="2"/>
      <c r="W2090" s="2"/>
      <c r="X2090" s="3"/>
      <c r="Y2090" s="80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  <c r="AY2090" s="3"/>
      <c r="AZ2090" s="3"/>
      <c r="BA2090" s="3"/>
      <c r="BB2090" s="3"/>
      <c r="BC2090" s="3"/>
      <c r="BD2090" s="3"/>
      <c r="BE2090" s="3"/>
      <c r="BF2090" s="3"/>
      <c r="BG2090" s="3"/>
      <c r="BH2090" s="3"/>
      <c r="BI2090" s="3"/>
      <c r="BJ2090" s="3"/>
      <c r="BK2090" s="3"/>
      <c r="BL2090" s="3"/>
      <c r="BM2090" s="3"/>
      <c r="BN2090" s="3"/>
      <c r="BO2090" s="3"/>
      <c r="BP2090" s="3"/>
      <c r="BQ2090" s="3"/>
      <c r="BR2090" s="3"/>
      <c r="BS2090" s="3"/>
      <c r="BT2090" s="3"/>
      <c r="BU2090" s="3"/>
      <c r="BV2090" s="3"/>
      <c r="BW2090" s="3"/>
      <c r="BX2090" s="3"/>
      <c r="BY2090" s="3"/>
      <c r="BZ2090" s="3"/>
      <c r="CA2090" s="3"/>
      <c r="CB2090" s="3"/>
      <c r="CC2090" s="3"/>
      <c r="CD2090" s="3"/>
      <c r="CE2090" s="3"/>
      <c r="CF2090" s="3"/>
      <c r="CG2090" s="3"/>
      <c r="CH2090" s="3"/>
      <c r="CI2090" s="3"/>
      <c r="CJ2090" s="3"/>
      <c r="CK2090" s="3"/>
      <c r="CL2090" s="3"/>
      <c r="CM2090" s="3"/>
      <c r="CN2090" s="3"/>
      <c r="CO2090" s="3"/>
      <c r="CP2090" s="3"/>
      <c r="CQ2090" s="3"/>
      <c r="CR2090" s="3"/>
      <c r="CS2090" s="3"/>
      <c r="CT2090" s="3"/>
      <c r="CU2090" s="3"/>
      <c r="CV2090" s="3"/>
      <c r="CW2090" s="3"/>
      <c r="CX2090" s="3"/>
      <c r="CY2090" s="3"/>
      <c r="CZ2090" s="3"/>
      <c r="DA2090" s="3"/>
      <c r="DB2090" s="3"/>
      <c r="DC2090" s="3"/>
      <c r="DD2090" s="3"/>
      <c r="DE2090" s="3"/>
      <c r="DF2090" s="3"/>
      <c r="DG2090" s="3"/>
      <c r="DH2090" s="3"/>
      <c r="DI2090" s="3"/>
      <c r="DJ2090" s="3"/>
      <c r="DK2090" s="3"/>
      <c r="DL2090" s="3"/>
      <c r="DM2090" s="3"/>
      <c r="DN2090" s="3"/>
      <c r="DO2090" s="3"/>
      <c r="DP2090" s="3"/>
      <c r="DQ2090" s="3"/>
      <c r="DR2090" s="3"/>
      <c r="DS2090" s="3"/>
      <c r="DT2090" s="3"/>
      <c r="DU2090" s="3"/>
      <c r="DV2090" s="3"/>
      <c r="DW2090" s="3"/>
      <c r="DX2090" s="3"/>
      <c r="DY2090" s="3"/>
      <c r="DZ2090" s="3"/>
      <c r="EA2090" s="3"/>
      <c r="EB2090" s="3"/>
      <c r="EC2090" s="3"/>
      <c r="ED2090" s="3"/>
      <c r="EE2090" s="3"/>
      <c r="EF2090" s="3"/>
      <c r="EG2090" s="3"/>
      <c r="EH2090" s="3"/>
      <c r="EI2090" s="3"/>
      <c r="EJ2090" s="3"/>
      <c r="EK2090" s="3"/>
      <c r="EL2090" s="3"/>
      <c r="EM2090" s="3"/>
      <c r="EN2090" s="3"/>
      <c r="EO2090" s="3"/>
      <c r="EP2090" s="3"/>
      <c r="EQ2090" s="3"/>
      <c r="ER2090" s="3"/>
      <c r="ES2090" s="3"/>
      <c r="ET2090" s="3"/>
      <c r="EU2090" s="3"/>
      <c r="EV2090" s="3"/>
      <c r="EW2090" s="3"/>
      <c r="EX2090" s="3"/>
      <c r="EY2090" s="3"/>
      <c r="EZ2090" s="3"/>
      <c r="FA2090" s="3"/>
      <c r="FB2090" s="3"/>
      <c r="FC2090" s="3"/>
      <c r="FD2090" s="3"/>
      <c r="FE2090" s="3"/>
      <c r="FF2090" s="3"/>
      <c r="FG2090" s="3"/>
      <c r="FH2090" s="3"/>
      <c r="FI2090" s="3"/>
      <c r="FJ2090" s="3"/>
      <c r="FK2090" s="3"/>
      <c r="FL2090" s="3"/>
      <c r="FM2090" s="3"/>
      <c r="FN2090" s="3"/>
      <c r="FO2090" s="3"/>
      <c r="FP2090" s="3"/>
      <c r="FQ2090" s="3"/>
      <c r="FR2090" s="3"/>
      <c r="FS2090" s="3"/>
      <c r="FT2090" s="3"/>
      <c r="FU2090" s="3"/>
      <c r="FV2090" s="3"/>
      <c r="FW2090" s="3"/>
      <c r="FX2090" s="3"/>
      <c r="FY2090" s="3"/>
      <c r="FZ2090" s="3"/>
      <c r="GA2090" s="3"/>
      <c r="GB2090" s="3"/>
      <c r="GC2090" s="3"/>
      <c r="GD2090" s="3"/>
      <c r="GE2090" s="3"/>
      <c r="GF2090" s="3"/>
      <c r="GG2090" s="3"/>
      <c r="GH2090" s="3"/>
    </row>
    <row r="2091" spans="1:190" s="800" customFormat="1" x14ac:dyDescent="0.2">
      <c r="A2091" s="9"/>
      <c r="B2091" s="1"/>
      <c r="C2091" s="1"/>
      <c r="D2091" s="1"/>
      <c r="E2091" s="55"/>
      <c r="F2091" s="8"/>
      <c r="G2091" s="8"/>
      <c r="I2091" s="2"/>
      <c r="J2091" s="2"/>
      <c r="K2091" s="4"/>
      <c r="L2091" s="9"/>
      <c r="M2091" s="802"/>
      <c r="N2091" s="9"/>
      <c r="O2091" s="802"/>
      <c r="P2091" s="170"/>
      <c r="Q2091" s="9"/>
      <c r="R2091" s="9"/>
      <c r="T2091" s="9"/>
      <c r="U2091" s="9"/>
      <c r="V2091" s="2"/>
      <c r="W2091" s="2"/>
      <c r="X2091" s="3"/>
      <c r="Y2091" s="80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  <c r="AY2091" s="3"/>
      <c r="AZ2091" s="3"/>
      <c r="BA2091" s="3"/>
      <c r="BB2091" s="3"/>
      <c r="BC2091" s="3"/>
      <c r="BD2091" s="3"/>
      <c r="BE2091" s="3"/>
      <c r="BF2091" s="3"/>
      <c r="BG2091" s="3"/>
      <c r="BH2091" s="3"/>
      <c r="BI2091" s="3"/>
      <c r="BJ2091" s="3"/>
      <c r="BK2091" s="3"/>
      <c r="BL2091" s="3"/>
      <c r="BM2091" s="3"/>
      <c r="BN2091" s="3"/>
      <c r="BO2091" s="3"/>
      <c r="BP2091" s="3"/>
      <c r="BQ2091" s="3"/>
      <c r="BR2091" s="3"/>
      <c r="BS2091" s="3"/>
      <c r="BT2091" s="3"/>
      <c r="BU2091" s="3"/>
      <c r="BV2091" s="3"/>
      <c r="BW2091" s="3"/>
      <c r="BX2091" s="3"/>
      <c r="BY2091" s="3"/>
      <c r="BZ2091" s="3"/>
      <c r="CA2091" s="3"/>
      <c r="CB2091" s="3"/>
      <c r="CC2091" s="3"/>
      <c r="CD2091" s="3"/>
      <c r="CE2091" s="3"/>
      <c r="CF2091" s="3"/>
      <c r="CG2091" s="3"/>
      <c r="CH2091" s="3"/>
      <c r="CI2091" s="3"/>
      <c r="CJ2091" s="3"/>
      <c r="CK2091" s="3"/>
      <c r="CL2091" s="3"/>
      <c r="CM2091" s="3"/>
      <c r="CN2091" s="3"/>
      <c r="CO2091" s="3"/>
      <c r="CP2091" s="3"/>
      <c r="CQ2091" s="3"/>
      <c r="CR2091" s="3"/>
      <c r="CS2091" s="3"/>
      <c r="CT2091" s="3"/>
      <c r="CU2091" s="3"/>
      <c r="CV2091" s="3"/>
      <c r="CW2091" s="3"/>
      <c r="CX2091" s="3"/>
      <c r="CY2091" s="3"/>
      <c r="CZ2091" s="3"/>
      <c r="DA2091" s="3"/>
      <c r="DB2091" s="3"/>
      <c r="DC2091" s="3"/>
      <c r="DD2091" s="3"/>
      <c r="DE2091" s="3"/>
      <c r="DF2091" s="3"/>
      <c r="DG2091" s="3"/>
      <c r="DH2091" s="3"/>
      <c r="DI2091" s="3"/>
      <c r="DJ2091" s="3"/>
      <c r="DK2091" s="3"/>
      <c r="DL2091" s="3"/>
      <c r="DM2091" s="3"/>
      <c r="DN2091" s="3"/>
      <c r="DO2091" s="3"/>
      <c r="DP2091" s="3"/>
      <c r="DQ2091" s="3"/>
      <c r="DR2091" s="3"/>
      <c r="DS2091" s="3"/>
      <c r="DT2091" s="3"/>
      <c r="DU2091" s="3"/>
      <c r="DV2091" s="3"/>
      <c r="DW2091" s="3"/>
      <c r="DX2091" s="3"/>
      <c r="DY2091" s="3"/>
      <c r="DZ2091" s="3"/>
      <c r="EA2091" s="3"/>
      <c r="EB2091" s="3"/>
      <c r="EC2091" s="3"/>
      <c r="ED2091" s="3"/>
      <c r="EE2091" s="3"/>
      <c r="EF2091" s="3"/>
      <c r="EG2091" s="3"/>
      <c r="EH2091" s="3"/>
      <c r="EI2091" s="3"/>
      <c r="EJ2091" s="3"/>
      <c r="EK2091" s="3"/>
      <c r="EL2091" s="3"/>
      <c r="EM2091" s="3"/>
      <c r="EN2091" s="3"/>
      <c r="EO2091" s="3"/>
      <c r="EP2091" s="3"/>
      <c r="EQ2091" s="3"/>
      <c r="ER2091" s="3"/>
      <c r="ES2091" s="3"/>
      <c r="ET2091" s="3"/>
      <c r="EU2091" s="3"/>
      <c r="EV2091" s="3"/>
      <c r="EW2091" s="3"/>
      <c r="EX2091" s="3"/>
      <c r="EY2091" s="3"/>
      <c r="EZ2091" s="3"/>
      <c r="FA2091" s="3"/>
      <c r="FB2091" s="3"/>
      <c r="FC2091" s="3"/>
      <c r="FD2091" s="3"/>
      <c r="FE2091" s="3"/>
      <c r="FF2091" s="3"/>
      <c r="FG2091" s="3"/>
      <c r="FH2091" s="3"/>
      <c r="FI2091" s="3"/>
      <c r="FJ2091" s="3"/>
      <c r="FK2091" s="3"/>
      <c r="FL2091" s="3"/>
      <c r="FM2091" s="3"/>
      <c r="FN2091" s="3"/>
      <c r="FO2091" s="3"/>
      <c r="FP2091" s="3"/>
      <c r="FQ2091" s="3"/>
      <c r="FR2091" s="3"/>
      <c r="FS2091" s="3"/>
      <c r="FT2091" s="3"/>
      <c r="FU2091" s="3"/>
      <c r="FV2091" s="3"/>
      <c r="FW2091" s="3"/>
      <c r="FX2091" s="3"/>
      <c r="FY2091" s="3"/>
      <c r="FZ2091" s="3"/>
      <c r="GA2091" s="3"/>
      <c r="GB2091" s="3"/>
      <c r="GC2091" s="3"/>
      <c r="GD2091" s="3"/>
      <c r="GE2091" s="3"/>
      <c r="GF2091" s="3"/>
      <c r="GG2091" s="3"/>
      <c r="GH2091" s="3"/>
    </row>
    <row r="2092" spans="1:190" s="800" customFormat="1" x14ac:dyDescent="0.2">
      <c r="A2092" s="9"/>
      <c r="B2092" s="1"/>
      <c r="C2092" s="1"/>
      <c r="D2092" s="1"/>
      <c r="E2092" s="55"/>
      <c r="F2092" s="8"/>
      <c r="G2092" s="8"/>
      <c r="I2092" s="2"/>
      <c r="J2092" s="2"/>
      <c r="K2092" s="4"/>
      <c r="L2092" s="9"/>
      <c r="M2092" s="802"/>
      <c r="N2092" s="9"/>
      <c r="O2092" s="802"/>
      <c r="P2092" s="170"/>
      <c r="Q2092" s="9"/>
      <c r="R2092" s="9"/>
      <c r="T2092" s="9"/>
      <c r="U2092" s="9"/>
      <c r="V2092" s="2"/>
      <c r="W2092" s="2"/>
      <c r="X2092" s="3"/>
      <c r="Y2092" s="80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  <c r="AY2092" s="3"/>
      <c r="AZ2092" s="3"/>
      <c r="BA2092" s="3"/>
      <c r="BB2092" s="3"/>
      <c r="BC2092" s="3"/>
      <c r="BD2092" s="3"/>
      <c r="BE2092" s="3"/>
      <c r="BF2092" s="3"/>
      <c r="BG2092" s="3"/>
      <c r="BH2092" s="3"/>
      <c r="BI2092" s="3"/>
      <c r="BJ2092" s="3"/>
      <c r="BK2092" s="3"/>
      <c r="BL2092" s="3"/>
      <c r="BM2092" s="3"/>
      <c r="BN2092" s="3"/>
      <c r="BO2092" s="3"/>
      <c r="BP2092" s="3"/>
      <c r="BQ2092" s="3"/>
      <c r="BR2092" s="3"/>
      <c r="BS2092" s="3"/>
      <c r="BT2092" s="3"/>
      <c r="BU2092" s="3"/>
      <c r="BV2092" s="3"/>
      <c r="BW2092" s="3"/>
      <c r="BX2092" s="3"/>
      <c r="BY2092" s="3"/>
      <c r="BZ2092" s="3"/>
      <c r="CA2092" s="3"/>
      <c r="CB2092" s="3"/>
      <c r="CC2092" s="3"/>
      <c r="CD2092" s="3"/>
      <c r="CE2092" s="3"/>
      <c r="CF2092" s="3"/>
      <c r="CG2092" s="3"/>
      <c r="CH2092" s="3"/>
      <c r="CI2092" s="3"/>
      <c r="CJ2092" s="3"/>
      <c r="CK2092" s="3"/>
      <c r="CL2092" s="3"/>
      <c r="CM2092" s="3"/>
      <c r="CN2092" s="3"/>
      <c r="CO2092" s="3"/>
      <c r="CP2092" s="3"/>
      <c r="CQ2092" s="3"/>
      <c r="CR2092" s="3"/>
      <c r="CS2092" s="3"/>
      <c r="CT2092" s="3"/>
      <c r="CU2092" s="3"/>
      <c r="CV2092" s="3"/>
      <c r="CW2092" s="3"/>
      <c r="CX2092" s="3"/>
      <c r="CY2092" s="3"/>
      <c r="CZ2092" s="3"/>
      <c r="DA2092" s="3"/>
      <c r="DB2092" s="3"/>
      <c r="DC2092" s="3"/>
      <c r="DD2092" s="3"/>
      <c r="DE2092" s="3"/>
      <c r="DF2092" s="3"/>
      <c r="DG2092" s="3"/>
      <c r="DH2092" s="3"/>
      <c r="DI2092" s="3"/>
      <c r="DJ2092" s="3"/>
      <c r="DK2092" s="3"/>
      <c r="DL2092" s="3"/>
      <c r="DM2092" s="3"/>
      <c r="DN2092" s="3"/>
      <c r="DO2092" s="3"/>
      <c r="DP2092" s="3"/>
      <c r="DQ2092" s="3"/>
      <c r="DR2092" s="3"/>
      <c r="DS2092" s="3"/>
      <c r="DT2092" s="3"/>
      <c r="DU2092" s="3"/>
      <c r="DV2092" s="3"/>
      <c r="DW2092" s="3"/>
      <c r="DX2092" s="3"/>
      <c r="DY2092" s="3"/>
      <c r="DZ2092" s="3"/>
      <c r="EA2092" s="3"/>
      <c r="EB2092" s="3"/>
      <c r="EC2092" s="3"/>
      <c r="ED2092" s="3"/>
      <c r="EE2092" s="3"/>
      <c r="EF2092" s="3"/>
      <c r="EG2092" s="3"/>
      <c r="EH2092" s="3"/>
      <c r="EI2092" s="3"/>
      <c r="EJ2092" s="3"/>
      <c r="EK2092" s="3"/>
      <c r="EL2092" s="3"/>
      <c r="EM2092" s="3"/>
      <c r="EN2092" s="3"/>
      <c r="EO2092" s="3"/>
      <c r="EP2092" s="3"/>
      <c r="EQ2092" s="3"/>
      <c r="ER2092" s="3"/>
      <c r="ES2092" s="3"/>
      <c r="ET2092" s="3"/>
      <c r="EU2092" s="3"/>
      <c r="EV2092" s="3"/>
      <c r="EW2092" s="3"/>
      <c r="EX2092" s="3"/>
      <c r="EY2092" s="3"/>
      <c r="EZ2092" s="3"/>
      <c r="FA2092" s="3"/>
      <c r="FB2092" s="3"/>
      <c r="FC2092" s="3"/>
      <c r="FD2092" s="3"/>
      <c r="FE2092" s="3"/>
      <c r="FF2092" s="3"/>
      <c r="FG2092" s="3"/>
      <c r="FH2092" s="3"/>
      <c r="FI2092" s="3"/>
      <c r="FJ2092" s="3"/>
      <c r="FK2092" s="3"/>
      <c r="FL2092" s="3"/>
      <c r="FM2092" s="3"/>
      <c r="FN2092" s="3"/>
      <c r="FO2092" s="3"/>
      <c r="FP2092" s="3"/>
      <c r="FQ2092" s="3"/>
      <c r="FR2092" s="3"/>
      <c r="FS2092" s="3"/>
      <c r="FT2092" s="3"/>
      <c r="FU2092" s="3"/>
      <c r="FV2092" s="3"/>
      <c r="FW2092" s="3"/>
      <c r="FX2092" s="3"/>
      <c r="FY2092" s="3"/>
      <c r="FZ2092" s="3"/>
      <c r="GA2092" s="3"/>
      <c r="GB2092" s="3"/>
      <c r="GC2092" s="3"/>
      <c r="GD2092" s="3"/>
      <c r="GE2092" s="3"/>
      <c r="GF2092" s="3"/>
      <c r="GG2092" s="3"/>
      <c r="GH2092" s="3"/>
    </row>
    <row r="2093" spans="1:190" s="800" customFormat="1" x14ac:dyDescent="0.2">
      <c r="A2093" s="9"/>
      <c r="B2093" s="1"/>
      <c r="C2093" s="1"/>
      <c r="D2093" s="1"/>
      <c r="E2093" s="55"/>
      <c r="F2093" s="8"/>
      <c r="G2093" s="8"/>
      <c r="I2093" s="2"/>
      <c r="J2093" s="2"/>
      <c r="K2093" s="4"/>
      <c r="L2093" s="9"/>
      <c r="M2093" s="802"/>
      <c r="N2093" s="9"/>
      <c r="O2093" s="802"/>
      <c r="P2093" s="170"/>
      <c r="Q2093" s="9"/>
      <c r="R2093" s="9"/>
      <c r="T2093" s="9"/>
      <c r="U2093" s="9"/>
      <c r="V2093" s="2"/>
      <c r="W2093" s="2"/>
      <c r="X2093" s="3"/>
      <c r="Y2093" s="80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  <c r="AY2093" s="3"/>
      <c r="AZ2093" s="3"/>
      <c r="BA2093" s="3"/>
      <c r="BB2093" s="3"/>
      <c r="BC2093" s="3"/>
      <c r="BD2093" s="3"/>
      <c r="BE2093" s="3"/>
      <c r="BF2093" s="3"/>
      <c r="BG2093" s="3"/>
      <c r="BH2093" s="3"/>
      <c r="BI2093" s="3"/>
      <c r="BJ2093" s="3"/>
      <c r="BK2093" s="3"/>
      <c r="BL2093" s="3"/>
      <c r="BM2093" s="3"/>
      <c r="BN2093" s="3"/>
      <c r="BO2093" s="3"/>
      <c r="BP2093" s="3"/>
      <c r="BQ2093" s="3"/>
      <c r="BR2093" s="3"/>
      <c r="BS2093" s="3"/>
      <c r="BT2093" s="3"/>
      <c r="BU2093" s="3"/>
      <c r="BV2093" s="3"/>
      <c r="BW2093" s="3"/>
      <c r="BX2093" s="3"/>
      <c r="BY2093" s="3"/>
      <c r="BZ2093" s="3"/>
      <c r="CA2093" s="3"/>
      <c r="CB2093" s="3"/>
      <c r="CC2093" s="3"/>
      <c r="CD2093" s="3"/>
      <c r="CE2093" s="3"/>
      <c r="CF2093" s="3"/>
      <c r="CG2093" s="3"/>
      <c r="CH2093" s="3"/>
      <c r="CI2093" s="3"/>
      <c r="CJ2093" s="3"/>
      <c r="CK2093" s="3"/>
      <c r="CL2093" s="3"/>
      <c r="CM2093" s="3"/>
      <c r="CN2093" s="3"/>
      <c r="CO2093" s="3"/>
      <c r="CP2093" s="3"/>
      <c r="CQ2093" s="3"/>
      <c r="CR2093" s="3"/>
      <c r="CS2093" s="3"/>
      <c r="CT2093" s="3"/>
      <c r="CU2093" s="3"/>
      <c r="CV2093" s="3"/>
      <c r="CW2093" s="3"/>
      <c r="CX2093" s="3"/>
      <c r="CY2093" s="3"/>
      <c r="CZ2093" s="3"/>
      <c r="DA2093" s="3"/>
      <c r="DB2093" s="3"/>
      <c r="DC2093" s="3"/>
      <c r="DD2093" s="3"/>
      <c r="DE2093" s="3"/>
      <c r="DF2093" s="3"/>
      <c r="DG2093" s="3"/>
      <c r="DH2093" s="3"/>
      <c r="DI2093" s="3"/>
      <c r="DJ2093" s="3"/>
      <c r="DK2093" s="3"/>
      <c r="DL2093" s="3"/>
      <c r="DM2093" s="3"/>
      <c r="DN2093" s="3"/>
      <c r="DO2093" s="3"/>
      <c r="DP2093" s="3"/>
      <c r="DQ2093" s="3"/>
      <c r="DR2093" s="3"/>
      <c r="DS2093" s="3"/>
      <c r="DT2093" s="3"/>
      <c r="DU2093" s="3"/>
      <c r="DV2093" s="3"/>
      <c r="DW2093" s="3"/>
      <c r="DX2093" s="3"/>
      <c r="DY2093" s="3"/>
      <c r="DZ2093" s="3"/>
      <c r="EA2093" s="3"/>
      <c r="EB2093" s="3"/>
      <c r="EC2093" s="3"/>
      <c r="ED2093" s="3"/>
      <c r="EE2093" s="3"/>
      <c r="EF2093" s="3"/>
      <c r="EG2093" s="3"/>
      <c r="EH2093" s="3"/>
      <c r="EI2093" s="3"/>
      <c r="EJ2093" s="3"/>
      <c r="EK2093" s="3"/>
      <c r="EL2093" s="3"/>
      <c r="EM2093" s="3"/>
      <c r="EN2093" s="3"/>
      <c r="EO2093" s="3"/>
      <c r="EP2093" s="3"/>
      <c r="EQ2093" s="3"/>
      <c r="ER2093" s="3"/>
      <c r="ES2093" s="3"/>
      <c r="ET2093" s="3"/>
      <c r="EU2093" s="3"/>
      <c r="EV2093" s="3"/>
      <c r="EW2093" s="3"/>
      <c r="EX2093" s="3"/>
      <c r="EY2093" s="3"/>
      <c r="EZ2093" s="3"/>
      <c r="FA2093" s="3"/>
      <c r="FB2093" s="3"/>
      <c r="FC2093" s="3"/>
      <c r="FD2093" s="3"/>
      <c r="FE2093" s="3"/>
      <c r="FF2093" s="3"/>
      <c r="FG2093" s="3"/>
      <c r="FH2093" s="3"/>
      <c r="FI2093" s="3"/>
      <c r="FJ2093" s="3"/>
      <c r="FK2093" s="3"/>
      <c r="FL2093" s="3"/>
      <c r="FM2093" s="3"/>
      <c r="FN2093" s="3"/>
      <c r="FO2093" s="3"/>
      <c r="FP2093" s="3"/>
      <c r="FQ2093" s="3"/>
      <c r="FR2093" s="3"/>
      <c r="FS2093" s="3"/>
      <c r="FT2093" s="3"/>
      <c r="FU2093" s="3"/>
      <c r="FV2093" s="3"/>
      <c r="FW2093" s="3"/>
      <c r="FX2093" s="3"/>
      <c r="FY2093" s="3"/>
      <c r="FZ2093" s="3"/>
      <c r="GA2093" s="3"/>
      <c r="GB2093" s="3"/>
      <c r="GC2093" s="3"/>
      <c r="GD2093" s="3"/>
      <c r="GE2093" s="3"/>
      <c r="GF2093" s="3"/>
      <c r="GG2093" s="3"/>
      <c r="GH2093" s="3"/>
    </row>
    <row r="2094" spans="1:190" s="800" customFormat="1" x14ac:dyDescent="0.2">
      <c r="A2094" s="9"/>
      <c r="B2094" s="1"/>
      <c r="C2094" s="1"/>
      <c r="D2094" s="1"/>
      <c r="E2094" s="55"/>
      <c r="F2094" s="8"/>
      <c r="G2094" s="8"/>
      <c r="I2094" s="2"/>
      <c r="J2094" s="2"/>
      <c r="K2094" s="4"/>
      <c r="L2094" s="9"/>
      <c r="M2094" s="802"/>
      <c r="N2094" s="9"/>
      <c r="O2094" s="802"/>
      <c r="P2094" s="170"/>
      <c r="Q2094" s="9"/>
      <c r="R2094" s="9"/>
      <c r="T2094" s="9"/>
      <c r="U2094" s="9"/>
      <c r="V2094" s="2"/>
      <c r="W2094" s="2"/>
      <c r="X2094" s="3"/>
      <c r="Y2094" s="80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  <c r="AY2094" s="3"/>
      <c r="AZ2094" s="3"/>
      <c r="BA2094" s="3"/>
      <c r="BB2094" s="3"/>
      <c r="BC2094" s="3"/>
      <c r="BD2094" s="3"/>
      <c r="BE2094" s="3"/>
      <c r="BF2094" s="3"/>
      <c r="BG2094" s="3"/>
      <c r="BH2094" s="3"/>
      <c r="BI2094" s="3"/>
      <c r="BJ2094" s="3"/>
      <c r="BK2094" s="3"/>
      <c r="BL2094" s="3"/>
      <c r="BM2094" s="3"/>
      <c r="BN2094" s="3"/>
      <c r="BO2094" s="3"/>
      <c r="BP2094" s="3"/>
      <c r="BQ2094" s="3"/>
      <c r="BR2094" s="3"/>
      <c r="BS2094" s="3"/>
      <c r="BT2094" s="3"/>
      <c r="BU2094" s="3"/>
      <c r="BV2094" s="3"/>
      <c r="BW2094" s="3"/>
      <c r="BX2094" s="3"/>
      <c r="BY2094" s="3"/>
      <c r="BZ2094" s="3"/>
      <c r="CA2094" s="3"/>
      <c r="CB2094" s="3"/>
      <c r="CC2094" s="3"/>
      <c r="CD2094" s="3"/>
      <c r="CE2094" s="3"/>
      <c r="CF2094" s="3"/>
      <c r="CG2094" s="3"/>
      <c r="CH2094" s="3"/>
      <c r="CI2094" s="3"/>
      <c r="CJ2094" s="3"/>
      <c r="CK2094" s="3"/>
      <c r="CL2094" s="3"/>
      <c r="CM2094" s="3"/>
      <c r="CN2094" s="3"/>
      <c r="CO2094" s="3"/>
      <c r="CP2094" s="3"/>
      <c r="CQ2094" s="3"/>
      <c r="CR2094" s="3"/>
      <c r="CS2094" s="3"/>
      <c r="CT2094" s="3"/>
      <c r="CU2094" s="3"/>
      <c r="CV2094" s="3"/>
      <c r="CW2094" s="3"/>
      <c r="CX2094" s="3"/>
      <c r="CY2094" s="3"/>
      <c r="CZ2094" s="3"/>
      <c r="DA2094" s="3"/>
      <c r="DB2094" s="3"/>
      <c r="DC2094" s="3"/>
      <c r="DD2094" s="3"/>
      <c r="DE2094" s="3"/>
      <c r="DF2094" s="3"/>
      <c r="DG2094" s="3"/>
      <c r="DH2094" s="3"/>
      <c r="DI2094" s="3"/>
      <c r="DJ2094" s="3"/>
      <c r="DK2094" s="3"/>
      <c r="DL2094" s="3"/>
      <c r="DM2094" s="3"/>
      <c r="DN2094" s="3"/>
      <c r="DO2094" s="3"/>
      <c r="DP2094" s="3"/>
      <c r="DQ2094" s="3"/>
      <c r="DR2094" s="3"/>
      <c r="DS2094" s="3"/>
      <c r="DT2094" s="3"/>
      <c r="DU2094" s="3"/>
      <c r="DV2094" s="3"/>
      <c r="DW2094" s="3"/>
      <c r="DX2094" s="3"/>
      <c r="DY2094" s="3"/>
      <c r="DZ2094" s="3"/>
      <c r="EA2094" s="3"/>
      <c r="EB2094" s="3"/>
      <c r="EC2094" s="3"/>
      <c r="ED2094" s="3"/>
      <c r="EE2094" s="3"/>
      <c r="EF2094" s="3"/>
      <c r="EG2094" s="3"/>
      <c r="EH2094" s="3"/>
      <c r="EI2094" s="3"/>
      <c r="EJ2094" s="3"/>
      <c r="EK2094" s="3"/>
      <c r="EL2094" s="3"/>
      <c r="EM2094" s="3"/>
      <c r="EN2094" s="3"/>
      <c r="EO2094" s="3"/>
      <c r="EP2094" s="3"/>
      <c r="EQ2094" s="3"/>
      <c r="ER2094" s="3"/>
      <c r="ES2094" s="3"/>
      <c r="ET2094" s="3"/>
      <c r="EU2094" s="3"/>
      <c r="EV2094" s="3"/>
      <c r="EW2094" s="3"/>
      <c r="EX2094" s="3"/>
      <c r="EY2094" s="3"/>
      <c r="EZ2094" s="3"/>
      <c r="FA2094" s="3"/>
      <c r="FB2094" s="3"/>
      <c r="FC2094" s="3"/>
      <c r="FD2094" s="3"/>
      <c r="FE2094" s="3"/>
      <c r="FF2094" s="3"/>
      <c r="FG2094" s="3"/>
      <c r="FH2094" s="3"/>
      <c r="FI2094" s="3"/>
      <c r="FJ2094" s="3"/>
      <c r="FK2094" s="3"/>
      <c r="FL2094" s="3"/>
      <c r="FM2094" s="3"/>
      <c r="FN2094" s="3"/>
      <c r="FO2094" s="3"/>
      <c r="FP2094" s="3"/>
      <c r="FQ2094" s="3"/>
      <c r="FR2094" s="3"/>
      <c r="FS2094" s="3"/>
      <c r="FT2094" s="3"/>
      <c r="FU2094" s="3"/>
      <c r="FV2094" s="3"/>
      <c r="FW2094" s="3"/>
      <c r="FX2094" s="3"/>
      <c r="FY2094" s="3"/>
      <c r="FZ2094" s="3"/>
      <c r="GA2094" s="3"/>
      <c r="GB2094" s="3"/>
      <c r="GC2094" s="3"/>
      <c r="GD2094" s="3"/>
      <c r="GE2094" s="3"/>
      <c r="GF2094" s="3"/>
      <c r="GG2094" s="3"/>
      <c r="GH2094" s="3"/>
    </row>
    <row r="2095" spans="1:190" s="800" customFormat="1" x14ac:dyDescent="0.2">
      <c r="A2095" s="9"/>
      <c r="B2095" s="1"/>
      <c r="C2095" s="1"/>
      <c r="D2095" s="1"/>
      <c r="E2095" s="55"/>
      <c r="F2095" s="8"/>
      <c r="G2095" s="8"/>
      <c r="I2095" s="2"/>
      <c r="J2095" s="2"/>
      <c r="K2095" s="4"/>
      <c r="L2095" s="9"/>
      <c r="M2095" s="802"/>
      <c r="N2095" s="9"/>
      <c r="O2095" s="802"/>
      <c r="P2095" s="170"/>
      <c r="Q2095" s="9"/>
      <c r="R2095" s="9"/>
      <c r="T2095" s="9"/>
      <c r="U2095" s="9"/>
      <c r="V2095" s="2"/>
      <c r="W2095" s="2"/>
      <c r="X2095" s="3"/>
      <c r="Y2095" s="80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  <c r="AY2095" s="3"/>
      <c r="AZ2095" s="3"/>
      <c r="BA2095" s="3"/>
      <c r="BB2095" s="3"/>
      <c r="BC2095" s="3"/>
      <c r="BD2095" s="3"/>
      <c r="BE2095" s="3"/>
      <c r="BF2095" s="3"/>
      <c r="BG2095" s="3"/>
      <c r="BH2095" s="3"/>
      <c r="BI2095" s="3"/>
      <c r="BJ2095" s="3"/>
      <c r="BK2095" s="3"/>
      <c r="BL2095" s="3"/>
      <c r="BM2095" s="3"/>
      <c r="BN2095" s="3"/>
      <c r="BO2095" s="3"/>
      <c r="BP2095" s="3"/>
      <c r="BQ2095" s="3"/>
      <c r="BR2095" s="3"/>
      <c r="BS2095" s="3"/>
      <c r="BT2095" s="3"/>
      <c r="BU2095" s="3"/>
      <c r="BV2095" s="3"/>
      <c r="BW2095" s="3"/>
      <c r="BX2095" s="3"/>
      <c r="BY2095" s="3"/>
      <c r="BZ2095" s="3"/>
      <c r="CA2095" s="3"/>
      <c r="CB2095" s="3"/>
      <c r="CC2095" s="3"/>
      <c r="CD2095" s="3"/>
      <c r="CE2095" s="3"/>
      <c r="CF2095" s="3"/>
      <c r="CG2095" s="3"/>
      <c r="CH2095" s="3"/>
      <c r="CI2095" s="3"/>
      <c r="CJ2095" s="3"/>
      <c r="CK2095" s="3"/>
      <c r="CL2095" s="3"/>
      <c r="CM2095" s="3"/>
      <c r="CN2095" s="3"/>
      <c r="CO2095" s="3"/>
      <c r="CP2095" s="3"/>
      <c r="CQ2095" s="3"/>
      <c r="CR2095" s="3"/>
      <c r="CS2095" s="3"/>
      <c r="CT2095" s="3"/>
      <c r="CU2095" s="3"/>
      <c r="CV2095" s="3"/>
      <c r="CW2095" s="3"/>
      <c r="CX2095" s="3"/>
      <c r="CY2095" s="3"/>
      <c r="CZ2095" s="3"/>
      <c r="DA2095" s="3"/>
      <c r="DB2095" s="3"/>
      <c r="DC2095" s="3"/>
      <c r="DD2095" s="3"/>
      <c r="DE2095" s="3"/>
      <c r="DF2095" s="3"/>
      <c r="DG2095" s="3"/>
      <c r="DH2095" s="3"/>
      <c r="DI2095" s="3"/>
      <c r="DJ2095" s="3"/>
      <c r="DK2095" s="3"/>
      <c r="DL2095" s="3"/>
      <c r="DM2095" s="3"/>
      <c r="DN2095" s="3"/>
      <c r="DO2095" s="3"/>
      <c r="DP2095" s="3"/>
      <c r="DQ2095" s="3"/>
      <c r="DR2095" s="3"/>
      <c r="DS2095" s="3"/>
      <c r="DT2095" s="3"/>
      <c r="DU2095" s="3"/>
      <c r="DV2095" s="3"/>
      <c r="DW2095" s="3"/>
      <c r="DX2095" s="3"/>
      <c r="DY2095" s="3"/>
      <c r="DZ2095" s="3"/>
      <c r="EA2095" s="3"/>
      <c r="EB2095" s="3"/>
      <c r="EC2095" s="3"/>
      <c r="ED2095" s="3"/>
      <c r="EE2095" s="3"/>
      <c r="EF2095" s="3"/>
      <c r="EG2095" s="3"/>
      <c r="EH2095" s="3"/>
      <c r="EI2095" s="3"/>
      <c r="EJ2095" s="3"/>
      <c r="EK2095" s="3"/>
      <c r="EL2095" s="3"/>
      <c r="EM2095" s="3"/>
      <c r="EN2095" s="3"/>
      <c r="EO2095" s="3"/>
      <c r="EP2095" s="3"/>
      <c r="EQ2095" s="3"/>
      <c r="ER2095" s="3"/>
      <c r="ES2095" s="3"/>
      <c r="ET2095" s="3"/>
      <c r="EU2095" s="3"/>
      <c r="EV2095" s="3"/>
      <c r="EW2095" s="3"/>
      <c r="EX2095" s="3"/>
      <c r="EY2095" s="3"/>
      <c r="EZ2095" s="3"/>
      <c r="FA2095" s="3"/>
      <c r="FB2095" s="3"/>
      <c r="FC2095" s="3"/>
      <c r="FD2095" s="3"/>
      <c r="FE2095" s="3"/>
      <c r="FF2095" s="3"/>
      <c r="FG2095" s="3"/>
      <c r="FH2095" s="3"/>
      <c r="FI2095" s="3"/>
      <c r="FJ2095" s="3"/>
      <c r="FK2095" s="3"/>
      <c r="FL2095" s="3"/>
      <c r="FM2095" s="3"/>
      <c r="FN2095" s="3"/>
      <c r="FO2095" s="3"/>
      <c r="FP2095" s="3"/>
      <c r="FQ2095" s="3"/>
      <c r="FR2095" s="3"/>
      <c r="FS2095" s="3"/>
      <c r="FT2095" s="3"/>
      <c r="FU2095" s="3"/>
      <c r="FV2095" s="3"/>
      <c r="FW2095" s="3"/>
      <c r="FX2095" s="3"/>
      <c r="FY2095" s="3"/>
      <c r="FZ2095" s="3"/>
      <c r="GA2095" s="3"/>
      <c r="GB2095" s="3"/>
      <c r="GC2095" s="3"/>
      <c r="GD2095" s="3"/>
      <c r="GE2095" s="3"/>
      <c r="GF2095" s="3"/>
      <c r="GG2095" s="3"/>
      <c r="GH2095" s="3"/>
    </row>
    <row r="2096" spans="1:190" s="800" customFormat="1" x14ac:dyDescent="0.2">
      <c r="A2096" s="9"/>
      <c r="B2096" s="1"/>
      <c r="C2096" s="1"/>
      <c r="D2096" s="1"/>
      <c r="E2096" s="55"/>
      <c r="F2096" s="8"/>
      <c r="G2096" s="8"/>
      <c r="I2096" s="2"/>
      <c r="J2096" s="2"/>
      <c r="K2096" s="4"/>
      <c r="L2096" s="9"/>
      <c r="M2096" s="802"/>
      <c r="N2096" s="9"/>
      <c r="O2096" s="802"/>
      <c r="P2096" s="170"/>
      <c r="Q2096" s="9"/>
      <c r="R2096" s="9"/>
      <c r="T2096" s="9"/>
      <c r="U2096" s="9"/>
      <c r="V2096" s="2"/>
      <c r="W2096" s="2"/>
      <c r="X2096" s="3"/>
      <c r="Y2096" s="80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  <c r="AY2096" s="3"/>
      <c r="AZ2096" s="3"/>
      <c r="BA2096" s="3"/>
      <c r="BB2096" s="3"/>
      <c r="BC2096" s="3"/>
      <c r="BD2096" s="3"/>
      <c r="BE2096" s="3"/>
      <c r="BF2096" s="3"/>
      <c r="BG2096" s="3"/>
      <c r="BH2096" s="3"/>
      <c r="BI2096" s="3"/>
      <c r="BJ2096" s="3"/>
      <c r="BK2096" s="3"/>
      <c r="BL2096" s="3"/>
      <c r="BM2096" s="3"/>
      <c r="BN2096" s="3"/>
      <c r="BO2096" s="3"/>
      <c r="BP2096" s="3"/>
      <c r="BQ2096" s="3"/>
      <c r="BR2096" s="3"/>
      <c r="BS2096" s="3"/>
      <c r="BT2096" s="3"/>
      <c r="BU2096" s="3"/>
      <c r="BV2096" s="3"/>
      <c r="BW2096" s="3"/>
      <c r="BX2096" s="3"/>
      <c r="BY2096" s="3"/>
      <c r="BZ2096" s="3"/>
      <c r="CA2096" s="3"/>
      <c r="CB2096" s="3"/>
      <c r="CC2096" s="3"/>
      <c r="CD2096" s="3"/>
      <c r="CE2096" s="3"/>
      <c r="CF2096" s="3"/>
      <c r="CG2096" s="3"/>
      <c r="CH2096" s="3"/>
      <c r="CI2096" s="3"/>
      <c r="CJ2096" s="3"/>
      <c r="CK2096" s="3"/>
      <c r="CL2096" s="3"/>
      <c r="CM2096" s="3"/>
      <c r="CN2096" s="3"/>
      <c r="CO2096" s="3"/>
      <c r="CP2096" s="3"/>
      <c r="CQ2096" s="3"/>
      <c r="CR2096" s="3"/>
      <c r="CS2096" s="3"/>
      <c r="CT2096" s="3"/>
      <c r="CU2096" s="3"/>
      <c r="CV2096" s="3"/>
      <c r="CW2096" s="3"/>
      <c r="CX2096" s="3"/>
      <c r="CY2096" s="3"/>
      <c r="CZ2096" s="3"/>
      <c r="DA2096" s="3"/>
      <c r="DB2096" s="3"/>
      <c r="DC2096" s="3"/>
      <c r="DD2096" s="3"/>
      <c r="DE2096" s="3"/>
      <c r="DF2096" s="3"/>
      <c r="DG2096" s="3"/>
      <c r="DH2096" s="3"/>
      <c r="DI2096" s="3"/>
      <c r="DJ2096" s="3"/>
      <c r="DK2096" s="3"/>
      <c r="DL2096" s="3"/>
      <c r="DM2096" s="3"/>
      <c r="DN2096" s="3"/>
      <c r="DO2096" s="3"/>
      <c r="DP2096" s="3"/>
      <c r="DQ2096" s="3"/>
      <c r="DR2096" s="3"/>
      <c r="DS2096" s="3"/>
      <c r="DT2096" s="3"/>
      <c r="DU2096" s="3"/>
      <c r="DV2096" s="3"/>
      <c r="DW2096" s="3"/>
      <c r="DX2096" s="3"/>
      <c r="DY2096" s="3"/>
      <c r="DZ2096" s="3"/>
      <c r="EA2096" s="3"/>
      <c r="EB2096" s="3"/>
      <c r="EC2096" s="3"/>
      <c r="ED2096" s="3"/>
      <c r="EE2096" s="3"/>
      <c r="EF2096" s="3"/>
      <c r="EG2096" s="3"/>
      <c r="EH2096" s="3"/>
      <c r="EI2096" s="3"/>
      <c r="EJ2096" s="3"/>
      <c r="EK2096" s="3"/>
      <c r="EL2096" s="3"/>
      <c r="EM2096" s="3"/>
      <c r="EN2096" s="3"/>
      <c r="EO2096" s="3"/>
      <c r="EP2096" s="3"/>
      <c r="EQ2096" s="3"/>
      <c r="ER2096" s="3"/>
      <c r="ES2096" s="3"/>
      <c r="ET2096" s="3"/>
      <c r="EU2096" s="3"/>
      <c r="EV2096" s="3"/>
      <c r="EW2096" s="3"/>
      <c r="EX2096" s="3"/>
      <c r="EY2096" s="3"/>
      <c r="EZ2096" s="3"/>
      <c r="FA2096" s="3"/>
      <c r="FB2096" s="3"/>
      <c r="FC2096" s="3"/>
      <c r="FD2096" s="3"/>
      <c r="FE2096" s="3"/>
      <c r="FF2096" s="3"/>
      <c r="FG2096" s="3"/>
      <c r="FH2096" s="3"/>
      <c r="FI2096" s="3"/>
      <c r="FJ2096" s="3"/>
      <c r="FK2096" s="3"/>
      <c r="FL2096" s="3"/>
      <c r="FM2096" s="3"/>
      <c r="FN2096" s="3"/>
      <c r="FO2096" s="3"/>
      <c r="FP2096" s="3"/>
      <c r="FQ2096" s="3"/>
      <c r="FR2096" s="3"/>
      <c r="FS2096" s="3"/>
      <c r="FT2096" s="3"/>
      <c r="FU2096" s="3"/>
      <c r="FV2096" s="3"/>
      <c r="FW2096" s="3"/>
      <c r="FX2096" s="3"/>
      <c r="FY2096" s="3"/>
      <c r="FZ2096" s="3"/>
      <c r="GA2096" s="3"/>
      <c r="GB2096" s="3"/>
      <c r="GC2096" s="3"/>
      <c r="GD2096" s="3"/>
      <c r="GE2096" s="3"/>
      <c r="GF2096" s="3"/>
      <c r="GG2096" s="3"/>
      <c r="GH2096" s="3"/>
    </row>
    <row r="2097" spans="1:190" s="800" customFormat="1" x14ac:dyDescent="0.2">
      <c r="A2097" s="9"/>
      <c r="B2097" s="1"/>
      <c r="C2097" s="1"/>
      <c r="D2097" s="1"/>
      <c r="E2097" s="55"/>
      <c r="F2097" s="8"/>
      <c r="G2097" s="8"/>
      <c r="I2097" s="2"/>
      <c r="J2097" s="2"/>
      <c r="K2097" s="4"/>
      <c r="L2097" s="9"/>
      <c r="M2097" s="802"/>
      <c r="N2097" s="9"/>
      <c r="O2097" s="802"/>
      <c r="P2097" s="170"/>
      <c r="Q2097" s="9"/>
      <c r="R2097" s="9"/>
      <c r="T2097" s="9"/>
      <c r="U2097" s="9"/>
      <c r="V2097" s="2"/>
      <c r="W2097" s="2"/>
      <c r="X2097" s="3"/>
      <c r="Y2097" s="80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  <c r="AY2097" s="3"/>
      <c r="AZ2097" s="3"/>
      <c r="BA2097" s="3"/>
      <c r="BB2097" s="3"/>
      <c r="BC2097" s="3"/>
      <c r="BD2097" s="3"/>
      <c r="BE2097" s="3"/>
      <c r="BF2097" s="3"/>
      <c r="BG2097" s="3"/>
      <c r="BH2097" s="3"/>
      <c r="BI2097" s="3"/>
      <c r="BJ2097" s="3"/>
      <c r="BK2097" s="3"/>
      <c r="BL2097" s="3"/>
      <c r="BM2097" s="3"/>
      <c r="BN2097" s="3"/>
      <c r="BO2097" s="3"/>
      <c r="BP2097" s="3"/>
      <c r="BQ2097" s="3"/>
      <c r="BR2097" s="3"/>
      <c r="BS2097" s="3"/>
      <c r="BT2097" s="3"/>
      <c r="BU2097" s="3"/>
      <c r="BV2097" s="3"/>
      <c r="BW2097" s="3"/>
      <c r="BX2097" s="3"/>
      <c r="BY2097" s="3"/>
      <c r="BZ2097" s="3"/>
      <c r="CA2097" s="3"/>
      <c r="CB2097" s="3"/>
      <c r="CC2097" s="3"/>
      <c r="CD2097" s="3"/>
      <c r="CE2097" s="3"/>
      <c r="CF2097" s="3"/>
      <c r="CG2097" s="3"/>
      <c r="CH2097" s="3"/>
      <c r="CI2097" s="3"/>
      <c r="CJ2097" s="3"/>
      <c r="CK2097" s="3"/>
      <c r="CL2097" s="3"/>
      <c r="CM2097" s="3"/>
      <c r="CN2097" s="3"/>
      <c r="CO2097" s="3"/>
      <c r="CP2097" s="3"/>
      <c r="CQ2097" s="3"/>
      <c r="CR2097" s="3"/>
      <c r="CS2097" s="3"/>
      <c r="CT2097" s="3"/>
      <c r="CU2097" s="3"/>
      <c r="CV2097" s="3"/>
      <c r="CW2097" s="3"/>
      <c r="CX2097" s="3"/>
      <c r="CY2097" s="3"/>
      <c r="CZ2097" s="3"/>
      <c r="DA2097" s="3"/>
      <c r="DB2097" s="3"/>
      <c r="DC2097" s="3"/>
      <c r="DD2097" s="3"/>
      <c r="DE2097" s="3"/>
      <c r="DF2097" s="3"/>
      <c r="DG2097" s="3"/>
      <c r="DH2097" s="3"/>
      <c r="DI2097" s="3"/>
      <c r="DJ2097" s="3"/>
      <c r="DK2097" s="3"/>
      <c r="DL2097" s="3"/>
      <c r="DM2097" s="3"/>
      <c r="DN2097" s="3"/>
      <c r="DO2097" s="3"/>
      <c r="DP2097" s="3"/>
      <c r="DQ2097" s="3"/>
      <c r="DR2097" s="3"/>
      <c r="DS2097" s="3"/>
      <c r="DT2097" s="3"/>
      <c r="DU2097" s="3"/>
      <c r="DV2097" s="3"/>
      <c r="DW2097" s="3"/>
      <c r="DX2097" s="3"/>
      <c r="DY2097" s="3"/>
      <c r="DZ2097" s="3"/>
      <c r="EA2097" s="3"/>
      <c r="EB2097" s="3"/>
      <c r="EC2097" s="3"/>
      <c r="ED2097" s="3"/>
      <c r="EE2097" s="3"/>
      <c r="EF2097" s="3"/>
      <c r="EG2097" s="3"/>
      <c r="EH2097" s="3"/>
      <c r="EI2097" s="3"/>
      <c r="EJ2097" s="3"/>
      <c r="EK2097" s="3"/>
      <c r="EL2097" s="3"/>
      <c r="EM2097" s="3"/>
      <c r="EN2097" s="3"/>
      <c r="EO2097" s="3"/>
      <c r="EP2097" s="3"/>
      <c r="EQ2097" s="3"/>
      <c r="ER2097" s="3"/>
      <c r="ES2097" s="3"/>
      <c r="ET2097" s="3"/>
      <c r="EU2097" s="3"/>
      <c r="EV2097" s="3"/>
      <c r="EW2097" s="3"/>
      <c r="EX2097" s="3"/>
      <c r="EY2097" s="3"/>
      <c r="EZ2097" s="3"/>
      <c r="FA2097" s="3"/>
      <c r="FB2097" s="3"/>
      <c r="FC2097" s="3"/>
      <c r="FD2097" s="3"/>
      <c r="FE2097" s="3"/>
      <c r="FF2097" s="3"/>
      <c r="FG2097" s="3"/>
      <c r="FH2097" s="3"/>
      <c r="FI2097" s="3"/>
      <c r="FJ2097" s="3"/>
      <c r="FK2097" s="3"/>
      <c r="FL2097" s="3"/>
      <c r="FM2097" s="3"/>
      <c r="FN2097" s="3"/>
      <c r="FO2097" s="3"/>
      <c r="FP2097" s="3"/>
      <c r="FQ2097" s="3"/>
      <c r="FR2097" s="3"/>
      <c r="FS2097" s="3"/>
      <c r="FT2097" s="3"/>
      <c r="FU2097" s="3"/>
      <c r="FV2097" s="3"/>
      <c r="FW2097" s="3"/>
      <c r="FX2097" s="3"/>
      <c r="FY2097" s="3"/>
      <c r="FZ2097" s="3"/>
      <c r="GA2097" s="3"/>
      <c r="GB2097" s="3"/>
      <c r="GC2097" s="3"/>
      <c r="GD2097" s="3"/>
      <c r="GE2097" s="3"/>
      <c r="GF2097" s="3"/>
      <c r="GG2097" s="3"/>
      <c r="GH2097" s="3"/>
    </row>
    <row r="2098" spans="1:190" s="800" customFormat="1" x14ac:dyDescent="0.2">
      <c r="A2098" s="9"/>
      <c r="B2098" s="1"/>
      <c r="C2098" s="1"/>
      <c r="D2098" s="1"/>
      <c r="E2098" s="55"/>
      <c r="F2098" s="8"/>
      <c r="G2098" s="8"/>
      <c r="I2098" s="2"/>
      <c r="J2098" s="2"/>
      <c r="K2098" s="4"/>
      <c r="L2098" s="9"/>
      <c r="M2098" s="802"/>
      <c r="N2098" s="9"/>
      <c r="O2098" s="802"/>
      <c r="P2098" s="170"/>
      <c r="Q2098" s="9"/>
      <c r="R2098" s="9"/>
      <c r="T2098" s="9"/>
      <c r="U2098" s="9"/>
      <c r="V2098" s="2"/>
      <c r="W2098" s="2"/>
      <c r="X2098" s="3"/>
      <c r="Y2098" s="80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  <c r="AY2098" s="3"/>
      <c r="AZ2098" s="3"/>
      <c r="BA2098" s="3"/>
      <c r="BB2098" s="3"/>
      <c r="BC2098" s="3"/>
      <c r="BD2098" s="3"/>
      <c r="BE2098" s="3"/>
      <c r="BF2098" s="3"/>
      <c r="BG2098" s="3"/>
      <c r="BH2098" s="3"/>
      <c r="BI2098" s="3"/>
      <c r="BJ2098" s="3"/>
      <c r="BK2098" s="3"/>
      <c r="BL2098" s="3"/>
      <c r="BM2098" s="3"/>
      <c r="BN2098" s="3"/>
      <c r="BO2098" s="3"/>
      <c r="BP2098" s="3"/>
      <c r="BQ2098" s="3"/>
      <c r="BR2098" s="3"/>
      <c r="BS2098" s="3"/>
      <c r="BT2098" s="3"/>
      <c r="BU2098" s="3"/>
      <c r="BV2098" s="3"/>
      <c r="BW2098" s="3"/>
      <c r="BX2098" s="3"/>
      <c r="BY2098" s="3"/>
      <c r="BZ2098" s="3"/>
      <c r="CA2098" s="3"/>
      <c r="CB2098" s="3"/>
      <c r="CC2098" s="3"/>
      <c r="CD2098" s="3"/>
      <c r="CE2098" s="3"/>
      <c r="CF2098" s="3"/>
      <c r="CG2098" s="3"/>
      <c r="CH2098" s="3"/>
      <c r="CI2098" s="3"/>
      <c r="CJ2098" s="3"/>
      <c r="CK2098" s="3"/>
      <c r="CL2098" s="3"/>
      <c r="CM2098" s="3"/>
      <c r="CN2098" s="3"/>
      <c r="CO2098" s="3"/>
      <c r="CP2098" s="3"/>
      <c r="CQ2098" s="3"/>
      <c r="CR2098" s="3"/>
      <c r="CS2098" s="3"/>
      <c r="CT2098" s="3"/>
      <c r="CU2098" s="3"/>
      <c r="CV2098" s="3"/>
      <c r="CW2098" s="3"/>
      <c r="CX2098" s="3"/>
      <c r="CY2098" s="3"/>
      <c r="CZ2098" s="3"/>
      <c r="DA2098" s="3"/>
      <c r="DB2098" s="3"/>
      <c r="DC2098" s="3"/>
      <c r="DD2098" s="3"/>
      <c r="DE2098" s="3"/>
      <c r="DF2098" s="3"/>
      <c r="DG2098" s="3"/>
      <c r="DH2098" s="3"/>
      <c r="DI2098" s="3"/>
      <c r="DJ2098" s="3"/>
      <c r="DK2098" s="3"/>
      <c r="DL2098" s="3"/>
      <c r="DM2098" s="3"/>
      <c r="DN2098" s="3"/>
      <c r="DO2098" s="3"/>
      <c r="DP2098" s="3"/>
      <c r="DQ2098" s="3"/>
      <c r="DR2098" s="3"/>
      <c r="DS2098" s="3"/>
      <c r="DT2098" s="3"/>
      <c r="DU2098" s="3"/>
      <c r="DV2098" s="3"/>
      <c r="DW2098" s="3"/>
      <c r="DX2098" s="3"/>
      <c r="DY2098" s="3"/>
      <c r="DZ2098" s="3"/>
      <c r="EA2098" s="3"/>
      <c r="EB2098" s="3"/>
      <c r="EC2098" s="3"/>
      <c r="ED2098" s="3"/>
      <c r="EE2098" s="3"/>
      <c r="EF2098" s="3"/>
      <c r="EG2098" s="3"/>
      <c r="EH2098" s="3"/>
      <c r="EI2098" s="3"/>
      <c r="EJ2098" s="3"/>
      <c r="EK2098" s="3"/>
      <c r="EL2098" s="3"/>
      <c r="EM2098" s="3"/>
      <c r="EN2098" s="3"/>
      <c r="EO2098" s="3"/>
      <c r="EP2098" s="3"/>
      <c r="EQ2098" s="3"/>
      <c r="ER2098" s="3"/>
      <c r="ES2098" s="3"/>
      <c r="ET2098" s="3"/>
      <c r="EU2098" s="3"/>
      <c r="EV2098" s="3"/>
      <c r="EW2098" s="3"/>
      <c r="EX2098" s="3"/>
      <c r="EY2098" s="3"/>
      <c r="EZ2098" s="3"/>
      <c r="FA2098" s="3"/>
      <c r="FB2098" s="3"/>
      <c r="FC2098" s="3"/>
      <c r="FD2098" s="3"/>
      <c r="FE2098" s="3"/>
      <c r="FF2098" s="3"/>
      <c r="FG2098" s="3"/>
      <c r="FH2098" s="3"/>
      <c r="FI2098" s="3"/>
      <c r="FJ2098" s="3"/>
      <c r="FK2098" s="3"/>
      <c r="FL2098" s="3"/>
      <c r="FM2098" s="3"/>
      <c r="FN2098" s="3"/>
      <c r="FO2098" s="3"/>
      <c r="FP2098" s="3"/>
      <c r="FQ2098" s="3"/>
      <c r="FR2098" s="3"/>
      <c r="FS2098" s="3"/>
      <c r="FT2098" s="3"/>
      <c r="FU2098" s="3"/>
      <c r="FV2098" s="3"/>
      <c r="FW2098" s="3"/>
      <c r="FX2098" s="3"/>
      <c r="FY2098" s="3"/>
      <c r="FZ2098" s="3"/>
      <c r="GA2098" s="3"/>
      <c r="GB2098" s="3"/>
      <c r="GC2098" s="3"/>
      <c r="GD2098" s="3"/>
      <c r="GE2098" s="3"/>
      <c r="GF2098" s="3"/>
      <c r="GG2098" s="3"/>
      <c r="GH2098" s="3"/>
    </row>
    <row r="2099" spans="1:190" s="800" customFormat="1" x14ac:dyDescent="0.2">
      <c r="A2099" s="9"/>
      <c r="B2099" s="1"/>
      <c r="C2099" s="1"/>
      <c r="D2099" s="1"/>
      <c r="E2099" s="55"/>
      <c r="F2099" s="8"/>
      <c r="G2099" s="8"/>
      <c r="I2099" s="2"/>
      <c r="J2099" s="2"/>
      <c r="K2099" s="4"/>
      <c r="L2099" s="9"/>
      <c r="M2099" s="802"/>
      <c r="N2099" s="9"/>
      <c r="O2099" s="802"/>
      <c r="P2099" s="170"/>
      <c r="Q2099" s="9"/>
      <c r="R2099" s="9"/>
      <c r="T2099" s="9"/>
      <c r="U2099" s="9"/>
      <c r="V2099" s="2"/>
      <c r="W2099" s="2"/>
      <c r="X2099" s="3"/>
      <c r="Y2099" s="80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  <c r="AY2099" s="3"/>
      <c r="AZ2099" s="3"/>
      <c r="BA2099" s="3"/>
      <c r="BB2099" s="3"/>
      <c r="BC2099" s="3"/>
      <c r="BD2099" s="3"/>
      <c r="BE2099" s="3"/>
      <c r="BF2099" s="3"/>
      <c r="BG2099" s="3"/>
      <c r="BH2099" s="3"/>
      <c r="BI2099" s="3"/>
      <c r="BJ2099" s="3"/>
      <c r="BK2099" s="3"/>
      <c r="BL2099" s="3"/>
      <c r="BM2099" s="3"/>
      <c r="BN2099" s="3"/>
      <c r="BO2099" s="3"/>
      <c r="BP2099" s="3"/>
      <c r="BQ2099" s="3"/>
      <c r="BR2099" s="3"/>
      <c r="BS2099" s="3"/>
      <c r="BT2099" s="3"/>
      <c r="BU2099" s="3"/>
      <c r="BV2099" s="3"/>
      <c r="BW2099" s="3"/>
      <c r="BX2099" s="3"/>
      <c r="BY2099" s="3"/>
      <c r="BZ2099" s="3"/>
      <c r="CA2099" s="3"/>
      <c r="CB2099" s="3"/>
      <c r="CC2099" s="3"/>
      <c r="CD2099" s="3"/>
      <c r="CE2099" s="3"/>
      <c r="CF2099" s="3"/>
      <c r="CG2099" s="3"/>
      <c r="CH2099" s="3"/>
      <c r="CI2099" s="3"/>
      <c r="CJ2099" s="3"/>
      <c r="CK2099" s="3"/>
      <c r="CL2099" s="3"/>
      <c r="CM2099" s="3"/>
      <c r="CN2099" s="3"/>
      <c r="CO2099" s="3"/>
      <c r="CP2099" s="3"/>
      <c r="CQ2099" s="3"/>
      <c r="CR2099" s="3"/>
      <c r="CS2099" s="3"/>
      <c r="CT2099" s="3"/>
      <c r="CU2099" s="3"/>
      <c r="CV2099" s="3"/>
      <c r="CW2099" s="3"/>
      <c r="CX2099" s="3"/>
      <c r="CY2099" s="3"/>
      <c r="CZ2099" s="3"/>
      <c r="DA2099" s="3"/>
      <c r="DB2099" s="3"/>
      <c r="DC2099" s="3"/>
      <c r="DD2099" s="3"/>
      <c r="DE2099" s="3"/>
      <c r="DF2099" s="3"/>
      <c r="DG2099" s="3"/>
      <c r="DH2099" s="3"/>
      <c r="DI2099" s="3"/>
      <c r="DJ2099" s="3"/>
      <c r="DK2099" s="3"/>
      <c r="DL2099" s="3"/>
      <c r="DM2099" s="3"/>
      <c r="DN2099" s="3"/>
      <c r="DO2099" s="3"/>
      <c r="DP2099" s="3"/>
      <c r="DQ2099" s="3"/>
      <c r="DR2099" s="3"/>
      <c r="DS2099" s="3"/>
      <c r="DT2099" s="3"/>
      <c r="DU2099" s="3"/>
      <c r="DV2099" s="3"/>
      <c r="DW2099" s="3"/>
      <c r="DX2099" s="3"/>
      <c r="DY2099" s="3"/>
      <c r="DZ2099" s="3"/>
      <c r="EA2099" s="3"/>
      <c r="EB2099" s="3"/>
      <c r="EC2099" s="3"/>
      <c r="ED2099" s="3"/>
      <c r="EE2099" s="3"/>
      <c r="EF2099" s="3"/>
      <c r="EG2099" s="3"/>
      <c r="EH2099" s="3"/>
      <c r="EI2099" s="3"/>
      <c r="EJ2099" s="3"/>
      <c r="EK2099" s="3"/>
      <c r="EL2099" s="3"/>
      <c r="EM2099" s="3"/>
      <c r="EN2099" s="3"/>
      <c r="EO2099" s="3"/>
      <c r="EP2099" s="3"/>
      <c r="EQ2099" s="3"/>
      <c r="ER2099" s="3"/>
      <c r="ES2099" s="3"/>
      <c r="ET2099" s="3"/>
      <c r="EU2099" s="3"/>
      <c r="EV2099" s="3"/>
      <c r="EW2099" s="3"/>
      <c r="EX2099" s="3"/>
      <c r="EY2099" s="3"/>
      <c r="EZ2099" s="3"/>
      <c r="FA2099" s="3"/>
      <c r="FB2099" s="3"/>
      <c r="FC2099" s="3"/>
      <c r="FD2099" s="3"/>
      <c r="FE2099" s="3"/>
      <c r="FF2099" s="3"/>
      <c r="FG2099" s="3"/>
      <c r="FH2099" s="3"/>
      <c r="FI2099" s="3"/>
      <c r="FJ2099" s="3"/>
      <c r="FK2099" s="3"/>
      <c r="FL2099" s="3"/>
      <c r="FM2099" s="3"/>
      <c r="FN2099" s="3"/>
      <c r="FO2099" s="3"/>
      <c r="FP2099" s="3"/>
      <c r="FQ2099" s="3"/>
      <c r="FR2099" s="3"/>
      <c r="FS2099" s="3"/>
      <c r="FT2099" s="3"/>
      <c r="FU2099" s="3"/>
      <c r="FV2099" s="3"/>
      <c r="FW2099" s="3"/>
      <c r="FX2099" s="3"/>
      <c r="FY2099" s="3"/>
      <c r="FZ2099" s="3"/>
      <c r="GA2099" s="3"/>
      <c r="GB2099" s="3"/>
      <c r="GC2099" s="3"/>
      <c r="GD2099" s="3"/>
      <c r="GE2099" s="3"/>
      <c r="GF2099" s="3"/>
      <c r="GG2099" s="3"/>
      <c r="GH2099" s="3"/>
    </row>
    <row r="2100" spans="1:190" s="800" customFormat="1" x14ac:dyDescent="0.2">
      <c r="A2100" s="9"/>
      <c r="B2100" s="1"/>
      <c r="C2100" s="1"/>
      <c r="D2100" s="1"/>
      <c r="E2100" s="55"/>
      <c r="F2100" s="8"/>
      <c r="G2100" s="8"/>
      <c r="I2100" s="2"/>
      <c r="J2100" s="2"/>
      <c r="K2100" s="4"/>
      <c r="L2100" s="9"/>
      <c r="M2100" s="802"/>
      <c r="N2100" s="9"/>
      <c r="O2100" s="802"/>
      <c r="P2100" s="170"/>
      <c r="Q2100" s="9"/>
      <c r="R2100" s="9"/>
      <c r="T2100" s="9"/>
      <c r="U2100" s="9"/>
      <c r="V2100" s="2"/>
      <c r="W2100" s="2"/>
      <c r="X2100" s="3"/>
      <c r="Y2100" s="80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  <c r="AY2100" s="3"/>
      <c r="AZ2100" s="3"/>
      <c r="BA2100" s="3"/>
      <c r="BB2100" s="3"/>
      <c r="BC2100" s="3"/>
      <c r="BD2100" s="3"/>
      <c r="BE2100" s="3"/>
      <c r="BF2100" s="3"/>
      <c r="BG2100" s="3"/>
      <c r="BH2100" s="3"/>
      <c r="BI2100" s="3"/>
      <c r="BJ2100" s="3"/>
      <c r="BK2100" s="3"/>
      <c r="BL2100" s="3"/>
      <c r="BM2100" s="3"/>
      <c r="BN2100" s="3"/>
      <c r="BO2100" s="3"/>
      <c r="BP2100" s="3"/>
      <c r="BQ2100" s="3"/>
      <c r="BR2100" s="3"/>
      <c r="BS2100" s="3"/>
      <c r="BT2100" s="3"/>
      <c r="BU2100" s="3"/>
      <c r="BV2100" s="3"/>
      <c r="BW2100" s="3"/>
      <c r="BX2100" s="3"/>
      <c r="BY2100" s="3"/>
      <c r="BZ2100" s="3"/>
      <c r="CA2100" s="3"/>
      <c r="CB2100" s="3"/>
      <c r="CC2100" s="3"/>
      <c r="CD2100" s="3"/>
      <c r="CE2100" s="3"/>
      <c r="CF2100" s="3"/>
      <c r="CG2100" s="3"/>
      <c r="CH2100" s="3"/>
      <c r="CI2100" s="3"/>
      <c r="CJ2100" s="3"/>
      <c r="CK2100" s="3"/>
      <c r="CL2100" s="3"/>
      <c r="CM2100" s="3"/>
      <c r="CN2100" s="3"/>
      <c r="CO2100" s="3"/>
      <c r="CP2100" s="3"/>
      <c r="CQ2100" s="3"/>
      <c r="CR2100" s="3"/>
      <c r="CS2100" s="3"/>
      <c r="CT2100" s="3"/>
      <c r="CU2100" s="3"/>
      <c r="CV2100" s="3"/>
      <c r="CW2100" s="3"/>
      <c r="CX2100" s="3"/>
      <c r="CY2100" s="3"/>
      <c r="CZ2100" s="3"/>
      <c r="DA2100" s="3"/>
      <c r="DB2100" s="3"/>
      <c r="DC2100" s="3"/>
      <c r="DD2100" s="3"/>
      <c r="DE2100" s="3"/>
      <c r="DF2100" s="3"/>
      <c r="DG2100" s="3"/>
      <c r="DH2100" s="3"/>
      <c r="DI2100" s="3"/>
      <c r="DJ2100" s="3"/>
      <c r="DK2100" s="3"/>
      <c r="DL2100" s="3"/>
      <c r="DM2100" s="3"/>
      <c r="DN2100" s="3"/>
      <c r="DO2100" s="3"/>
      <c r="DP2100" s="3"/>
      <c r="DQ2100" s="3"/>
      <c r="DR2100" s="3"/>
      <c r="DS2100" s="3"/>
      <c r="DT2100" s="3"/>
      <c r="DU2100" s="3"/>
      <c r="DV2100" s="3"/>
      <c r="DW2100" s="3"/>
      <c r="DX2100" s="3"/>
      <c r="DY2100" s="3"/>
      <c r="DZ2100" s="3"/>
      <c r="EA2100" s="3"/>
      <c r="EB2100" s="3"/>
      <c r="EC2100" s="3"/>
      <c r="ED2100" s="3"/>
      <c r="EE2100" s="3"/>
      <c r="EF2100" s="3"/>
      <c r="EG2100" s="3"/>
      <c r="EH2100" s="3"/>
      <c r="EI2100" s="3"/>
      <c r="EJ2100" s="3"/>
      <c r="EK2100" s="3"/>
      <c r="EL2100" s="3"/>
      <c r="EM2100" s="3"/>
      <c r="EN2100" s="3"/>
      <c r="EO2100" s="3"/>
      <c r="EP2100" s="3"/>
      <c r="EQ2100" s="3"/>
      <c r="ER2100" s="3"/>
      <c r="ES2100" s="3"/>
      <c r="ET2100" s="3"/>
      <c r="EU2100" s="3"/>
      <c r="EV2100" s="3"/>
      <c r="EW2100" s="3"/>
      <c r="EX2100" s="3"/>
      <c r="EY2100" s="3"/>
      <c r="EZ2100" s="3"/>
      <c r="FA2100" s="3"/>
      <c r="FB2100" s="3"/>
      <c r="FC2100" s="3"/>
      <c r="FD2100" s="3"/>
      <c r="FE2100" s="3"/>
      <c r="FF2100" s="3"/>
      <c r="FG2100" s="3"/>
      <c r="FH2100" s="3"/>
      <c r="FI2100" s="3"/>
      <c r="FJ2100" s="3"/>
      <c r="FK2100" s="3"/>
      <c r="FL2100" s="3"/>
      <c r="FM2100" s="3"/>
      <c r="FN2100" s="3"/>
      <c r="FO2100" s="3"/>
      <c r="FP2100" s="3"/>
      <c r="FQ2100" s="3"/>
      <c r="FR2100" s="3"/>
      <c r="FS2100" s="3"/>
      <c r="FT2100" s="3"/>
      <c r="FU2100" s="3"/>
      <c r="FV2100" s="3"/>
      <c r="FW2100" s="3"/>
      <c r="FX2100" s="3"/>
      <c r="FY2100" s="3"/>
      <c r="FZ2100" s="3"/>
      <c r="GA2100" s="3"/>
      <c r="GB2100" s="3"/>
      <c r="GC2100" s="3"/>
      <c r="GD2100" s="3"/>
      <c r="GE2100" s="3"/>
      <c r="GF2100" s="3"/>
      <c r="GG2100" s="3"/>
      <c r="GH2100" s="3"/>
    </row>
    <row r="2101" spans="1:190" s="800" customFormat="1" x14ac:dyDescent="0.2">
      <c r="A2101" s="9"/>
      <c r="B2101" s="1"/>
      <c r="C2101" s="1"/>
      <c r="D2101" s="1"/>
      <c r="E2101" s="55"/>
      <c r="F2101" s="8"/>
      <c r="G2101" s="8"/>
      <c r="I2101" s="2"/>
      <c r="J2101" s="2"/>
      <c r="K2101" s="4"/>
      <c r="L2101" s="9"/>
      <c r="M2101" s="802"/>
      <c r="N2101" s="9"/>
      <c r="O2101" s="802"/>
      <c r="P2101" s="170"/>
      <c r="Q2101" s="9"/>
      <c r="R2101" s="9"/>
      <c r="T2101" s="9"/>
      <c r="U2101" s="9"/>
      <c r="V2101" s="2"/>
      <c r="W2101" s="2"/>
      <c r="X2101" s="3"/>
      <c r="Y2101" s="80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  <c r="AY2101" s="3"/>
      <c r="AZ2101" s="3"/>
      <c r="BA2101" s="3"/>
      <c r="BB2101" s="3"/>
      <c r="BC2101" s="3"/>
      <c r="BD2101" s="3"/>
      <c r="BE2101" s="3"/>
      <c r="BF2101" s="3"/>
      <c r="BG2101" s="3"/>
      <c r="BH2101" s="3"/>
      <c r="BI2101" s="3"/>
      <c r="BJ2101" s="3"/>
      <c r="BK2101" s="3"/>
      <c r="BL2101" s="3"/>
      <c r="BM2101" s="3"/>
      <c r="BN2101" s="3"/>
      <c r="BO2101" s="3"/>
      <c r="BP2101" s="3"/>
      <c r="BQ2101" s="3"/>
      <c r="BR2101" s="3"/>
      <c r="BS2101" s="3"/>
      <c r="BT2101" s="3"/>
      <c r="BU2101" s="3"/>
      <c r="BV2101" s="3"/>
      <c r="BW2101" s="3"/>
      <c r="BX2101" s="3"/>
      <c r="BY2101" s="3"/>
      <c r="BZ2101" s="3"/>
      <c r="CA2101" s="3"/>
      <c r="CB2101" s="3"/>
      <c r="CC2101" s="3"/>
      <c r="CD2101" s="3"/>
      <c r="CE2101" s="3"/>
      <c r="CF2101" s="3"/>
      <c r="CG2101" s="3"/>
      <c r="CH2101" s="3"/>
      <c r="CI2101" s="3"/>
      <c r="CJ2101" s="3"/>
      <c r="CK2101" s="3"/>
      <c r="CL2101" s="3"/>
      <c r="CM2101" s="3"/>
      <c r="CN2101" s="3"/>
      <c r="CO2101" s="3"/>
      <c r="CP2101" s="3"/>
      <c r="CQ2101" s="3"/>
      <c r="CR2101" s="3"/>
      <c r="CS2101" s="3"/>
      <c r="CT2101" s="3"/>
      <c r="CU2101" s="3"/>
      <c r="CV2101" s="3"/>
      <c r="CW2101" s="3"/>
      <c r="CX2101" s="3"/>
      <c r="CY2101" s="3"/>
      <c r="CZ2101" s="3"/>
      <c r="DA2101" s="3"/>
      <c r="DB2101" s="3"/>
      <c r="DC2101" s="3"/>
      <c r="DD2101" s="3"/>
      <c r="DE2101" s="3"/>
      <c r="DF2101" s="3"/>
      <c r="DG2101" s="3"/>
      <c r="DH2101" s="3"/>
      <c r="DI2101" s="3"/>
      <c r="DJ2101" s="3"/>
      <c r="DK2101" s="3"/>
      <c r="DL2101" s="3"/>
      <c r="DM2101" s="3"/>
      <c r="DN2101" s="3"/>
      <c r="DO2101" s="3"/>
      <c r="DP2101" s="3"/>
      <c r="DQ2101" s="3"/>
      <c r="DR2101" s="3"/>
      <c r="DS2101" s="3"/>
      <c r="DT2101" s="3"/>
      <c r="DU2101" s="3"/>
      <c r="DV2101" s="3"/>
      <c r="DW2101" s="3"/>
      <c r="DX2101" s="3"/>
      <c r="DY2101" s="3"/>
      <c r="DZ2101" s="3"/>
      <c r="EA2101" s="3"/>
      <c r="EB2101" s="3"/>
      <c r="EC2101" s="3"/>
      <c r="ED2101" s="3"/>
      <c r="EE2101" s="3"/>
      <c r="EF2101" s="3"/>
      <c r="EG2101" s="3"/>
      <c r="EH2101" s="3"/>
      <c r="EI2101" s="3"/>
      <c r="EJ2101" s="3"/>
      <c r="EK2101" s="3"/>
      <c r="EL2101" s="3"/>
      <c r="EM2101" s="3"/>
      <c r="EN2101" s="3"/>
      <c r="EO2101" s="3"/>
      <c r="EP2101" s="3"/>
      <c r="EQ2101" s="3"/>
      <c r="ER2101" s="3"/>
      <c r="ES2101" s="3"/>
      <c r="ET2101" s="3"/>
      <c r="EU2101" s="3"/>
      <c r="EV2101" s="3"/>
      <c r="EW2101" s="3"/>
      <c r="EX2101" s="3"/>
      <c r="EY2101" s="3"/>
      <c r="EZ2101" s="3"/>
      <c r="FA2101" s="3"/>
      <c r="FB2101" s="3"/>
      <c r="FC2101" s="3"/>
      <c r="FD2101" s="3"/>
      <c r="FE2101" s="3"/>
      <c r="FF2101" s="3"/>
      <c r="FG2101" s="3"/>
      <c r="FH2101" s="3"/>
      <c r="FI2101" s="3"/>
      <c r="FJ2101" s="3"/>
      <c r="FK2101" s="3"/>
      <c r="FL2101" s="3"/>
      <c r="FM2101" s="3"/>
      <c r="FN2101" s="3"/>
      <c r="FO2101" s="3"/>
      <c r="FP2101" s="3"/>
      <c r="FQ2101" s="3"/>
      <c r="FR2101" s="3"/>
      <c r="FS2101" s="3"/>
      <c r="FT2101" s="3"/>
      <c r="FU2101" s="3"/>
      <c r="FV2101" s="3"/>
      <c r="FW2101" s="3"/>
      <c r="FX2101" s="3"/>
      <c r="FY2101" s="3"/>
      <c r="FZ2101" s="3"/>
      <c r="GA2101" s="3"/>
      <c r="GB2101" s="3"/>
      <c r="GC2101" s="3"/>
      <c r="GD2101" s="3"/>
      <c r="GE2101" s="3"/>
      <c r="GF2101" s="3"/>
      <c r="GG2101" s="3"/>
      <c r="GH2101" s="3"/>
    </row>
    <row r="2102" spans="1:190" s="800" customFormat="1" x14ac:dyDescent="0.2">
      <c r="A2102" s="9"/>
      <c r="B2102" s="1"/>
      <c r="C2102" s="1"/>
      <c r="D2102" s="1"/>
      <c r="E2102" s="55"/>
      <c r="F2102" s="8"/>
      <c r="G2102" s="8"/>
      <c r="I2102" s="2"/>
      <c r="J2102" s="2"/>
      <c r="K2102" s="4"/>
      <c r="L2102" s="9"/>
      <c r="M2102" s="802"/>
      <c r="N2102" s="9"/>
      <c r="O2102" s="802"/>
      <c r="P2102" s="170"/>
      <c r="Q2102" s="9"/>
      <c r="R2102" s="9"/>
      <c r="T2102" s="9"/>
      <c r="U2102" s="9"/>
      <c r="V2102" s="2"/>
      <c r="W2102" s="2"/>
      <c r="X2102" s="3"/>
      <c r="Y2102" s="80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  <c r="AY2102" s="3"/>
      <c r="AZ2102" s="3"/>
      <c r="BA2102" s="3"/>
      <c r="BB2102" s="3"/>
      <c r="BC2102" s="3"/>
      <c r="BD2102" s="3"/>
      <c r="BE2102" s="3"/>
      <c r="BF2102" s="3"/>
      <c r="BG2102" s="3"/>
      <c r="BH2102" s="3"/>
      <c r="BI2102" s="3"/>
      <c r="BJ2102" s="3"/>
      <c r="BK2102" s="3"/>
      <c r="BL2102" s="3"/>
      <c r="BM2102" s="3"/>
      <c r="BN2102" s="3"/>
      <c r="BO2102" s="3"/>
      <c r="BP2102" s="3"/>
      <c r="BQ2102" s="3"/>
      <c r="BR2102" s="3"/>
      <c r="BS2102" s="3"/>
      <c r="BT2102" s="3"/>
      <c r="BU2102" s="3"/>
      <c r="BV2102" s="3"/>
      <c r="BW2102" s="3"/>
      <c r="BX2102" s="3"/>
      <c r="BY2102" s="3"/>
      <c r="BZ2102" s="3"/>
      <c r="CA2102" s="3"/>
      <c r="CB2102" s="3"/>
      <c r="CC2102" s="3"/>
      <c r="CD2102" s="3"/>
      <c r="CE2102" s="3"/>
      <c r="CF2102" s="3"/>
      <c r="CG2102" s="3"/>
      <c r="CH2102" s="3"/>
      <c r="CI2102" s="3"/>
      <c r="CJ2102" s="3"/>
      <c r="CK2102" s="3"/>
      <c r="CL2102" s="3"/>
      <c r="CM2102" s="3"/>
      <c r="CN2102" s="3"/>
      <c r="CO2102" s="3"/>
      <c r="CP2102" s="3"/>
      <c r="CQ2102" s="3"/>
      <c r="CR2102" s="3"/>
      <c r="CS2102" s="3"/>
      <c r="CT2102" s="3"/>
      <c r="CU2102" s="3"/>
      <c r="CV2102" s="3"/>
      <c r="CW2102" s="3"/>
      <c r="CX2102" s="3"/>
      <c r="CY2102" s="3"/>
      <c r="CZ2102" s="3"/>
      <c r="DA2102" s="3"/>
      <c r="DB2102" s="3"/>
      <c r="DC2102" s="3"/>
      <c r="DD2102" s="3"/>
      <c r="DE2102" s="3"/>
      <c r="DF2102" s="3"/>
      <c r="DG2102" s="3"/>
      <c r="DH2102" s="3"/>
      <c r="DI2102" s="3"/>
      <c r="DJ2102" s="3"/>
      <c r="DK2102" s="3"/>
      <c r="DL2102" s="3"/>
      <c r="DM2102" s="3"/>
      <c r="DN2102" s="3"/>
      <c r="DO2102" s="3"/>
      <c r="DP2102" s="3"/>
      <c r="DQ2102" s="3"/>
      <c r="DR2102" s="3"/>
      <c r="DS2102" s="3"/>
      <c r="DT2102" s="3"/>
      <c r="DU2102" s="3"/>
      <c r="DV2102" s="3"/>
      <c r="DW2102" s="3"/>
      <c r="DX2102" s="3"/>
      <c r="DY2102" s="3"/>
      <c r="DZ2102" s="3"/>
      <c r="EA2102" s="3"/>
      <c r="EB2102" s="3"/>
      <c r="EC2102" s="3"/>
      <c r="ED2102" s="3"/>
      <c r="EE2102" s="3"/>
      <c r="EF2102" s="3"/>
      <c r="EG2102" s="3"/>
      <c r="EH2102" s="3"/>
      <c r="EI2102" s="3"/>
      <c r="EJ2102" s="3"/>
      <c r="EK2102" s="3"/>
      <c r="EL2102" s="3"/>
      <c r="EM2102" s="3"/>
      <c r="EN2102" s="3"/>
      <c r="EO2102" s="3"/>
      <c r="EP2102" s="3"/>
      <c r="EQ2102" s="3"/>
      <c r="ER2102" s="3"/>
      <c r="ES2102" s="3"/>
      <c r="ET2102" s="3"/>
      <c r="EU2102" s="3"/>
      <c r="EV2102" s="3"/>
      <c r="EW2102" s="3"/>
      <c r="EX2102" s="3"/>
      <c r="EY2102" s="3"/>
      <c r="EZ2102" s="3"/>
      <c r="FA2102" s="3"/>
      <c r="FB2102" s="3"/>
      <c r="FC2102" s="3"/>
      <c r="FD2102" s="3"/>
      <c r="FE2102" s="3"/>
      <c r="FF2102" s="3"/>
      <c r="FG2102" s="3"/>
      <c r="FH2102" s="3"/>
      <c r="FI2102" s="3"/>
      <c r="FJ2102" s="3"/>
      <c r="FK2102" s="3"/>
      <c r="FL2102" s="3"/>
      <c r="FM2102" s="3"/>
      <c r="FN2102" s="3"/>
      <c r="FO2102" s="3"/>
      <c r="FP2102" s="3"/>
      <c r="FQ2102" s="3"/>
      <c r="FR2102" s="3"/>
      <c r="FS2102" s="3"/>
      <c r="FT2102" s="3"/>
      <c r="FU2102" s="3"/>
      <c r="FV2102" s="3"/>
      <c r="FW2102" s="3"/>
      <c r="FX2102" s="3"/>
      <c r="FY2102" s="3"/>
      <c r="FZ2102" s="3"/>
      <c r="GA2102" s="3"/>
      <c r="GB2102" s="3"/>
      <c r="GC2102" s="3"/>
      <c r="GD2102" s="3"/>
      <c r="GE2102" s="3"/>
      <c r="GF2102" s="3"/>
      <c r="GG2102" s="3"/>
      <c r="GH2102" s="3"/>
    </row>
    <row r="2103" spans="1:190" s="800" customFormat="1" x14ac:dyDescent="0.2">
      <c r="A2103" s="9"/>
      <c r="B2103" s="1"/>
      <c r="C2103" s="1"/>
      <c r="D2103" s="1"/>
      <c r="E2103" s="55"/>
      <c r="F2103" s="8"/>
      <c r="G2103" s="8"/>
      <c r="I2103" s="2"/>
      <c r="J2103" s="2"/>
      <c r="K2103" s="4"/>
      <c r="L2103" s="9"/>
      <c r="M2103" s="802"/>
      <c r="N2103" s="9"/>
      <c r="O2103" s="802"/>
      <c r="P2103" s="170"/>
      <c r="Q2103" s="9"/>
      <c r="R2103" s="9"/>
      <c r="T2103" s="9"/>
      <c r="U2103" s="9"/>
      <c r="V2103" s="2"/>
      <c r="W2103" s="2"/>
      <c r="X2103" s="3"/>
      <c r="Y2103" s="80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  <c r="AY2103" s="3"/>
      <c r="AZ2103" s="3"/>
      <c r="BA2103" s="3"/>
      <c r="BB2103" s="3"/>
      <c r="BC2103" s="3"/>
      <c r="BD2103" s="3"/>
      <c r="BE2103" s="3"/>
      <c r="BF2103" s="3"/>
      <c r="BG2103" s="3"/>
      <c r="BH2103" s="3"/>
      <c r="BI2103" s="3"/>
      <c r="BJ2103" s="3"/>
      <c r="BK2103" s="3"/>
      <c r="BL2103" s="3"/>
      <c r="BM2103" s="3"/>
      <c r="BN2103" s="3"/>
      <c r="BO2103" s="3"/>
      <c r="BP2103" s="3"/>
      <c r="BQ2103" s="3"/>
      <c r="BR2103" s="3"/>
      <c r="BS2103" s="3"/>
      <c r="BT2103" s="3"/>
      <c r="BU2103" s="3"/>
      <c r="BV2103" s="3"/>
      <c r="BW2103" s="3"/>
      <c r="BX2103" s="3"/>
      <c r="BY2103" s="3"/>
      <c r="BZ2103" s="3"/>
      <c r="CA2103" s="3"/>
      <c r="CB2103" s="3"/>
      <c r="CC2103" s="3"/>
      <c r="CD2103" s="3"/>
      <c r="CE2103" s="3"/>
      <c r="CF2103" s="3"/>
      <c r="CG2103" s="3"/>
      <c r="CH2103" s="3"/>
      <c r="CI2103" s="3"/>
      <c r="CJ2103" s="3"/>
      <c r="CK2103" s="3"/>
      <c r="CL2103" s="3"/>
      <c r="CM2103" s="3"/>
      <c r="CN2103" s="3"/>
      <c r="CO2103" s="3"/>
      <c r="CP2103" s="3"/>
      <c r="CQ2103" s="3"/>
      <c r="CR2103" s="3"/>
      <c r="CS2103" s="3"/>
      <c r="CT2103" s="3"/>
      <c r="CU2103" s="3"/>
      <c r="CV2103" s="3"/>
      <c r="CW2103" s="3"/>
      <c r="CX2103" s="3"/>
      <c r="CY2103" s="3"/>
      <c r="CZ2103" s="3"/>
      <c r="DA2103" s="3"/>
      <c r="DB2103" s="3"/>
      <c r="DC2103" s="3"/>
      <c r="DD2103" s="3"/>
      <c r="DE2103" s="3"/>
      <c r="DF2103" s="3"/>
      <c r="DG2103" s="3"/>
      <c r="DH2103" s="3"/>
      <c r="DI2103" s="3"/>
      <c r="DJ2103" s="3"/>
      <c r="DK2103" s="3"/>
      <c r="DL2103" s="3"/>
      <c r="DM2103" s="3"/>
      <c r="DN2103" s="3"/>
      <c r="DO2103" s="3"/>
      <c r="DP2103" s="3"/>
      <c r="DQ2103" s="3"/>
      <c r="DR2103" s="3"/>
      <c r="DS2103" s="3"/>
      <c r="DT2103" s="3"/>
      <c r="DU2103" s="3"/>
      <c r="DV2103" s="3"/>
      <c r="DW2103" s="3"/>
      <c r="DX2103" s="3"/>
      <c r="DY2103" s="3"/>
      <c r="DZ2103" s="3"/>
      <c r="EA2103" s="3"/>
      <c r="EB2103" s="3"/>
      <c r="EC2103" s="3"/>
      <c r="ED2103" s="3"/>
      <c r="EE2103" s="3"/>
      <c r="EF2103" s="3"/>
      <c r="EG2103" s="3"/>
      <c r="EH2103" s="3"/>
      <c r="EI2103" s="3"/>
      <c r="EJ2103" s="3"/>
      <c r="EK2103" s="3"/>
      <c r="EL2103" s="3"/>
      <c r="EM2103" s="3"/>
      <c r="EN2103" s="3"/>
      <c r="EO2103" s="3"/>
      <c r="EP2103" s="3"/>
      <c r="EQ2103" s="3"/>
      <c r="ER2103" s="3"/>
      <c r="ES2103" s="3"/>
      <c r="ET2103" s="3"/>
      <c r="EU2103" s="3"/>
      <c r="EV2103" s="3"/>
      <c r="EW2103" s="3"/>
      <c r="EX2103" s="3"/>
      <c r="EY2103" s="3"/>
      <c r="EZ2103" s="3"/>
      <c r="FA2103" s="3"/>
      <c r="FB2103" s="3"/>
      <c r="FC2103" s="3"/>
      <c r="FD2103" s="3"/>
      <c r="FE2103" s="3"/>
      <c r="FF2103" s="3"/>
      <c r="FG2103" s="3"/>
      <c r="FH2103" s="3"/>
      <c r="FI2103" s="3"/>
      <c r="FJ2103" s="3"/>
      <c r="FK2103" s="3"/>
      <c r="FL2103" s="3"/>
      <c r="FM2103" s="3"/>
      <c r="FN2103" s="3"/>
      <c r="FO2103" s="3"/>
      <c r="FP2103" s="3"/>
      <c r="FQ2103" s="3"/>
      <c r="FR2103" s="3"/>
      <c r="FS2103" s="3"/>
      <c r="FT2103" s="3"/>
      <c r="FU2103" s="3"/>
      <c r="FV2103" s="3"/>
      <c r="FW2103" s="3"/>
      <c r="FX2103" s="3"/>
      <c r="FY2103" s="3"/>
      <c r="FZ2103" s="3"/>
      <c r="GA2103" s="3"/>
      <c r="GB2103" s="3"/>
      <c r="GC2103" s="3"/>
      <c r="GD2103" s="3"/>
      <c r="GE2103" s="3"/>
      <c r="GF2103" s="3"/>
      <c r="GG2103" s="3"/>
      <c r="GH2103" s="3"/>
    </row>
    <row r="2104" spans="1:190" s="800" customFormat="1" x14ac:dyDescent="0.2">
      <c r="A2104" s="9"/>
      <c r="B2104" s="1"/>
      <c r="C2104" s="1"/>
      <c r="D2104" s="1"/>
      <c r="E2104" s="55"/>
      <c r="F2104" s="8"/>
      <c r="G2104" s="8"/>
      <c r="I2104" s="2"/>
      <c r="J2104" s="2"/>
      <c r="K2104" s="4"/>
      <c r="L2104" s="9"/>
      <c r="M2104" s="802"/>
      <c r="N2104" s="9"/>
      <c r="O2104" s="802"/>
      <c r="P2104" s="170"/>
      <c r="Q2104" s="9"/>
      <c r="R2104" s="9"/>
      <c r="T2104" s="9"/>
      <c r="U2104" s="9"/>
      <c r="V2104" s="2"/>
      <c r="W2104" s="2"/>
      <c r="X2104" s="3"/>
      <c r="Y2104" s="80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  <c r="AY2104" s="3"/>
      <c r="AZ2104" s="3"/>
      <c r="BA2104" s="3"/>
      <c r="BB2104" s="3"/>
      <c r="BC2104" s="3"/>
      <c r="BD2104" s="3"/>
      <c r="BE2104" s="3"/>
      <c r="BF2104" s="3"/>
      <c r="BG2104" s="3"/>
      <c r="BH2104" s="3"/>
      <c r="BI2104" s="3"/>
      <c r="BJ2104" s="3"/>
      <c r="BK2104" s="3"/>
      <c r="BL2104" s="3"/>
      <c r="BM2104" s="3"/>
      <c r="BN2104" s="3"/>
      <c r="BO2104" s="3"/>
      <c r="BP2104" s="3"/>
      <c r="BQ2104" s="3"/>
      <c r="BR2104" s="3"/>
      <c r="BS2104" s="3"/>
      <c r="BT2104" s="3"/>
      <c r="BU2104" s="3"/>
      <c r="BV2104" s="3"/>
      <c r="BW2104" s="3"/>
      <c r="BX2104" s="3"/>
      <c r="BY2104" s="3"/>
      <c r="BZ2104" s="3"/>
      <c r="CA2104" s="3"/>
      <c r="CB2104" s="3"/>
      <c r="CC2104" s="3"/>
      <c r="CD2104" s="3"/>
      <c r="CE2104" s="3"/>
      <c r="CF2104" s="3"/>
      <c r="CG2104" s="3"/>
      <c r="CH2104" s="3"/>
      <c r="CI2104" s="3"/>
      <c r="CJ2104" s="3"/>
      <c r="CK2104" s="3"/>
      <c r="CL2104" s="3"/>
      <c r="CM2104" s="3"/>
      <c r="CN2104" s="3"/>
      <c r="CO2104" s="3"/>
      <c r="CP2104" s="3"/>
      <c r="CQ2104" s="3"/>
      <c r="CR2104" s="3"/>
      <c r="CS2104" s="3"/>
      <c r="CT2104" s="3"/>
      <c r="CU2104" s="3"/>
      <c r="CV2104" s="3"/>
      <c r="CW2104" s="3"/>
      <c r="CX2104" s="3"/>
      <c r="CY2104" s="3"/>
      <c r="CZ2104" s="3"/>
      <c r="DA2104" s="3"/>
      <c r="DB2104" s="3"/>
      <c r="DC2104" s="3"/>
      <c r="DD2104" s="3"/>
      <c r="DE2104" s="3"/>
      <c r="DF2104" s="3"/>
      <c r="DG2104" s="3"/>
      <c r="DH2104" s="3"/>
      <c r="DI2104" s="3"/>
      <c r="DJ2104" s="3"/>
      <c r="DK2104" s="3"/>
      <c r="DL2104" s="3"/>
      <c r="DM2104" s="3"/>
      <c r="DN2104" s="3"/>
      <c r="DO2104" s="3"/>
      <c r="DP2104" s="3"/>
      <c r="DQ2104" s="3"/>
      <c r="DR2104" s="3"/>
      <c r="DS2104" s="3"/>
      <c r="DT2104" s="3"/>
      <c r="DU2104" s="3"/>
      <c r="DV2104" s="3"/>
      <c r="DW2104" s="3"/>
      <c r="DX2104" s="3"/>
      <c r="DY2104" s="3"/>
      <c r="DZ2104" s="3"/>
      <c r="EA2104" s="3"/>
      <c r="EB2104" s="3"/>
      <c r="EC2104" s="3"/>
      <c r="ED2104" s="3"/>
      <c r="EE2104" s="3"/>
      <c r="EF2104" s="3"/>
      <c r="EG2104" s="3"/>
      <c r="EH2104" s="3"/>
      <c r="EI2104" s="3"/>
      <c r="EJ2104" s="3"/>
      <c r="EK2104" s="3"/>
      <c r="EL2104" s="3"/>
      <c r="EM2104" s="3"/>
      <c r="EN2104" s="3"/>
      <c r="EO2104" s="3"/>
      <c r="EP2104" s="3"/>
      <c r="EQ2104" s="3"/>
      <c r="ER2104" s="3"/>
      <c r="ES2104" s="3"/>
      <c r="ET2104" s="3"/>
      <c r="EU2104" s="3"/>
      <c r="EV2104" s="3"/>
      <c r="EW2104" s="3"/>
      <c r="EX2104" s="3"/>
      <c r="EY2104" s="3"/>
      <c r="EZ2104" s="3"/>
      <c r="FA2104" s="3"/>
      <c r="FB2104" s="3"/>
      <c r="FC2104" s="3"/>
      <c r="FD2104" s="3"/>
      <c r="FE2104" s="3"/>
      <c r="FF2104" s="3"/>
      <c r="FG2104" s="3"/>
      <c r="FH2104" s="3"/>
      <c r="FI2104" s="3"/>
      <c r="FJ2104" s="3"/>
      <c r="FK2104" s="3"/>
      <c r="FL2104" s="3"/>
      <c r="FM2104" s="3"/>
      <c r="FN2104" s="3"/>
      <c r="FO2104" s="3"/>
      <c r="FP2104" s="3"/>
      <c r="FQ2104" s="3"/>
      <c r="FR2104" s="3"/>
      <c r="FS2104" s="3"/>
      <c r="FT2104" s="3"/>
      <c r="FU2104" s="3"/>
      <c r="FV2104" s="3"/>
      <c r="FW2104" s="3"/>
      <c r="FX2104" s="3"/>
      <c r="FY2104" s="3"/>
      <c r="FZ2104" s="3"/>
      <c r="GA2104" s="3"/>
      <c r="GB2104" s="3"/>
      <c r="GC2104" s="3"/>
      <c r="GD2104" s="3"/>
      <c r="GE2104" s="3"/>
      <c r="GF2104" s="3"/>
      <c r="GG2104" s="3"/>
      <c r="GH2104" s="3"/>
    </row>
    <row r="2105" spans="1:190" s="800" customFormat="1" x14ac:dyDescent="0.2">
      <c r="A2105" s="9"/>
      <c r="B2105" s="1"/>
      <c r="C2105" s="1"/>
      <c r="D2105" s="1"/>
      <c r="E2105" s="55"/>
      <c r="F2105" s="8"/>
      <c r="G2105" s="8"/>
      <c r="I2105" s="2"/>
      <c r="J2105" s="2"/>
      <c r="K2105" s="4"/>
      <c r="L2105" s="9"/>
      <c r="M2105" s="802"/>
      <c r="N2105" s="9"/>
      <c r="O2105" s="802"/>
      <c r="P2105" s="170"/>
      <c r="Q2105" s="9"/>
      <c r="R2105" s="9"/>
      <c r="T2105" s="9"/>
      <c r="U2105" s="9"/>
      <c r="V2105" s="2"/>
      <c r="W2105" s="2"/>
      <c r="X2105" s="3"/>
      <c r="Y2105" s="80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  <c r="AY2105" s="3"/>
      <c r="AZ2105" s="3"/>
      <c r="BA2105" s="3"/>
      <c r="BB2105" s="3"/>
      <c r="BC2105" s="3"/>
      <c r="BD2105" s="3"/>
      <c r="BE2105" s="3"/>
      <c r="BF2105" s="3"/>
      <c r="BG2105" s="3"/>
      <c r="BH2105" s="3"/>
      <c r="BI2105" s="3"/>
      <c r="BJ2105" s="3"/>
      <c r="BK2105" s="3"/>
      <c r="BL2105" s="3"/>
      <c r="BM2105" s="3"/>
      <c r="BN2105" s="3"/>
      <c r="BO2105" s="3"/>
      <c r="BP2105" s="3"/>
      <c r="BQ2105" s="3"/>
      <c r="BR2105" s="3"/>
      <c r="BS2105" s="3"/>
      <c r="BT2105" s="3"/>
      <c r="BU2105" s="3"/>
      <c r="BV2105" s="3"/>
      <c r="BW2105" s="3"/>
      <c r="BX2105" s="3"/>
      <c r="BY2105" s="3"/>
      <c r="BZ2105" s="3"/>
      <c r="CA2105" s="3"/>
      <c r="CB2105" s="3"/>
      <c r="CC2105" s="3"/>
      <c r="CD2105" s="3"/>
      <c r="CE2105" s="3"/>
      <c r="CF2105" s="3"/>
      <c r="CG2105" s="3"/>
      <c r="CH2105" s="3"/>
      <c r="CI2105" s="3"/>
      <c r="CJ2105" s="3"/>
      <c r="CK2105" s="3"/>
      <c r="CL2105" s="3"/>
      <c r="CM2105" s="3"/>
      <c r="CN2105" s="3"/>
      <c r="CO2105" s="3"/>
      <c r="CP2105" s="3"/>
      <c r="CQ2105" s="3"/>
      <c r="CR2105" s="3"/>
      <c r="CS2105" s="3"/>
      <c r="CT2105" s="3"/>
      <c r="CU2105" s="3"/>
      <c r="CV2105" s="3"/>
      <c r="CW2105" s="3"/>
      <c r="CX2105" s="3"/>
      <c r="CY2105" s="3"/>
      <c r="CZ2105" s="3"/>
      <c r="DA2105" s="3"/>
      <c r="DB2105" s="3"/>
      <c r="DC2105" s="3"/>
      <c r="DD2105" s="3"/>
      <c r="DE2105" s="3"/>
      <c r="DF2105" s="3"/>
      <c r="DG2105" s="3"/>
      <c r="DH2105" s="3"/>
      <c r="DI2105" s="3"/>
      <c r="DJ2105" s="3"/>
      <c r="DK2105" s="3"/>
      <c r="DL2105" s="3"/>
      <c r="DM2105" s="3"/>
      <c r="DN2105" s="3"/>
      <c r="DO2105" s="3"/>
      <c r="DP2105" s="3"/>
      <c r="DQ2105" s="3"/>
      <c r="DR2105" s="3"/>
      <c r="DS2105" s="3"/>
      <c r="DT2105" s="3"/>
      <c r="DU2105" s="3"/>
      <c r="DV2105" s="3"/>
      <c r="DW2105" s="3"/>
      <c r="DX2105" s="3"/>
      <c r="DY2105" s="3"/>
      <c r="DZ2105" s="3"/>
      <c r="EA2105" s="3"/>
      <c r="EB2105" s="3"/>
      <c r="EC2105" s="3"/>
      <c r="ED2105" s="3"/>
      <c r="EE2105" s="3"/>
      <c r="EF2105" s="3"/>
      <c r="EG2105" s="3"/>
      <c r="EH2105" s="3"/>
      <c r="EI2105" s="3"/>
      <c r="EJ2105" s="3"/>
      <c r="EK2105" s="3"/>
      <c r="EL2105" s="3"/>
      <c r="EM2105" s="3"/>
      <c r="EN2105" s="3"/>
      <c r="EO2105" s="3"/>
      <c r="EP2105" s="3"/>
      <c r="EQ2105" s="3"/>
      <c r="ER2105" s="3"/>
      <c r="ES2105" s="3"/>
      <c r="ET2105" s="3"/>
      <c r="EU2105" s="3"/>
      <c r="EV2105" s="3"/>
      <c r="EW2105" s="3"/>
      <c r="EX2105" s="3"/>
      <c r="EY2105" s="3"/>
      <c r="EZ2105" s="3"/>
      <c r="FA2105" s="3"/>
      <c r="FB2105" s="3"/>
      <c r="FC2105" s="3"/>
      <c r="FD2105" s="3"/>
      <c r="FE2105" s="3"/>
      <c r="FF2105" s="3"/>
      <c r="FG2105" s="3"/>
      <c r="FH2105" s="3"/>
      <c r="FI2105" s="3"/>
      <c r="FJ2105" s="3"/>
      <c r="FK2105" s="3"/>
      <c r="FL2105" s="3"/>
      <c r="FM2105" s="3"/>
      <c r="FN2105" s="3"/>
      <c r="FO2105" s="3"/>
      <c r="FP2105" s="3"/>
      <c r="FQ2105" s="3"/>
      <c r="FR2105" s="3"/>
      <c r="FS2105" s="3"/>
      <c r="FT2105" s="3"/>
      <c r="FU2105" s="3"/>
      <c r="FV2105" s="3"/>
      <c r="FW2105" s="3"/>
      <c r="FX2105" s="3"/>
      <c r="FY2105" s="3"/>
      <c r="FZ2105" s="3"/>
      <c r="GA2105" s="3"/>
      <c r="GB2105" s="3"/>
      <c r="GC2105" s="3"/>
      <c r="GD2105" s="3"/>
      <c r="GE2105" s="3"/>
      <c r="GF2105" s="3"/>
      <c r="GG2105" s="3"/>
      <c r="GH2105" s="3"/>
    </row>
    <row r="2106" spans="1:190" s="800" customFormat="1" x14ac:dyDescent="0.2">
      <c r="A2106" s="9"/>
      <c r="B2106" s="1"/>
      <c r="C2106" s="1"/>
      <c r="D2106" s="1"/>
      <c r="E2106" s="55"/>
      <c r="F2106" s="8"/>
      <c r="G2106" s="8"/>
      <c r="I2106" s="2"/>
      <c r="J2106" s="2"/>
      <c r="K2106" s="4"/>
      <c r="L2106" s="9"/>
      <c r="M2106" s="802"/>
      <c r="N2106" s="9"/>
      <c r="O2106" s="802"/>
      <c r="P2106" s="170"/>
      <c r="Q2106" s="9"/>
      <c r="R2106" s="9"/>
      <c r="T2106" s="9"/>
      <c r="U2106" s="9"/>
      <c r="V2106" s="2"/>
      <c r="W2106" s="2"/>
      <c r="X2106" s="3"/>
      <c r="Y2106" s="80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  <c r="AY2106" s="3"/>
      <c r="AZ2106" s="3"/>
      <c r="BA2106" s="3"/>
      <c r="BB2106" s="3"/>
      <c r="BC2106" s="3"/>
      <c r="BD2106" s="3"/>
      <c r="BE2106" s="3"/>
      <c r="BF2106" s="3"/>
      <c r="BG2106" s="3"/>
      <c r="BH2106" s="3"/>
      <c r="BI2106" s="3"/>
      <c r="BJ2106" s="3"/>
      <c r="BK2106" s="3"/>
      <c r="BL2106" s="3"/>
      <c r="BM2106" s="3"/>
      <c r="BN2106" s="3"/>
      <c r="BO2106" s="3"/>
      <c r="BP2106" s="3"/>
      <c r="BQ2106" s="3"/>
      <c r="BR2106" s="3"/>
      <c r="BS2106" s="3"/>
      <c r="BT2106" s="3"/>
      <c r="BU2106" s="3"/>
      <c r="BV2106" s="3"/>
      <c r="BW2106" s="3"/>
      <c r="BX2106" s="3"/>
      <c r="BY2106" s="3"/>
      <c r="BZ2106" s="3"/>
      <c r="CA2106" s="3"/>
      <c r="CB2106" s="3"/>
      <c r="CC2106" s="3"/>
      <c r="CD2106" s="3"/>
      <c r="CE2106" s="3"/>
      <c r="CF2106" s="3"/>
      <c r="CG2106" s="3"/>
      <c r="CH2106" s="3"/>
      <c r="CI2106" s="3"/>
      <c r="CJ2106" s="3"/>
      <c r="CK2106" s="3"/>
      <c r="CL2106" s="3"/>
      <c r="CM2106" s="3"/>
      <c r="CN2106" s="3"/>
      <c r="CO2106" s="3"/>
      <c r="CP2106" s="3"/>
      <c r="CQ2106" s="3"/>
      <c r="CR2106" s="3"/>
      <c r="CS2106" s="3"/>
      <c r="CT2106" s="3"/>
      <c r="CU2106" s="3"/>
      <c r="CV2106" s="3"/>
      <c r="CW2106" s="3"/>
      <c r="CX2106" s="3"/>
      <c r="CY2106" s="3"/>
      <c r="CZ2106" s="3"/>
      <c r="DA2106" s="3"/>
      <c r="DB2106" s="3"/>
      <c r="DC2106" s="3"/>
      <c r="DD2106" s="3"/>
      <c r="DE2106" s="3"/>
      <c r="DF2106" s="3"/>
      <c r="DG2106" s="3"/>
      <c r="DH2106" s="3"/>
      <c r="DI2106" s="3"/>
      <c r="DJ2106" s="3"/>
      <c r="DK2106" s="3"/>
      <c r="DL2106" s="3"/>
      <c r="DM2106" s="3"/>
      <c r="DN2106" s="3"/>
      <c r="DO2106" s="3"/>
      <c r="DP2106" s="3"/>
      <c r="DQ2106" s="3"/>
      <c r="DR2106" s="3"/>
      <c r="DS2106" s="3"/>
      <c r="DT2106" s="3"/>
      <c r="DU2106" s="3"/>
      <c r="DV2106" s="3"/>
      <c r="DW2106" s="3"/>
      <c r="DX2106" s="3"/>
      <c r="DY2106" s="3"/>
      <c r="DZ2106" s="3"/>
      <c r="EA2106" s="3"/>
      <c r="EB2106" s="3"/>
      <c r="EC2106" s="3"/>
      <c r="ED2106" s="3"/>
      <c r="EE2106" s="3"/>
      <c r="EF2106" s="3"/>
      <c r="EG2106" s="3"/>
      <c r="EH2106" s="3"/>
      <c r="EI2106" s="3"/>
      <c r="EJ2106" s="3"/>
      <c r="EK2106" s="3"/>
      <c r="EL2106" s="3"/>
      <c r="EM2106" s="3"/>
      <c r="EN2106" s="3"/>
      <c r="EO2106" s="3"/>
      <c r="EP2106" s="3"/>
      <c r="EQ2106" s="3"/>
      <c r="ER2106" s="3"/>
      <c r="ES2106" s="3"/>
      <c r="ET2106" s="3"/>
      <c r="EU2106" s="3"/>
      <c r="EV2106" s="3"/>
      <c r="EW2106" s="3"/>
      <c r="EX2106" s="3"/>
      <c r="EY2106" s="3"/>
      <c r="EZ2106" s="3"/>
      <c r="FA2106" s="3"/>
      <c r="FB2106" s="3"/>
      <c r="FC2106" s="3"/>
      <c r="FD2106" s="3"/>
      <c r="FE2106" s="3"/>
      <c r="FF2106" s="3"/>
      <c r="FG2106" s="3"/>
      <c r="FH2106" s="3"/>
      <c r="FI2106" s="3"/>
      <c r="FJ2106" s="3"/>
      <c r="FK2106" s="3"/>
      <c r="FL2106" s="3"/>
      <c r="FM2106" s="3"/>
      <c r="FN2106" s="3"/>
      <c r="FO2106" s="3"/>
      <c r="FP2106" s="3"/>
      <c r="FQ2106" s="3"/>
      <c r="FR2106" s="3"/>
      <c r="FS2106" s="3"/>
      <c r="FT2106" s="3"/>
      <c r="FU2106" s="3"/>
      <c r="FV2106" s="3"/>
      <c r="FW2106" s="3"/>
      <c r="FX2106" s="3"/>
      <c r="FY2106" s="3"/>
      <c r="FZ2106" s="3"/>
      <c r="GA2106" s="3"/>
      <c r="GB2106" s="3"/>
      <c r="GC2106" s="3"/>
      <c r="GD2106" s="3"/>
      <c r="GE2106" s="3"/>
      <c r="GF2106" s="3"/>
      <c r="GG2106" s="3"/>
      <c r="GH2106" s="3"/>
    </row>
    <row r="2107" spans="1:190" s="800" customFormat="1" x14ac:dyDescent="0.2">
      <c r="A2107" s="9"/>
      <c r="B2107" s="1"/>
      <c r="C2107" s="1"/>
      <c r="D2107" s="1"/>
      <c r="E2107" s="55"/>
      <c r="F2107" s="8"/>
      <c r="G2107" s="8"/>
      <c r="I2107" s="2"/>
      <c r="J2107" s="2"/>
      <c r="K2107" s="4"/>
      <c r="L2107" s="9"/>
      <c r="M2107" s="802"/>
      <c r="N2107" s="9"/>
      <c r="O2107" s="802"/>
      <c r="P2107" s="170"/>
      <c r="Q2107" s="9"/>
      <c r="R2107" s="9"/>
      <c r="T2107" s="9"/>
      <c r="U2107" s="9"/>
      <c r="V2107" s="2"/>
      <c r="W2107" s="2"/>
      <c r="X2107" s="3"/>
      <c r="Y2107" s="80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  <c r="AY2107" s="3"/>
      <c r="AZ2107" s="3"/>
      <c r="BA2107" s="3"/>
      <c r="BB2107" s="3"/>
      <c r="BC2107" s="3"/>
      <c r="BD2107" s="3"/>
      <c r="BE2107" s="3"/>
      <c r="BF2107" s="3"/>
      <c r="BG2107" s="3"/>
      <c r="BH2107" s="3"/>
      <c r="BI2107" s="3"/>
      <c r="BJ2107" s="3"/>
      <c r="BK2107" s="3"/>
      <c r="BL2107" s="3"/>
      <c r="BM2107" s="3"/>
      <c r="BN2107" s="3"/>
      <c r="BO2107" s="3"/>
      <c r="BP2107" s="3"/>
      <c r="BQ2107" s="3"/>
      <c r="BR2107" s="3"/>
      <c r="BS2107" s="3"/>
      <c r="BT2107" s="3"/>
      <c r="BU2107" s="3"/>
      <c r="BV2107" s="3"/>
      <c r="BW2107" s="3"/>
      <c r="BX2107" s="3"/>
      <c r="BY2107" s="3"/>
      <c r="BZ2107" s="3"/>
      <c r="CA2107" s="3"/>
      <c r="CB2107" s="3"/>
      <c r="CC2107" s="3"/>
      <c r="CD2107" s="3"/>
      <c r="CE2107" s="3"/>
      <c r="CF2107" s="3"/>
      <c r="CG2107" s="3"/>
      <c r="CH2107" s="3"/>
      <c r="CI2107" s="3"/>
      <c r="CJ2107" s="3"/>
      <c r="CK2107" s="3"/>
      <c r="CL2107" s="3"/>
      <c r="CM2107" s="3"/>
      <c r="CN2107" s="3"/>
      <c r="CO2107" s="3"/>
      <c r="CP2107" s="3"/>
      <c r="CQ2107" s="3"/>
      <c r="CR2107" s="3"/>
      <c r="CS2107" s="3"/>
      <c r="CT2107" s="3"/>
      <c r="CU2107" s="3"/>
      <c r="CV2107" s="3"/>
      <c r="CW2107" s="3"/>
      <c r="CX2107" s="3"/>
      <c r="CY2107" s="3"/>
      <c r="CZ2107" s="3"/>
      <c r="DA2107" s="3"/>
      <c r="DB2107" s="3"/>
      <c r="DC2107" s="3"/>
      <c r="DD2107" s="3"/>
      <c r="DE2107" s="3"/>
      <c r="DF2107" s="3"/>
      <c r="DG2107" s="3"/>
      <c r="DH2107" s="3"/>
      <c r="DI2107" s="3"/>
      <c r="DJ2107" s="3"/>
      <c r="DK2107" s="3"/>
      <c r="DL2107" s="3"/>
      <c r="DM2107" s="3"/>
      <c r="DN2107" s="3"/>
      <c r="DO2107" s="3"/>
      <c r="DP2107" s="3"/>
      <c r="DQ2107" s="3"/>
      <c r="DR2107" s="3"/>
      <c r="DS2107" s="3"/>
      <c r="DT2107" s="3"/>
      <c r="DU2107" s="3"/>
      <c r="DV2107" s="3"/>
      <c r="DW2107" s="3"/>
      <c r="DX2107" s="3"/>
      <c r="DY2107" s="3"/>
      <c r="DZ2107" s="3"/>
      <c r="EA2107" s="3"/>
      <c r="EB2107" s="3"/>
      <c r="EC2107" s="3"/>
      <c r="ED2107" s="3"/>
      <c r="EE2107" s="3"/>
      <c r="EF2107" s="3"/>
      <c r="EG2107" s="3"/>
      <c r="EH2107" s="3"/>
      <c r="EI2107" s="3"/>
      <c r="EJ2107" s="3"/>
      <c r="EK2107" s="3"/>
      <c r="EL2107" s="3"/>
      <c r="EM2107" s="3"/>
      <c r="EN2107" s="3"/>
      <c r="EO2107" s="3"/>
      <c r="EP2107" s="3"/>
      <c r="EQ2107" s="3"/>
      <c r="ER2107" s="3"/>
      <c r="ES2107" s="3"/>
      <c r="ET2107" s="3"/>
      <c r="EU2107" s="3"/>
      <c r="EV2107" s="3"/>
      <c r="EW2107" s="3"/>
      <c r="EX2107" s="3"/>
      <c r="EY2107" s="3"/>
      <c r="EZ2107" s="3"/>
      <c r="FA2107" s="3"/>
      <c r="FB2107" s="3"/>
      <c r="FC2107" s="3"/>
      <c r="FD2107" s="3"/>
      <c r="FE2107" s="3"/>
      <c r="FF2107" s="3"/>
      <c r="FG2107" s="3"/>
      <c r="FH2107" s="3"/>
      <c r="FI2107" s="3"/>
      <c r="FJ2107" s="3"/>
      <c r="FK2107" s="3"/>
      <c r="FL2107" s="3"/>
      <c r="FM2107" s="3"/>
      <c r="FN2107" s="3"/>
      <c r="FO2107" s="3"/>
      <c r="FP2107" s="3"/>
      <c r="FQ2107" s="3"/>
      <c r="FR2107" s="3"/>
      <c r="FS2107" s="3"/>
      <c r="FT2107" s="3"/>
      <c r="FU2107" s="3"/>
      <c r="FV2107" s="3"/>
      <c r="FW2107" s="3"/>
      <c r="FX2107" s="3"/>
      <c r="FY2107" s="3"/>
      <c r="FZ2107" s="3"/>
      <c r="GA2107" s="3"/>
      <c r="GB2107" s="3"/>
      <c r="GC2107" s="3"/>
      <c r="GD2107" s="3"/>
      <c r="GE2107" s="3"/>
      <c r="GF2107" s="3"/>
      <c r="GG2107" s="3"/>
      <c r="GH2107" s="3"/>
    </row>
    <row r="2108" spans="1:190" s="800" customFormat="1" x14ac:dyDescent="0.2">
      <c r="A2108" s="9"/>
      <c r="B2108" s="1"/>
      <c r="C2108" s="1"/>
      <c r="D2108" s="1"/>
      <c r="E2108" s="55"/>
      <c r="F2108" s="8"/>
      <c r="G2108" s="8"/>
      <c r="I2108" s="2"/>
      <c r="J2108" s="2"/>
      <c r="K2108" s="4"/>
      <c r="L2108" s="9"/>
      <c r="M2108" s="802"/>
      <c r="N2108" s="9"/>
      <c r="O2108" s="802"/>
      <c r="P2108" s="170"/>
      <c r="Q2108" s="9"/>
      <c r="R2108" s="9"/>
      <c r="T2108" s="9"/>
      <c r="U2108" s="9"/>
      <c r="V2108" s="2"/>
      <c r="W2108" s="2"/>
      <c r="X2108" s="3"/>
      <c r="Y2108" s="80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  <c r="AY2108" s="3"/>
      <c r="AZ2108" s="3"/>
      <c r="BA2108" s="3"/>
      <c r="BB2108" s="3"/>
      <c r="BC2108" s="3"/>
      <c r="BD2108" s="3"/>
      <c r="BE2108" s="3"/>
      <c r="BF2108" s="3"/>
      <c r="BG2108" s="3"/>
      <c r="BH2108" s="3"/>
      <c r="BI2108" s="3"/>
      <c r="BJ2108" s="3"/>
      <c r="BK2108" s="3"/>
      <c r="BL2108" s="3"/>
      <c r="BM2108" s="3"/>
      <c r="BN2108" s="3"/>
      <c r="BO2108" s="3"/>
      <c r="BP2108" s="3"/>
      <c r="BQ2108" s="3"/>
      <c r="BR2108" s="3"/>
      <c r="BS2108" s="3"/>
      <c r="BT2108" s="3"/>
      <c r="BU2108" s="3"/>
      <c r="BV2108" s="3"/>
      <c r="BW2108" s="3"/>
      <c r="BX2108" s="3"/>
      <c r="BY2108" s="3"/>
      <c r="BZ2108" s="3"/>
      <c r="CA2108" s="3"/>
      <c r="CB2108" s="3"/>
      <c r="CC2108" s="3"/>
      <c r="CD2108" s="3"/>
      <c r="CE2108" s="3"/>
      <c r="CF2108" s="3"/>
      <c r="CG2108" s="3"/>
      <c r="CH2108" s="3"/>
      <c r="CI2108" s="3"/>
      <c r="CJ2108" s="3"/>
      <c r="CK2108" s="3"/>
      <c r="CL2108" s="3"/>
      <c r="CM2108" s="3"/>
      <c r="CN2108" s="3"/>
      <c r="CO2108" s="3"/>
      <c r="CP2108" s="3"/>
      <c r="CQ2108" s="3"/>
      <c r="CR2108" s="3"/>
      <c r="CS2108" s="3"/>
      <c r="CT2108" s="3"/>
      <c r="CU2108" s="3"/>
      <c r="CV2108" s="3"/>
      <c r="CW2108" s="3"/>
      <c r="CX2108" s="3"/>
      <c r="CY2108" s="3"/>
      <c r="CZ2108" s="3"/>
      <c r="DA2108" s="3"/>
      <c r="DB2108" s="3"/>
      <c r="DC2108" s="3"/>
      <c r="DD2108" s="3"/>
      <c r="DE2108" s="3"/>
      <c r="DF2108" s="3"/>
      <c r="DG2108" s="3"/>
      <c r="DH2108" s="3"/>
      <c r="DI2108" s="3"/>
      <c r="DJ2108" s="3"/>
      <c r="DK2108" s="3"/>
      <c r="DL2108" s="3"/>
      <c r="DM2108" s="3"/>
      <c r="DN2108" s="3"/>
      <c r="DO2108" s="3"/>
      <c r="DP2108" s="3"/>
      <c r="DQ2108" s="3"/>
      <c r="DR2108" s="3"/>
      <c r="DS2108" s="3"/>
      <c r="DT2108" s="3"/>
      <c r="DU2108" s="3"/>
      <c r="DV2108" s="3"/>
      <c r="DW2108" s="3"/>
      <c r="DX2108" s="3"/>
      <c r="DY2108" s="3"/>
      <c r="DZ2108" s="3"/>
      <c r="EA2108" s="3"/>
      <c r="EB2108" s="3"/>
      <c r="EC2108" s="3"/>
      <c r="ED2108" s="3"/>
      <c r="EE2108" s="3"/>
      <c r="EF2108" s="3"/>
      <c r="EG2108" s="3"/>
      <c r="EH2108" s="3"/>
      <c r="EI2108" s="3"/>
      <c r="EJ2108" s="3"/>
      <c r="EK2108" s="3"/>
      <c r="EL2108" s="3"/>
      <c r="EM2108" s="3"/>
      <c r="EN2108" s="3"/>
      <c r="EO2108" s="3"/>
      <c r="EP2108" s="3"/>
      <c r="EQ2108" s="3"/>
      <c r="ER2108" s="3"/>
      <c r="ES2108" s="3"/>
      <c r="ET2108" s="3"/>
      <c r="EU2108" s="3"/>
      <c r="EV2108" s="3"/>
      <c r="EW2108" s="3"/>
      <c r="EX2108" s="3"/>
      <c r="EY2108" s="3"/>
      <c r="EZ2108" s="3"/>
      <c r="FA2108" s="3"/>
      <c r="FB2108" s="3"/>
      <c r="FC2108" s="3"/>
      <c r="FD2108" s="3"/>
      <c r="FE2108" s="3"/>
      <c r="FF2108" s="3"/>
      <c r="FG2108" s="3"/>
      <c r="FH2108" s="3"/>
      <c r="FI2108" s="3"/>
      <c r="FJ2108" s="3"/>
      <c r="FK2108" s="3"/>
      <c r="FL2108" s="3"/>
      <c r="FM2108" s="3"/>
      <c r="FN2108" s="3"/>
      <c r="FO2108" s="3"/>
      <c r="FP2108" s="3"/>
      <c r="FQ2108" s="3"/>
      <c r="FR2108" s="3"/>
      <c r="FS2108" s="3"/>
      <c r="FT2108" s="3"/>
      <c r="FU2108" s="3"/>
      <c r="FV2108" s="3"/>
      <c r="FW2108" s="3"/>
      <c r="FX2108" s="3"/>
      <c r="FY2108" s="3"/>
      <c r="FZ2108" s="3"/>
      <c r="GA2108" s="3"/>
      <c r="GB2108" s="3"/>
      <c r="GC2108" s="3"/>
      <c r="GD2108" s="3"/>
      <c r="GE2108" s="3"/>
      <c r="GF2108" s="3"/>
      <c r="GG2108" s="3"/>
      <c r="GH2108" s="3"/>
    </row>
    <row r="2109" spans="1:190" s="800" customFormat="1" x14ac:dyDescent="0.2">
      <c r="A2109" s="9"/>
      <c r="B2109" s="1"/>
      <c r="C2109" s="1"/>
      <c r="D2109" s="1"/>
      <c r="E2109" s="55"/>
      <c r="F2109" s="8"/>
      <c r="G2109" s="8"/>
      <c r="I2109" s="2"/>
      <c r="J2109" s="2"/>
      <c r="K2109" s="4"/>
      <c r="L2109" s="9"/>
      <c r="M2109" s="802"/>
      <c r="N2109" s="9"/>
      <c r="O2109" s="802"/>
      <c r="P2109" s="170"/>
      <c r="Q2109" s="9"/>
      <c r="R2109" s="9"/>
      <c r="T2109" s="9"/>
      <c r="U2109" s="9"/>
      <c r="V2109" s="2"/>
      <c r="W2109" s="2"/>
      <c r="X2109" s="3"/>
      <c r="Y2109" s="80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  <c r="AY2109" s="3"/>
      <c r="AZ2109" s="3"/>
      <c r="BA2109" s="3"/>
      <c r="BB2109" s="3"/>
      <c r="BC2109" s="3"/>
      <c r="BD2109" s="3"/>
      <c r="BE2109" s="3"/>
      <c r="BF2109" s="3"/>
      <c r="BG2109" s="3"/>
      <c r="BH2109" s="3"/>
      <c r="BI2109" s="3"/>
      <c r="BJ2109" s="3"/>
      <c r="BK2109" s="3"/>
      <c r="BL2109" s="3"/>
      <c r="BM2109" s="3"/>
      <c r="BN2109" s="3"/>
      <c r="BO2109" s="3"/>
      <c r="BP2109" s="3"/>
      <c r="BQ2109" s="3"/>
      <c r="BR2109" s="3"/>
      <c r="BS2109" s="3"/>
      <c r="BT2109" s="3"/>
      <c r="BU2109" s="3"/>
      <c r="BV2109" s="3"/>
      <c r="BW2109" s="3"/>
      <c r="BX2109" s="3"/>
      <c r="BY2109" s="3"/>
      <c r="BZ2109" s="3"/>
      <c r="CA2109" s="3"/>
      <c r="CB2109" s="3"/>
      <c r="CC2109" s="3"/>
      <c r="CD2109" s="3"/>
      <c r="CE2109" s="3"/>
      <c r="CF2109" s="3"/>
      <c r="CG2109" s="3"/>
      <c r="CH2109" s="3"/>
      <c r="CI2109" s="3"/>
      <c r="CJ2109" s="3"/>
      <c r="CK2109" s="3"/>
      <c r="CL2109" s="3"/>
      <c r="CM2109" s="3"/>
      <c r="CN2109" s="3"/>
      <c r="CO2109" s="3"/>
      <c r="CP2109" s="3"/>
      <c r="CQ2109" s="3"/>
      <c r="CR2109" s="3"/>
      <c r="CS2109" s="3"/>
      <c r="CT2109" s="3"/>
      <c r="CU2109" s="3"/>
      <c r="CV2109" s="3"/>
      <c r="CW2109" s="3"/>
      <c r="CX2109" s="3"/>
      <c r="CY2109" s="3"/>
      <c r="CZ2109" s="3"/>
      <c r="DA2109" s="3"/>
      <c r="DB2109" s="3"/>
      <c r="DC2109" s="3"/>
      <c r="DD2109" s="3"/>
      <c r="DE2109" s="3"/>
      <c r="DF2109" s="3"/>
      <c r="DG2109" s="3"/>
      <c r="DH2109" s="3"/>
      <c r="DI2109" s="3"/>
      <c r="DJ2109" s="3"/>
      <c r="DK2109" s="3"/>
      <c r="DL2109" s="3"/>
      <c r="DM2109" s="3"/>
      <c r="DN2109" s="3"/>
      <c r="DO2109" s="3"/>
      <c r="DP2109" s="3"/>
      <c r="DQ2109" s="3"/>
      <c r="DR2109" s="3"/>
      <c r="DS2109" s="3"/>
      <c r="DT2109" s="3"/>
      <c r="DU2109" s="3"/>
      <c r="DV2109" s="3"/>
      <c r="DW2109" s="3"/>
      <c r="DX2109" s="3"/>
      <c r="DY2109" s="3"/>
      <c r="DZ2109" s="3"/>
      <c r="EA2109" s="3"/>
      <c r="EB2109" s="3"/>
      <c r="EC2109" s="3"/>
      <c r="ED2109" s="3"/>
      <c r="EE2109" s="3"/>
      <c r="EF2109" s="3"/>
      <c r="EG2109" s="3"/>
      <c r="EH2109" s="3"/>
      <c r="EI2109" s="3"/>
      <c r="EJ2109" s="3"/>
      <c r="EK2109" s="3"/>
      <c r="EL2109" s="3"/>
      <c r="EM2109" s="3"/>
      <c r="EN2109" s="3"/>
      <c r="EO2109" s="3"/>
      <c r="EP2109" s="3"/>
      <c r="EQ2109" s="3"/>
      <c r="ER2109" s="3"/>
      <c r="ES2109" s="3"/>
      <c r="ET2109" s="3"/>
      <c r="EU2109" s="3"/>
      <c r="EV2109" s="3"/>
      <c r="EW2109" s="3"/>
      <c r="EX2109" s="3"/>
      <c r="EY2109" s="3"/>
      <c r="EZ2109" s="3"/>
      <c r="FA2109" s="3"/>
      <c r="FB2109" s="3"/>
      <c r="FC2109" s="3"/>
      <c r="FD2109" s="3"/>
      <c r="FE2109" s="3"/>
      <c r="FF2109" s="3"/>
      <c r="FG2109" s="3"/>
      <c r="FH2109" s="3"/>
      <c r="FI2109" s="3"/>
      <c r="FJ2109" s="3"/>
      <c r="FK2109" s="3"/>
      <c r="FL2109" s="3"/>
      <c r="FM2109" s="3"/>
      <c r="FN2109" s="3"/>
      <c r="FO2109" s="3"/>
      <c r="FP2109" s="3"/>
      <c r="FQ2109" s="3"/>
      <c r="FR2109" s="3"/>
      <c r="FS2109" s="3"/>
      <c r="FT2109" s="3"/>
      <c r="FU2109" s="3"/>
      <c r="FV2109" s="3"/>
      <c r="FW2109" s="3"/>
      <c r="FX2109" s="3"/>
      <c r="FY2109" s="3"/>
      <c r="FZ2109" s="3"/>
      <c r="GA2109" s="3"/>
      <c r="GB2109" s="3"/>
      <c r="GC2109" s="3"/>
      <c r="GD2109" s="3"/>
      <c r="GE2109" s="3"/>
      <c r="GF2109" s="3"/>
      <c r="GG2109" s="3"/>
      <c r="GH2109" s="3"/>
    </row>
    <row r="2110" spans="1:190" s="800" customFormat="1" x14ac:dyDescent="0.2">
      <c r="A2110" s="9"/>
      <c r="B2110" s="1"/>
      <c r="C2110" s="1"/>
      <c r="D2110" s="1"/>
      <c r="E2110" s="55"/>
      <c r="F2110" s="8"/>
      <c r="G2110" s="8"/>
      <c r="I2110" s="2"/>
      <c r="J2110" s="2"/>
      <c r="K2110" s="4"/>
      <c r="L2110" s="9"/>
      <c r="M2110" s="802"/>
      <c r="N2110" s="9"/>
      <c r="O2110" s="802"/>
      <c r="P2110" s="170"/>
      <c r="Q2110" s="9"/>
      <c r="R2110" s="9"/>
      <c r="T2110" s="9"/>
      <c r="U2110" s="9"/>
      <c r="V2110" s="2"/>
      <c r="W2110" s="2"/>
      <c r="X2110" s="3"/>
      <c r="Y2110" s="80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  <c r="AY2110" s="3"/>
      <c r="AZ2110" s="3"/>
      <c r="BA2110" s="3"/>
      <c r="BB2110" s="3"/>
      <c r="BC2110" s="3"/>
      <c r="BD2110" s="3"/>
      <c r="BE2110" s="3"/>
      <c r="BF2110" s="3"/>
      <c r="BG2110" s="3"/>
      <c r="BH2110" s="3"/>
      <c r="BI2110" s="3"/>
      <c r="BJ2110" s="3"/>
      <c r="BK2110" s="3"/>
      <c r="BL2110" s="3"/>
      <c r="BM2110" s="3"/>
      <c r="BN2110" s="3"/>
      <c r="BO2110" s="3"/>
      <c r="BP2110" s="3"/>
      <c r="BQ2110" s="3"/>
      <c r="BR2110" s="3"/>
      <c r="BS2110" s="3"/>
      <c r="BT2110" s="3"/>
      <c r="BU2110" s="3"/>
      <c r="BV2110" s="3"/>
      <c r="BW2110" s="3"/>
      <c r="BX2110" s="3"/>
      <c r="BY2110" s="3"/>
      <c r="BZ2110" s="3"/>
      <c r="CA2110" s="3"/>
      <c r="CB2110" s="3"/>
      <c r="CC2110" s="3"/>
      <c r="CD2110" s="3"/>
      <c r="CE2110" s="3"/>
      <c r="CF2110" s="3"/>
      <c r="CG2110" s="3"/>
      <c r="CH2110" s="3"/>
      <c r="CI2110" s="3"/>
      <c r="CJ2110" s="3"/>
      <c r="CK2110" s="3"/>
      <c r="CL2110" s="3"/>
      <c r="CM2110" s="3"/>
      <c r="CN2110" s="3"/>
      <c r="CO2110" s="3"/>
      <c r="CP2110" s="3"/>
      <c r="CQ2110" s="3"/>
      <c r="CR2110" s="3"/>
      <c r="CS2110" s="3"/>
      <c r="CT2110" s="3"/>
      <c r="CU2110" s="3"/>
      <c r="CV2110" s="3"/>
      <c r="CW2110" s="3"/>
      <c r="CX2110" s="3"/>
      <c r="CY2110" s="3"/>
      <c r="CZ2110" s="3"/>
      <c r="DA2110" s="3"/>
      <c r="DB2110" s="3"/>
      <c r="DC2110" s="3"/>
      <c r="DD2110" s="3"/>
      <c r="DE2110" s="3"/>
      <c r="DF2110" s="3"/>
      <c r="DG2110" s="3"/>
      <c r="DH2110" s="3"/>
      <c r="DI2110" s="3"/>
      <c r="DJ2110" s="3"/>
      <c r="DK2110" s="3"/>
      <c r="DL2110" s="3"/>
      <c r="DM2110" s="3"/>
      <c r="DN2110" s="3"/>
      <c r="DO2110" s="3"/>
      <c r="DP2110" s="3"/>
      <c r="DQ2110" s="3"/>
      <c r="DR2110" s="3"/>
      <c r="DS2110" s="3"/>
      <c r="DT2110" s="3"/>
      <c r="DU2110" s="3"/>
      <c r="DV2110" s="3"/>
      <c r="DW2110" s="3"/>
      <c r="DX2110" s="3"/>
      <c r="DY2110" s="3"/>
      <c r="DZ2110" s="3"/>
      <c r="EA2110" s="3"/>
      <c r="EB2110" s="3"/>
      <c r="EC2110" s="3"/>
      <c r="ED2110" s="3"/>
      <c r="EE2110" s="3"/>
      <c r="EF2110" s="3"/>
      <c r="EG2110" s="3"/>
      <c r="EH2110" s="3"/>
      <c r="EI2110" s="3"/>
      <c r="EJ2110" s="3"/>
      <c r="EK2110" s="3"/>
      <c r="EL2110" s="3"/>
      <c r="EM2110" s="3"/>
      <c r="EN2110" s="3"/>
      <c r="EO2110" s="3"/>
      <c r="EP2110" s="3"/>
      <c r="EQ2110" s="3"/>
      <c r="ER2110" s="3"/>
      <c r="ES2110" s="3"/>
      <c r="ET2110" s="3"/>
      <c r="EU2110" s="3"/>
      <c r="EV2110" s="3"/>
      <c r="EW2110" s="3"/>
      <c r="EX2110" s="3"/>
      <c r="EY2110" s="3"/>
      <c r="EZ2110" s="3"/>
      <c r="FA2110" s="3"/>
      <c r="FB2110" s="3"/>
      <c r="FC2110" s="3"/>
      <c r="FD2110" s="3"/>
      <c r="FE2110" s="3"/>
      <c r="FF2110" s="3"/>
      <c r="FG2110" s="3"/>
      <c r="FH2110" s="3"/>
      <c r="FI2110" s="3"/>
      <c r="FJ2110" s="3"/>
      <c r="FK2110" s="3"/>
      <c r="FL2110" s="3"/>
      <c r="FM2110" s="3"/>
      <c r="FN2110" s="3"/>
      <c r="FO2110" s="3"/>
      <c r="FP2110" s="3"/>
      <c r="FQ2110" s="3"/>
      <c r="FR2110" s="3"/>
      <c r="FS2110" s="3"/>
      <c r="FT2110" s="3"/>
      <c r="FU2110" s="3"/>
      <c r="FV2110" s="3"/>
      <c r="FW2110" s="3"/>
      <c r="FX2110" s="3"/>
      <c r="FY2110" s="3"/>
      <c r="FZ2110" s="3"/>
      <c r="GA2110" s="3"/>
      <c r="GB2110" s="3"/>
      <c r="GC2110" s="3"/>
      <c r="GD2110" s="3"/>
      <c r="GE2110" s="3"/>
      <c r="GF2110" s="3"/>
      <c r="GG2110" s="3"/>
      <c r="GH2110" s="3"/>
    </row>
    <row r="2111" spans="1:190" s="800" customFormat="1" x14ac:dyDescent="0.2">
      <c r="A2111" s="9"/>
      <c r="B2111" s="1"/>
      <c r="C2111" s="1"/>
      <c r="D2111" s="1"/>
      <c r="E2111" s="55"/>
      <c r="F2111" s="8"/>
      <c r="G2111" s="8"/>
      <c r="I2111" s="2"/>
      <c r="J2111" s="2"/>
      <c r="K2111" s="4"/>
      <c r="L2111" s="9"/>
      <c r="M2111" s="802"/>
      <c r="N2111" s="9"/>
      <c r="O2111" s="802"/>
      <c r="P2111" s="170"/>
      <c r="Q2111" s="9"/>
      <c r="R2111" s="9"/>
      <c r="T2111" s="9"/>
      <c r="U2111" s="9"/>
      <c r="V2111" s="2"/>
      <c r="W2111" s="2"/>
      <c r="X2111" s="3"/>
      <c r="Y2111" s="80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  <c r="AY2111" s="3"/>
      <c r="AZ2111" s="3"/>
      <c r="BA2111" s="3"/>
      <c r="BB2111" s="3"/>
      <c r="BC2111" s="3"/>
      <c r="BD2111" s="3"/>
      <c r="BE2111" s="3"/>
      <c r="BF2111" s="3"/>
      <c r="BG2111" s="3"/>
      <c r="BH2111" s="3"/>
      <c r="BI2111" s="3"/>
      <c r="BJ2111" s="3"/>
      <c r="BK2111" s="3"/>
      <c r="BL2111" s="3"/>
      <c r="BM2111" s="3"/>
      <c r="BN2111" s="3"/>
      <c r="BO2111" s="3"/>
      <c r="BP2111" s="3"/>
      <c r="BQ2111" s="3"/>
      <c r="BR2111" s="3"/>
      <c r="BS2111" s="3"/>
      <c r="BT2111" s="3"/>
      <c r="BU2111" s="3"/>
      <c r="BV2111" s="3"/>
      <c r="BW2111" s="3"/>
      <c r="BX2111" s="3"/>
      <c r="BY2111" s="3"/>
      <c r="BZ2111" s="3"/>
      <c r="CA2111" s="3"/>
      <c r="CB2111" s="3"/>
      <c r="CC2111" s="3"/>
      <c r="CD2111" s="3"/>
      <c r="CE2111" s="3"/>
      <c r="CF2111" s="3"/>
      <c r="CG2111" s="3"/>
      <c r="CH2111" s="3"/>
      <c r="CI2111" s="3"/>
      <c r="CJ2111" s="3"/>
      <c r="CK2111" s="3"/>
      <c r="CL2111" s="3"/>
      <c r="CM2111" s="3"/>
      <c r="CN2111" s="3"/>
      <c r="CO2111" s="3"/>
      <c r="CP2111" s="3"/>
      <c r="CQ2111" s="3"/>
      <c r="CR2111" s="3"/>
      <c r="CS2111" s="3"/>
      <c r="CT2111" s="3"/>
      <c r="CU2111" s="3"/>
      <c r="CV2111" s="3"/>
      <c r="CW2111" s="3"/>
      <c r="CX2111" s="3"/>
      <c r="CY2111" s="3"/>
      <c r="CZ2111" s="3"/>
      <c r="DA2111" s="3"/>
      <c r="DB2111" s="3"/>
      <c r="DC2111" s="3"/>
      <c r="DD2111" s="3"/>
      <c r="DE2111" s="3"/>
      <c r="DF2111" s="3"/>
      <c r="DG2111" s="3"/>
      <c r="DH2111" s="3"/>
      <c r="DI2111" s="3"/>
      <c r="DJ2111" s="3"/>
      <c r="DK2111" s="3"/>
      <c r="DL2111" s="3"/>
      <c r="DM2111" s="3"/>
      <c r="DN2111" s="3"/>
      <c r="DO2111" s="3"/>
      <c r="DP2111" s="3"/>
      <c r="DQ2111" s="3"/>
      <c r="DR2111" s="3"/>
      <c r="DS2111" s="3"/>
      <c r="DT2111" s="3"/>
      <c r="DU2111" s="3"/>
      <c r="DV2111" s="3"/>
      <c r="DW2111" s="3"/>
      <c r="DX2111" s="3"/>
      <c r="DY2111" s="3"/>
      <c r="DZ2111" s="3"/>
      <c r="EA2111" s="3"/>
      <c r="EB2111" s="3"/>
      <c r="EC2111" s="3"/>
      <c r="ED2111" s="3"/>
      <c r="EE2111" s="3"/>
      <c r="EF2111" s="3"/>
      <c r="EG2111" s="3"/>
      <c r="EH2111" s="3"/>
      <c r="EI2111" s="3"/>
      <c r="EJ2111" s="3"/>
      <c r="EK2111" s="3"/>
      <c r="EL2111" s="3"/>
      <c r="EM2111" s="3"/>
      <c r="EN2111" s="3"/>
      <c r="EO2111" s="3"/>
      <c r="EP2111" s="3"/>
      <c r="EQ2111" s="3"/>
      <c r="ER2111" s="3"/>
      <c r="ES2111" s="3"/>
      <c r="ET2111" s="3"/>
      <c r="EU2111" s="3"/>
      <c r="EV2111" s="3"/>
      <c r="EW2111" s="3"/>
      <c r="EX2111" s="3"/>
      <c r="EY2111" s="3"/>
      <c r="EZ2111" s="3"/>
      <c r="FA2111" s="3"/>
      <c r="FB2111" s="3"/>
      <c r="FC2111" s="3"/>
      <c r="FD2111" s="3"/>
      <c r="FE2111" s="3"/>
      <c r="FF2111" s="3"/>
      <c r="FG2111" s="3"/>
      <c r="FH2111" s="3"/>
      <c r="FI2111" s="3"/>
      <c r="FJ2111" s="3"/>
      <c r="FK2111" s="3"/>
      <c r="FL2111" s="3"/>
      <c r="FM2111" s="3"/>
      <c r="FN2111" s="3"/>
      <c r="FO2111" s="3"/>
      <c r="FP2111" s="3"/>
      <c r="FQ2111" s="3"/>
      <c r="FR2111" s="3"/>
      <c r="FS2111" s="3"/>
      <c r="FT2111" s="3"/>
      <c r="FU2111" s="3"/>
      <c r="FV2111" s="3"/>
      <c r="FW2111" s="3"/>
      <c r="FX2111" s="3"/>
      <c r="FY2111" s="3"/>
      <c r="FZ2111" s="3"/>
      <c r="GA2111" s="3"/>
      <c r="GB2111" s="3"/>
      <c r="GC2111" s="3"/>
      <c r="GD2111" s="3"/>
      <c r="GE2111" s="3"/>
      <c r="GF2111" s="3"/>
      <c r="GG2111" s="3"/>
      <c r="GH2111" s="3"/>
    </row>
    <row r="2112" spans="1:190" s="800" customFormat="1" x14ac:dyDescent="0.2">
      <c r="A2112" s="9"/>
      <c r="B2112" s="1"/>
      <c r="C2112" s="1"/>
      <c r="D2112" s="1"/>
      <c r="E2112" s="55"/>
      <c r="F2112" s="8"/>
      <c r="G2112" s="8"/>
      <c r="I2112" s="2"/>
      <c r="J2112" s="2"/>
      <c r="K2112" s="4"/>
      <c r="L2112" s="9"/>
      <c r="M2112" s="802"/>
      <c r="N2112" s="9"/>
      <c r="O2112" s="802"/>
      <c r="P2112" s="170"/>
      <c r="Q2112" s="9"/>
      <c r="R2112" s="9"/>
      <c r="T2112" s="9"/>
      <c r="U2112" s="9"/>
      <c r="V2112" s="2"/>
      <c r="W2112" s="2"/>
      <c r="X2112" s="3"/>
      <c r="Y2112" s="80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  <c r="AY2112" s="3"/>
      <c r="AZ2112" s="3"/>
      <c r="BA2112" s="3"/>
      <c r="BB2112" s="3"/>
      <c r="BC2112" s="3"/>
      <c r="BD2112" s="3"/>
      <c r="BE2112" s="3"/>
      <c r="BF2112" s="3"/>
      <c r="BG2112" s="3"/>
      <c r="BH2112" s="3"/>
      <c r="BI2112" s="3"/>
      <c r="BJ2112" s="3"/>
      <c r="BK2112" s="3"/>
      <c r="BL2112" s="3"/>
      <c r="BM2112" s="3"/>
      <c r="BN2112" s="3"/>
      <c r="BO2112" s="3"/>
      <c r="BP2112" s="3"/>
      <c r="BQ2112" s="3"/>
      <c r="BR2112" s="3"/>
      <c r="BS2112" s="3"/>
      <c r="BT2112" s="3"/>
      <c r="BU2112" s="3"/>
      <c r="BV2112" s="3"/>
      <c r="BW2112" s="3"/>
      <c r="BX2112" s="3"/>
      <c r="BY2112" s="3"/>
      <c r="BZ2112" s="3"/>
      <c r="CA2112" s="3"/>
      <c r="CB2112" s="3"/>
      <c r="CC2112" s="3"/>
      <c r="CD2112" s="3"/>
      <c r="CE2112" s="3"/>
      <c r="CF2112" s="3"/>
      <c r="CG2112" s="3"/>
      <c r="CH2112" s="3"/>
      <c r="CI2112" s="3"/>
      <c r="CJ2112" s="3"/>
      <c r="CK2112" s="3"/>
      <c r="CL2112" s="3"/>
      <c r="CM2112" s="3"/>
      <c r="CN2112" s="3"/>
      <c r="CO2112" s="3"/>
      <c r="CP2112" s="3"/>
      <c r="CQ2112" s="3"/>
      <c r="CR2112" s="3"/>
      <c r="CS2112" s="3"/>
      <c r="CT2112" s="3"/>
      <c r="CU2112" s="3"/>
      <c r="CV2112" s="3"/>
      <c r="CW2112" s="3"/>
      <c r="CX2112" s="3"/>
      <c r="CY2112" s="3"/>
      <c r="CZ2112" s="3"/>
      <c r="DA2112" s="3"/>
      <c r="DB2112" s="3"/>
      <c r="DC2112" s="3"/>
      <c r="DD2112" s="3"/>
      <c r="DE2112" s="3"/>
      <c r="DF2112" s="3"/>
      <c r="DG2112" s="3"/>
      <c r="DH2112" s="3"/>
      <c r="DI2112" s="3"/>
      <c r="DJ2112" s="3"/>
      <c r="DK2112" s="3"/>
      <c r="DL2112" s="3"/>
      <c r="DM2112" s="3"/>
      <c r="DN2112" s="3"/>
      <c r="DO2112" s="3"/>
      <c r="DP2112" s="3"/>
      <c r="DQ2112" s="3"/>
      <c r="DR2112" s="3"/>
      <c r="DS2112" s="3"/>
      <c r="DT2112" s="3"/>
      <c r="DU2112" s="3"/>
      <c r="DV2112" s="3"/>
      <c r="DW2112" s="3"/>
      <c r="DX2112" s="3"/>
      <c r="DY2112" s="3"/>
      <c r="DZ2112" s="3"/>
      <c r="EA2112" s="3"/>
      <c r="EB2112" s="3"/>
      <c r="EC2112" s="3"/>
      <c r="ED2112" s="3"/>
      <c r="EE2112" s="3"/>
      <c r="EF2112" s="3"/>
      <c r="EG2112" s="3"/>
      <c r="EH2112" s="3"/>
      <c r="EI2112" s="3"/>
      <c r="EJ2112" s="3"/>
      <c r="EK2112" s="3"/>
      <c r="EL2112" s="3"/>
      <c r="EM2112" s="3"/>
      <c r="EN2112" s="3"/>
      <c r="EO2112" s="3"/>
      <c r="EP2112" s="3"/>
      <c r="EQ2112" s="3"/>
      <c r="ER2112" s="3"/>
      <c r="ES2112" s="3"/>
      <c r="ET2112" s="3"/>
      <c r="EU2112" s="3"/>
      <c r="EV2112" s="3"/>
      <c r="EW2112" s="3"/>
      <c r="EX2112" s="3"/>
      <c r="EY2112" s="3"/>
      <c r="EZ2112" s="3"/>
      <c r="FA2112" s="3"/>
      <c r="FB2112" s="3"/>
      <c r="FC2112" s="3"/>
      <c r="FD2112" s="3"/>
      <c r="FE2112" s="3"/>
      <c r="FF2112" s="3"/>
      <c r="FG2112" s="3"/>
      <c r="FH2112" s="3"/>
      <c r="FI2112" s="3"/>
      <c r="FJ2112" s="3"/>
      <c r="FK2112" s="3"/>
      <c r="FL2112" s="3"/>
      <c r="FM2112" s="3"/>
      <c r="FN2112" s="3"/>
      <c r="FO2112" s="3"/>
      <c r="FP2112" s="3"/>
      <c r="FQ2112" s="3"/>
      <c r="FR2112" s="3"/>
      <c r="FS2112" s="3"/>
      <c r="FT2112" s="3"/>
      <c r="FU2112" s="3"/>
      <c r="FV2112" s="3"/>
      <c r="FW2112" s="3"/>
      <c r="FX2112" s="3"/>
      <c r="FY2112" s="3"/>
      <c r="FZ2112" s="3"/>
      <c r="GA2112" s="3"/>
      <c r="GB2112" s="3"/>
      <c r="GC2112" s="3"/>
      <c r="GD2112" s="3"/>
      <c r="GE2112" s="3"/>
      <c r="GF2112" s="3"/>
      <c r="GG2112" s="3"/>
      <c r="GH2112" s="3"/>
    </row>
    <row r="2113" spans="1:190" s="800" customFormat="1" x14ac:dyDescent="0.2">
      <c r="A2113" s="9"/>
      <c r="B2113" s="1"/>
      <c r="C2113" s="1"/>
      <c r="D2113" s="1"/>
      <c r="E2113" s="55"/>
      <c r="F2113" s="8"/>
      <c r="G2113" s="8"/>
      <c r="I2113" s="2"/>
      <c r="J2113" s="2"/>
      <c r="K2113" s="4"/>
      <c r="L2113" s="9"/>
      <c r="M2113" s="802"/>
      <c r="N2113" s="9"/>
      <c r="O2113" s="802"/>
      <c r="P2113" s="170"/>
      <c r="Q2113" s="9"/>
      <c r="R2113" s="9"/>
      <c r="T2113" s="9"/>
      <c r="U2113" s="9"/>
      <c r="V2113" s="2"/>
      <c r="W2113" s="2"/>
      <c r="X2113" s="3"/>
      <c r="Y2113" s="80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  <c r="AY2113" s="3"/>
      <c r="AZ2113" s="3"/>
      <c r="BA2113" s="3"/>
      <c r="BB2113" s="3"/>
      <c r="BC2113" s="3"/>
      <c r="BD2113" s="3"/>
      <c r="BE2113" s="3"/>
      <c r="BF2113" s="3"/>
      <c r="BG2113" s="3"/>
      <c r="BH2113" s="3"/>
      <c r="BI2113" s="3"/>
      <c r="BJ2113" s="3"/>
      <c r="BK2113" s="3"/>
      <c r="BL2113" s="3"/>
      <c r="BM2113" s="3"/>
      <c r="BN2113" s="3"/>
      <c r="BO2113" s="3"/>
      <c r="BP2113" s="3"/>
      <c r="BQ2113" s="3"/>
      <c r="BR2113" s="3"/>
      <c r="BS2113" s="3"/>
      <c r="BT2113" s="3"/>
      <c r="BU2113" s="3"/>
      <c r="BV2113" s="3"/>
      <c r="BW2113" s="3"/>
      <c r="BX2113" s="3"/>
      <c r="BY2113" s="3"/>
      <c r="BZ2113" s="3"/>
      <c r="CA2113" s="3"/>
      <c r="CB2113" s="3"/>
      <c r="CC2113" s="3"/>
      <c r="CD2113" s="3"/>
      <c r="CE2113" s="3"/>
      <c r="CF2113" s="3"/>
      <c r="CG2113" s="3"/>
      <c r="CH2113" s="3"/>
      <c r="CI2113" s="3"/>
      <c r="CJ2113" s="3"/>
      <c r="CK2113" s="3"/>
      <c r="CL2113" s="3"/>
      <c r="CM2113" s="3"/>
      <c r="CN2113" s="3"/>
      <c r="CO2113" s="3"/>
      <c r="CP2113" s="3"/>
      <c r="CQ2113" s="3"/>
      <c r="CR2113" s="3"/>
      <c r="CS2113" s="3"/>
      <c r="CT2113" s="3"/>
      <c r="CU2113" s="3"/>
      <c r="CV2113" s="3"/>
      <c r="CW2113" s="3"/>
      <c r="CX2113" s="3"/>
      <c r="CY2113" s="3"/>
      <c r="CZ2113" s="3"/>
      <c r="DA2113" s="3"/>
      <c r="DB2113" s="3"/>
      <c r="DC2113" s="3"/>
      <c r="DD2113" s="3"/>
      <c r="DE2113" s="3"/>
      <c r="DF2113" s="3"/>
      <c r="DG2113" s="3"/>
      <c r="DH2113" s="3"/>
      <c r="DI2113" s="3"/>
      <c r="DJ2113" s="3"/>
      <c r="DK2113" s="3"/>
      <c r="DL2113" s="3"/>
      <c r="DM2113" s="3"/>
      <c r="DN2113" s="3"/>
      <c r="DO2113" s="3"/>
      <c r="DP2113" s="3"/>
      <c r="DQ2113" s="3"/>
      <c r="DR2113" s="3"/>
      <c r="DS2113" s="3"/>
      <c r="DT2113" s="3"/>
      <c r="DU2113" s="3"/>
      <c r="DV2113" s="3"/>
      <c r="DW2113" s="3"/>
      <c r="DX2113" s="3"/>
      <c r="DY2113" s="3"/>
      <c r="DZ2113" s="3"/>
      <c r="EA2113" s="3"/>
      <c r="EB2113" s="3"/>
      <c r="EC2113" s="3"/>
      <c r="ED2113" s="3"/>
      <c r="EE2113" s="3"/>
      <c r="EF2113" s="3"/>
      <c r="EG2113" s="3"/>
      <c r="EH2113" s="3"/>
      <c r="EI2113" s="3"/>
      <c r="EJ2113" s="3"/>
      <c r="EK2113" s="3"/>
      <c r="EL2113" s="3"/>
      <c r="EM2113" s="3"/>
      <c r="EN2113" s="3"/>
      <c r="EO2113" s="3"/>
      <c r="EP2113" s="3"/>
      <c r="EQ2113" s="3"/>
      <c r="ER2113" s="3"/>
      <c r="ES2113" s="3"/>
      <c r="ET2113" s="3"/>
      <c r="EU2113" s="3"/>
      <c r="EV2113" s="3"/>
      <c r="EW2113" s="3"/>
      <c r="EX2113" s="3"/>
      <c r="EY2113" s="3"/>
      <c r="EZ2113" s="3"/>
      <c r="FA2113" s="3"/>
      <c r="FB2113" s="3"/>
      <c r="FC2113" s="3"/>
      <c r="FD2113" s="3"/>
      <c r="FE2113" s="3"/>
      <c r="FF2113" s="3"/>
      <c r="FG2113" s="3"/>
      <c r="FH2113" s="3"/>
      <c r="FI2113" s="3"/>
      <c r="FJ2113" s="3"/>
      <c r="FK2113" s="3"/>
      <c r="FL2113" s="3"/>
      <c r="FM2113" s="3"/>
      <c r="FN2113" s="3"/>
      <c r="FO2113" s="3"/>
      <c r="FP2113" s="3"/>
      <c r="FQ2113" s="3"/>
      <c r="FR2113" s="3"/>
      <c r="FS2113" s="3"/>
      <c r="FT2113" s="3"/>
      <c r="FU2113" s="3"/>
      <c r="FV2113" s="3"/>
      <c r="FW2113" s="3"/>
      <c r="FX2113" s="3"/>
      <c r="FY2113" s="3"/>
      <c r="FZ2113" s="3"/>
      <c r="GA2113" s="3"/>
      <c r="GB2113" s="3"/>
      <c r="GC2113" s="3"/>
      <c r="GD2113" s="3"/>
      <c r="GE2113" s="3"/>
      <c r="GF2113" s="3"/>
      <c r="GG2113" s="3"/>
      <c r="GH2113" s="3"/>
    </row>
    <row r="2114" spans="1:190" s="800" customFormat="1" x14ac:dyDescent="0.2">
      <c r="A2114" s="9"/>
      <c r="B2114" s="1"/>
      <c r="C2114" s="1"/>
      <c r="D2114" s="1"/>
      <c r="E2114" s="55"/>
      <c r="F2114" s="8"/>
      <c r="G2114" s="8"/>
      <c r="I2114" s="2"/>
      <c r="J2114" s="2"/>
      <c r="K2114" s="4"/>
      <c r="L2114" s="9"/>
      <c r="M2114" s="802"/>
      <c r="N2114" s="9"/>
      <c r="O2114" s="802"/>
      <c r="P2114" s="170"/>
      <c r="Q2114" s="9"/>
      <c r="R2114" s="9"/>
      <c r="T2114" s="9"/>
      <c r="U2114" s="9"/>
      <c r="V2114" s="2"/>
      <c r="W2114" s="2"/>
      <c r="X2114" s="3"/>
      <c r="Y2114" s="80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  <c r="AY2114" s="3"/>
      <c r="AZ2114" s="3"/>
      <c r="BA2114" s="3"/>
      <c r="BB2114" s="3"/>
      <c r="BC2114" s="3"/>
      <c r="BD2114" s="3"/>
      <c r="BE2114" s="3"/>
      <c r="BF2114" s="3"/>
      <c r="BG2114" s="3"/>
      <c r="BH2114" s="3"/>
      <c r="BI2114" s="3"/>
      <c r="BJ2114" s="3"/>
      <c r="BK2114" s="3"/>
      <c r="BL2114" s="3"/>
      <c r="BM2114" s="3"/>
      <c r="BN2114" s="3"/>
      <c r="BO2114" s="3"/>
      <c r="BP2114" s="3"/>
      <c r="BQ2114" s="3"/>
      <c r="BR2114" s="3"/>
      <c r="BS2114" s="3"/>
      <c r="BT2114" s="3"/>
      <c r="BU2114" s="3"/>
      <c r="BV2114" s="3"/>
      <c r="BW2114" s="3"/>
      <c r="BX2114" s="3"/>
      <c r="BY2114" s="3"/>
      <c r="BZ2114" s="3"/>
      <c r="CA2114" s="3"/>
      <c r="CB2114" s="3"/>
      <c r="CC2114" s="3"/>
      <c r="CD2114" s="3"/>
      <c r="CE2114" s="3"/>
      <c r="CF2114" s="3"/>
      <c r="CG2114" s="3"/>
      <c r="CH2114" s="3"/>
      <c r="CI2114" s="3"/>
      <c r="CJ2114" s="3"/>
      <c r="CK2114" s="3"/>
      <c r="CL2114" s="3"/>
      <c r="CM2114" s="3"/>
      <c r="CN2114" s="3"/>
      <c r="CO2114" s="3"/>
      <c r="CP2114" s="3"/>
      <c r="CQ2114" s="3"/>
      <c r="CR2114" s="3"/>
      <c r="CS2114" s="3"/>
      <c r="CT2114" s="3"/>
      <c r="CU2114" s="3"/>
      <c r="CV2114" s="3"/>
      <c r="CW2114" s="3"/>
      <c r="CX2114" s="3"/>
      <c r="CY2114" s="3"/>
      <c r="CZ2114" s="3"/>
      <c r="DA2114" s="3"/>
      <c r="DB2114" s="3"/>
      <c r="DC2114" s="3"/>
      <c r="DD2114" s="3"/>
      <c r="DE2114" s="3"/>
      <c r="DF2114" s="3"/>
      <c r="DG2114" s="3"/>
      <c r="DH2114" s="3"/>
      <c r="DI2114" s="3"/>
      <c r="DJ2114" s="3"/>
      <c r="DK2114" s="3"/>
      <c r="DL2114" s="3"/>
      <c r="DM2114" s="3"/>
      <c r="DN2114" s="3"/>
      <c r="DO2114" s="3"/>
      <c r="DP2114" s="3"/>
      <c r="DQ2114" s="3"/>
      <c r="DR2114" s="3"/>
      <c r="DS2114" s="3"/>
      <c r="DT2114" s="3"/>
      <c r="DU2114" s="3"/>
      <c r="DV2114" s="3"/>
      <c r="DW2114" s="3"/>
      <c r="DX2114" s="3"/>
      <c r="DY2114" s="3"/>
      <c r="DZ2114" s="3"/>
      <c r="EA2114" s="3"/>
      <c r="EB2114" s="3"/>
      <c r="EC2114" s="3"/>
      <c r="ED2114" s="3"/>
      <c r="EE2114" s="3"/>
      <c r="EF2114" s="3"/>
      <c r="EG2114" s="3"/>
      <c r="EH2114" s="3"/>
      <c r="EI2114" s="3"/>
      <c r="EJ2114" s="3"/>
      <c r="EK2114" s="3"/>
      <c r="EL2114" s="3"/>
      <c r="EM2114" s="3"/>
      <c r="EN2114" s="3"/>
      <c r="EO2114" s="3"/>
      <c r="EP2114" s="3"/>
      <c r="EQ2114" s="3"/>
      <c r="ER2114" s="3"/>
      <c r="ES2114" s="3"/>
      <c r="ET2114" s="3"/>
      <c r="EU2114" s="3"/>
      <c r="EV2114" s="3"/>
      <c r="EW2114" s="3"/>
      <c r="EX2114" s="3"/>
      <c r="EY2114" s="3"/>
      <c r="EZ2114" s="3"/>
      <c r="FA2114" s="3"/>
      <c r="FB2114" s="3"/>
      <c r="FC2114" s="3"/>
      <c r="FD2114" s="3"/>
      <c r="FE2114" s="3"/>
      <c r="FF2114" s="3"/>
      <c r="FG2114" s="3"/>
      <c r="FH2114" s="3"/>
      <c r="FI2114" s="3"/>
      <c r="FJ2114" s="3"/>
      <c r="FK2114" s="3"/>
      <c r="FL2114" s="3"/>
      <c r="FM2114" s="3"/>
      <c r="FN2114" s="3"/>
      <c r="FO2114" s="3"/>
      <c r="FP2114" s="3"/>
      <c r="FQ2114" s="3"/>
      <c r="FR2114" s="3"/>
      <c r="FS2114" s="3"/>
      <c r="FT2114" s="3"/>
      <c r="FU2114" s="3"/>
      <c r="FV2114" s="3"/>
      <c r="FW2114" s="3"/>
      <c r="FX2114" s="3"/>
      <c r="FY2114" s="3"/>
      <c r="FZ2114" s="3"/>
      <c r="GA2114" s="3"/>
      <c r="GB2114" s="3"/>
      <c r="GC2114" s="3"/>
      <c r="GD2114" s="3"/>
      <c r="GE2114" s="3"/>
      <c r="GF2114" s="3"/>
      <c r="GG2114" s="3"/>
      <c r="GH2114" s="3"/>
    </row>
    <row r="2115" spans="1:190" s="800" customFormat="1" x14ac:dyDescent="0.2">
      <c r="A2115" s="9"/>
      <c r="B2115" s="1"/>
      <c r="C2115" s="1"/>
      <c r="D2115" s="1"/>
      <c r="E2115" s="55"/>
      <c r="F2115" s="8"/>
      <c r="G2115" s="8"/>
      <c r="I2115" s="2"/>
      <c r="J2115" s="2"/>
      <c r="K2115" s="4"/>
      <c r="L2115" s="9"/>
      <c r="M2115" s="802"/>
      <c r="N2115" s="9"/>
      <c r="O2115" s="802"/>
      <c r="P2115" s="170"/>
      <c r="Q2115" s="9"/>
      <c r="R2115" s="9"/>
      <c r="T2115" s="9"/>
      <c r="U2115" s="9"/>
      <c r="V2115" s="2"/>
      <c r="W2115" s="2"/>
      <c r="X2115" s="3"/>
      <c r="Y2115" s="80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  <c r="AY2115" s="3"/>
      <c r="AZ2115" s="3"/>
      <c r="BA2115" s="3"/>
      <c r="BB2115" s="3"/>
      <c r="BC2115" s="3"/>
      <c r="BD2115" s="3"/>
      <c r="BE2115" s="3"/>
      <c r="BF2115" s="3"/>
      <c r="BG2115" s="3"/>
      <c r="BH2115" s="3"/>
      <c r="BI2115" s="3"/>
      <c r="BJ2115" s="3"/>
      <c r="BK2115" s="3"/>
      <c r="BL2115" s="3"/>
      <c r="BM2115" s="3"/>
      <c r="BN2115" s="3"/>
      <c r="BO2115" s="3"/>
      <c r="BP2115" s="3"/>
      <c r="BQ2115" s="3"/>
      <c r="BR2115" s="3"/>
      <c r="BS2115" s="3"/>
      <c r="BT2115" s="3"/>
      <c r="BU2115" s="3"/>
      <c r="BV2115" s="3"/>
      <c r="BW2115" s="3"/>
      <c r="BX2115" s="3"/>
      <c r="BY2115" s="3"/>
      <c r="BZ2115" s="3"/>
      <c r="CA2115" s="3"/>
      <c r="CB2115" s="3"/>
      <c r="CC2115" s="3"/>
      <c r="CD2115" s="3"/>
      <c r="CE2115" s="3"/>
      <c r="CF2115" s="3"/>
      <c r="CG2115" s="3"/>
      <c r="CH2115" s="3"/>
      <c r="CI2115" s="3"/>
      <c r="CJ2115" s="3"/>
      <c r="CK2115" s="3"/>
      <c r="CL2115" s="3"/>
      <c r="CM2115" s="3"/>
      <c r="CN2115" s="3"/>
      <c r="CO2115" s="3"/>
      <c r="CP2115" s="3"/>
      <c r="CQ2115" s="3"/>
      <c r="CR2115" s="3"/>
      <c r="CS2115" s="3"/>
      <c r="CT2115" s="3"/>
      <c r="CU2115" s="3"/>
      <c r="CV2115" s="3"/>
      <c r="CW2115" s="3"/>
      <c r="CX2115" s="3"/>
      <c r="CY2115" s="3"/>
      <c r="CZ2115" s="3"/>
      <c r="DA2115" s="3"/>
      <c r="DB2115" s="3"/>
      <c r="DC2115" s="3"/>
      <c r="DD2115" s="3"/>
      <c r="DE2115" s="3"/>
      <c r="DF2115" s="3"/>
      <c r="DG2115" s="3"/>
      <c r="DH2115" s="3"/>
      <c r="DI2115" s="3"/>
      <c r="DJ2115" s="3"/>
      <c r="DK2115" s="3"/>
      <c r="DL2115" s="3"/>
      <c r="DM2115" s="3"/>
      <c r="DN2115" s="3"/>
      <c r="DO2115" s="3"/>
      <c r="DP2115" s="3"/>
      <c r="DQ2115" s="3"/>
      <c r="DR2115" s="3"/>
      <c r="DS2115" s="3"/>
      <c r="DT2115" s="3"/>
      <c r="DU2115" s="3"/>
      <c r="DV2115" s="3"/>
      <c r="DW2115" s="3"/>
      <c r="DX2115" s="3"/>
      <c r="DY2115" s="3"/>
      <c r="DZ2115" s="3"/>
      <c r="EA2115" s="3"/>
      <c r="EB2115" s="3"/>
      <c r="EC2115" s="3"/>
      <c r="ED2115" s="3"/>
      <c r="EE2115" s="3"/>
      <c r="EF2115" s="3"/>
      <c r="EG2115" s="3"/>
      <c r="EH2115" s="3"/>
      <c r="EI2115" s="3"/>
      <c r="EJ2115" s="3"/>
      <c r="EK2115" s="3"/>
      <c r="EL2115" s="3"/>
      <c r="EM2115" s="3"/>
      <c r="EN2115" s="3"/>
      <c r="EO2115" s="3"/>
      <c r="EP2115" s="3"/>
      <c r="EQ2115" s="3"/>
      <c r="ER2115" s="3"/>
      <c r="ES2115" s="3"/>
      <c r="ET2115" s="3"/>
      <c r="EU2115" s="3"/>
      <c r="EV2115" s="3"/>
      <c r="EW2115" s="3"/>
      <c r="EX2115" s="3"/>
      <c r="EY2115" s="3"/>
      <c r="EZ2115" s="3"/>
      <c r="FA2115" s="3"/>
      <c r="FB2115" s="3"/>
      <c r="FC2115" s="3"/>
      <c r="FD2115" s="3"/>
      <c r="FE2115" s="3"/>
      <c r="FF2115" s="3"/>
      <c r="FG2115" s="3"/>
      <c r="FH2115" s="3"/>
      <c r="FI2115" s="3"/>
      <c r="FJ2115" s="3"/>
      <c r="FK2115" s="3"/>
      <c r="FL2115" s="3"/>
      <c r="FM2115" s="3"/>
      <c r="FN2115" s="3"/>
      <c r="FO2115" s="3"/>
      <c r="FP2115" s="3"/>
      <c r="FQ2115" s="3"/>
      <c r="FR2115" s="3"/>
      <c r="FS2115" s="3"/>
      <c r="FT2115" s="3"/>
      <c r="FU2115" s="3"/>
      <c r="FV2115" s="3"/>
      <c r="FW2115" s="3"/>
      <c r="FX2115" s="3"/>
      <c r="FY2115" s="3"/>
      <c r="FZ2115" s="3"/>
      <c r="GA2115" s="3"/>
      <c r="GB2115" s="3"/>
      <c r="GC2115" s="3"/>
      <c r="GD2115" s="3"/>
      <c r="GE2115" s="3"/>
      <c r="GF2115" s="3"/>
      <c r="GG2115" s="3"/>
      <c r="GH2115" s="3"/>
    </row>
    <row r="2116" spans="1:190" s="800" customFormat="1" x14ac:dyDescent="0.2">
      <c r="A2116" s="9"/>
      <c r="B2116" s="1"/>
      <c r="C2116" s="1"/>
      <c r="D2116" s="1"/>
      <c r="E2116" s="55"/>
      <c r="F2116" s="8"/>
      <c r="G2116" s="8"/>
      <c r="I2116" s="2"/>
      <c r="J2116" s="2"/>
      <c r="K2116" s="4"/>
      <c r="L2116" s="9"/>
      <c r="M2116" s="802"/>
      <c r="N2116" s="9"/>
      <c r="O2116" s="802"/>
      <c r="P2116" s="170"/>
      <c r="Q2116" s="9"/>
      <c r="R2116" s="9"/>
      <c r="T2116" s="9"/>
      <c r="U2116" s="9"/>
      <c r="V2116" s="2"/>
      <c r="W2116" s="2"/>
      <c r="X2116" s="3"/>
      <c r="Y2116" s="80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  <c r="AY2116" s="3"/>
      <c r="AZ2116" s="3"/>
      <c r="BA2116" s="3"/>
      <c r="BB2116" s="3"/>
      <c r="BC2116" s="3"/>
      <c r="BD2116" s="3"/>
      <c r="BE2116" s="3"/>
      <c r="BF2116" s="3"/>
      <c r="BG2116" s="3"/>
      <c r="BH2116" s="3"/>
      <c r="BI2116" s="3"/>
      <c r="BJ2116" s="3"/>
      <c r="BK2116" s="3"/>
      <c r="BL2116" s="3"/>
      <c r="BM2116" s="3"/>
      <c r="BN2116" s="3"/>
      <c r="BO2116" s="3"/>
      <c r="BP2116" s="3"/>
      <c r="BQ2116" s="3"/>
      <c r="BR2116" s="3"/>
      <c r="BS2116" s="3"/>
      <c r="BT2116" s="3"/>
      <c r="BU2116" s="3"/>
      <c r="BV2116" s="3"/>
      <c r="BW2116" s="3"/>
      <c r="BX2116" s="3"/>
      <c r="BY2116" s="3"/>
      <c r="BZ2116" s="3"/>
      <c r="CA2116" s="3"/>
      <c r="CB2116" s="3"/>
      <c r="CC2116" s="3"/>
      <c r="CD2116" s="3"/>
      <c r="CE2116" s="3"/>
      <c r="CF2116" s="3"/>
      <c r="CG2116" s="3"/>
      <c r="CH2116" s="3"/>
      <c r="CI2116" s="3"/>
      <c r="CJ2116" s="3"/>
      <c r="CK2116" s="3"/>
      <c r="CL2116" s="3"/>
      <c r="CM2116" s="3"/>
      <c r="CN2116" s="3"/>
      <c r="CO2116" s="3"/>
      <c r="CP2116" s="3"/>
      <c r="CQ2116" s="3"/>
      <c r="CR2116" s="3"/>
      <c r="CS2116" s="3"/>
      <c r="CT2116" s="3"/>
      <c r="CU2116" s="3"/>
      <c r="CV2116" s="3"/>
      <c r="CW2116" s="3"/>
      <c r="CX2116" s="3"/>
      <c r="CY2116" s="3"/>
      <c r="CZ2116" s="3"/>
      <c r="DA2116" s="3"/>
      <c r="DB2116" s="3"/>
      <c r="DC2116" s="3"/>
      <c r="DD2116" s="3"/>
      <c r="DE2116" s="3"/>
      <c r="DF2116" s="3"/>
      <c r="DG2116" s="3"/>
      <c r="DH2116" s="3"/>
      <c r="DI2116" s="3"/>
      <c r="DJ2116" s="3"/>
      <c r="DK2116" s="3"/>
      <c r="DL2116" s="3"/>
      <c r="DM2116" s="3"/>
      <c r="DN2116" s="3"/>
      <c r="DO2116" s="3"/>
      <c r="DP2116" s="3"/>
      <c r="DQ2116" s="3"/>
      <c r="DR2116" s="3"/>
      <c r="DS2116" s="3"/>
      <c r="DT2116" s="3"/>
      <c r="DU2116" s="3"/>
      <c r="DV2116" s="3"/>
      <c r="DW2116" s="3"/>
      <c r="DX2116" s="3"/>
      <c r="DY2116" s="3"/>
      <c r="DZ2116" s="3"/>
      <c r="EA2116" s="3"/>
      <c r="EB2116" s="3"/>
      <c r="EC2116" s="3"/>
      <c r="ED2116" s="3"/>
      <c r="EE2116" s="3"/>
      <c r="EF2116" s="3"/>
      <c r="EG2116" s="3"/>
      <c r="EH2116" s="3"/>
      <c r="EI2116" s="3"/>
      <c r="EJ2116" s="3"/>
      <c r="EK2116" s="3"/>
      <c r="EL2116" s="3"/>
      <c r="EM2116" s="3"/>
      <c r="EN2116" s="3"/>
      <c r="EO2116" s="3"/>
      <c r="EP2116" s="3"/>
      <c r="EQ2116" s="3"/>
      <c r="ER2116" s="3"/>
      <c r="ES2116" s="3"/>
      <c r="ET2116" s="3"/>
      <c r="EU2116" s="3"/>
      <c r="EV2116" s="3"/>
      <c r="EW2116" s="3"/>
      <c r="EX2116" s="3"/>
      <c r="EY2116" s="3"/>
      <c r="EZ2116" s="3"/>
      <c r="FA2116" s="3"/>
      <c r="FB2116" s="3"/>
      <c r="FC2116" s="3"/>
      <c r="FD2116" s="3"/>
      <c r="FE2116" s="3"/>
      <c r="FF2116" s="3"/>
      <c r="FG2116" s="3"/>
      <c r="FH2116" s="3"/>
      <c r="FI2116" s="3"/>
      <c r="FJ2116" s="3"/>
      <c r="FK2116" s="3"/>
      <c r="FL2116" s="3"/>
      <c r="FM2116" s="3"/>
      <c r="FN2116" s="3"/>
      <c r="FO2116" s="3"/>
      <c r="FP2116" s="3"/>
      <c r="FQ2116" s="3"/>
      <c r="FR2116" s="3"/>
      <c r="FS2116" s="3"/>
      <c r="FT2116" s="3"/>
      <c r="FU2116" s="3"/>
      <c r="FV2116" s="3"/>
      <c r="FW2116" s="3"/>
      <c r="FX2116" s="3"/>
      <c r="FY2116" s="3"/>
      <c r="FZ2116" s="3"/>
      <c r="GA2116" s="3"/>
      <c r="GB2116" s="3"/>
      <c r="GC2116" s="3"/>
      <c r="GD2116" s="3"/>
      <c r="GE2116" s="3"/>
      <c r="GF2116" s="3"/>
      <c r="GG2116" s="3"/>
      <c r="GH2116" s="3"/>
    </row>
    <row r="2117" spans="1:190" s="800" customFormat="1" x14ac:dyDescent="0.2">
      <c r="A2117" s="9"/>
      <c r="B2117" s="1"/>
      <c r="C2117" s="1"/>
      <c r="D2117" s="1"/>
      <c r="E2117" s="55"/>
      <c r="F2117" s="8"/>
      <c r="G2117" s="8"/>
      <c r="I2117" s="2"/>
      <c r="J2117" s="2"/>
      <c r="K2117" s="4"/>
      <c r="L2117" s="9"/>
      <c r="M2117" s="802"/>
      <c r="N2117" s="9"/>
      <c r="O2117" s="802"/>
      <c r="P2117" s="170"/>
      <c r="Q2117" s="9"/>
      <c r="R2117" s="9"/>
      <c r="T2117" s="9"/>
      <c r="U2117" s="9"/>
      <c r="V2117" s="2"/>
      <c r="W2117" s="2"/>
      <c r="X2117" s="3"/>
      <c r="Y2117" s="80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  <c r="AY2117" s="3"/>
      <c r="AZ2117" s="3"/>
      <c r="BA2117" s="3"/>
      <c r="BB2117" s="3"/>
      <c r="BC2117" s="3"/>
      <c r="BD2117" s="3"/>
      <c r="BE2117" s="3"/>
      <c r="BF2117" s="3"/>
      <c r="BG2117" s="3"/>
      <c r="BH2117" s="3"/>
      <c r="BI2117" s="3"/>
      <c r="BJ2117" s="3"/>
      <c r="BK2117" s="3"/>
      <c r="BL2117" s="3"/>
      <c r="BM2117" s="3"/>
      <c r="BN2117" s="3"/>
      <c r="BO2117" s="3"/>
      <c r="BP2117" s="3"/>
      <c r="BQ2117" s="3"/>
      <c r="BR2117" s="3"/>
      <c r="BS2117" s="3"/>
      <c r="BT2117" s="3"/>
      <c r="BU2117" s="3"/>
      <c r="BV2117" s="3"/>
      <c r="BW2117" s="3"/>
      <c r="BX2117" s="3"/>
      <c r="BY2117" s="3"/>
      <c r="BZ2117" s="3"/>
      <c r="CA2117" s="3"/>
      <c r="CB2117" s="3"/>
      <c r="CC2117" s="3"/>
      <c r="CD2117" s="3"/>
      <c r="CE2117" s="3"/>
      <c r="CF2117" s="3"/>
      <c r="CG2117" s="3"/>
      <c r="CH2117" s="3"/>
      <c r="CI2117" s="3"/>
      <c r="CJ2117" s="3"/>
      <c r="CK2117" s="3"/>
      <c r="CL2117" s="3"/>
      <c r="CM2117" s="3"/>
      <c r="CN2117" s="3"/>
      <c r="CO2117" s="3"/>
      <c r="CP2117" s="3"/>
      <c r="CQ2117" s="3"/>
      <c r="CR2117" s="3"/>
      <c r="CS2117" s="3"/>
      <c r="CT2117" s="3"/>
      <c r="CU2117" s="3"/>
      <c r="CV2117" s="3"/>
      <c r="CW2117" s="3"/>
      <c r="CX2117" s="3"/>
      <c r="CY2117" s="3"/>
      <c r="CZ2117" s="3"/>
      <c r="DA2117" s="3"/>
      <c r="DB2117" s="3"/>
      <c r="DC2117" s="3"/>
      <c r="DD2117" s="3"/>
      <c r="DE2117" s="3"/>
      <c r="DF2117" s="3"/>
      <c r="DG2117" s="3"/>
      <c r="DH2117" s="3"/>
      <c r="DI2117" s="3"/>
      <c r="DJ2117" s="3"/>
      <c r="DK2117" s="3"/>
      <c r="DL2117" s="3"/>
      <c r="DM2117" s="3"/>
      <c r="DN2117" s="3"/>
      <c r="DO2117" s="3"/>
      <c r="DP2117" s="3"/>
      <c r="DQ2117" s="3"/>
      <c r="DR2117" s="3"/>
      <c r="DS2117" s="3"/>
      <c r="DT2117" s="3"/>
      <c r="DU2117" s="3"/>
      <c r="DV2117" s="3"/>
      <c r="DW2117" s="3"/>
      <c r="DX2117" s="3"/>
      <c r="DY2117" s="3"/>
      <c r="DZ2117" s="3"/>
      <c r="EA2117" s="3"/>
      <c r="EB2117" s="3"/>
      <c r="EC2117" s="3"/>
      <c r="ED2117" s="3"/>
      <c r="EE2117" s="3"/>
      <c r="EF2117" s="3"/>
      <c r="EG2117" s="3"/>
      <c r="EH2117" s="3"/>
      <c r="EI2117" s="3"/>
      <c r="EJ2117" s="3"/>
      <c r="EK2117" s="3"/>
      <c r="EL2117" s="3"/>
      <c r="EM2117" s="3"/>
      <c r="EN2117" s="3"/>
      <c r="EO2117" s="3"/>
      <c r="EP2117" s="3"/>
      <c r="EQ2117" s="3"/>
      <c r="ER2117" s="3"/>
      <c r="ES2117" s="3"/>
      <c r="ET2117" s="3"/>
      <c r="EU2117" s="3"/>
      <c r="EV2117" s="3"/>
      <c r="EW2117" s="3"/>
      <c r="EX2117" s="3"/>
      <c r="EY2117" s="3"/>
      <c r="EZ2117" s="3"/>
      <c r="FA2117" s="3"/>
      <c r="FB2117" s="3"/>
      <c r="FC2117" s="3"/>
      <c r="FD2117" s="3"/>
      <c r="FE2117" s="3"/>
      <c r="FF2117" s="3"/>
      <c r="FG2117" s="3"/>
      <c r="FH2117" s="3"/>
      <c r="FI2117" s="3"/>
      <c r="FJ2117" s="3"/>
      <c r="FK2117" s="3"/>
      <c r="FL2117" s="3"/>
      <c r="FM2117" s="3"/>
      <c r="FN2117" s="3"/>
      <c r="FO2117" s="3"/>
      <c r="FP2117" s="3"/>
      <c r="FQ2117" s="3"/>
      <c r="FR2117" s="3"/>
      <c r="FS2117" s="3"/>
      <c r="FT2117" s="3"/>
      <c r="FU2117" s="3"/>
      <c r="FV2117" s="3"/>
      <c r="FW2117" s="3"/>
      <c r="FX2117" s="3"/>
      <c r="FY2117" s="3"/>
      <c r="FZ2117" s="3"/>
      <c r="GA2117" s="3"/>
      <c r="GB2117" s="3"/>
      <c r="GC2117" s="3"/>
      <c r="GD2117" s="3"/>
      <c r="GE2117" s="3"/>
      <c r="GF2117" s="3"/>
      <c r="GG2117" s="3"/>
      <c r="GH2117" s="3"/>
    </row>
    <row r="2118" spans="1:190" s="800" customFormat="1" x14ac:dyDescent="0.2">
      <c r="A2118" s="9"/>
      <c r="B2118" s="1"/>
      <c r="C2118" s="1"/>
      <c r="D2118" s="1"/>
      <c r="E2118" s="55"/>
      <c r="F2118" s="8"/>
      <c r="G2118" s="8"/>
      <c r="I2118" s="2"/>
      <c r="J2118" s="2"/>
      <c r="K2118" s="4"/>
      <c r="L2118" s="9"/>
      <c r="M2118" s="802"/>
      <c r="N2118" s="9"/>
      <c r="O2118" s="802"/>
      <c r="P2118" s="170"/>
      <c r="Q2118" s="9"/>
      <c r="R2118" s="9"/>
      <c r="T2118" s="9"/>
      <c r="U2118" s="9"/>
      <c r="V2118" s="2"/>
      <c r="W2118" s="2"/>
      <c r="X2118" s="3"/>
      <c r="Y2118" s="80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  <c r="AY2118" s="3"/>
      <c r="AZ2118" s="3"/>
      <c r="BA2118" s="3"/>
      <c r="BB2118" s="3"/>
      <c r="BC2118" s="3"/>
      <c r="BD2118" s="3"/>
      <c r="BE2118" s="3"/>
      <c r="BF2118" s="3"/>
      <c r="BG2118" s="3"/>
      <c r="BH2118" s="3"/>
      <c r="BI2118" s="3"/>
      <c r="BJ2118" s="3"/>
      <c r="BK2118" s="3"/>
      <c r="BL2118" s="3"/>
      <c r="BM2118" s="3"/>
      <c r="BN2118" s="3"/>
      <c r="BO2118" s="3"/>
      <c r="BP2118" s="3"/>
      <c r="BQ2118" s="3"/>
      <c r="BR2118" s="3"/>
      <c r="BS2118" s="3"/>
      <c r="BT2118" s="3"/>
      <c r="BU2118" s="3"/>
      <c r="BV2118" s="3"/>
      <c r="BW2118" s="3"/>
      <c r="BX2118" s="3"/>
      <c r="BY2118" s="3"/>
      <c r="BZ2118" s="3"/>
      <c r="CA2118" s="3"/>
      <c r="CB2118" s="3"/>
      <c r="CC2118" s="3"/>
      <c r="CD2118" s="3"/>
      <c r="CE2118" s="3"/>
      <c r="CF2118" s="3"/>
      <c r="CG2118" s="3"/>
      <c r="CH2118" s="3"/>
      <c r="CI2118" s="3"/>
      <c r="CJ2118" s="3"/>
      <c r="CK2118" s="3"/>
      <c r="CL2118" s="3"/>
      <c r="CM2118" s="3"/>
      <c r="CN2118" s="3"/>
      <c r="CO2118" s="3"/>
      <c r="CP2118" s="3"/>
      <c r="CQ2118" s="3"/>
      <c r="CR2118" s="3"/>
      <c r="CS2118" s="3"/>
      <c r="CT2118" s="3"/>
      <c r="CU2118" s="3"/>
      <c r="CV2118" s="3"/>
      <c r="CW2118" s="3"/>
      <c r="CX2118" s="3"/>
      <c r="CY2118" s="3"/>
      <c r="CZ2118" s="3"/>
      <c r="DA2118" s="3"/>
      <c r="DB2118" s="3"/>
      <c r="DC2118" s="3"/>
      <c r="DD2118" s="3"/>
      <c r="DE2118" s="3"/>
      <c r="DF2118" s="3"/>
      <c r="DG2118" s="3"/>
      <c r="DH2118" s="3"/>
      <c r="DI2118" s="3"/>
      <c r="DJ2118" s="3"/>
      <c r="DK2118" s="3"/>
      <c r="DL2118" s="3"/>
      <c r="DM2118" s="3"/>
      <c r="DN2118" s="3"/>
      <c r="DO2118" s="3"/>
      <c r="DP2118" s="3"/>
      <c r="DQ2118" s="3"/>
      <c r="DR2118" s="3"/>
      <c r="DS2118" s="3"/>
      <c r="DT2118" s="3"/>
      <c r="DU2118" s="3"/>
      <c r="DV2118" s="3"/>
      <c r="DW2118" s="3"/>
      <c r="DX2118" s="3"/>
      <c r="DY2118" s="3"/>
      <c r="DZ2118" s="3"/>
      <c r="EA2118" s="3"/>
      <c r="EB2118" s="3"/>
      <c r="EC2118" s="3"/>
      <c r="ED2118" s="3"/>
      <c r="EE2118" s="3"/>
      <c r="EF2118" s="3"/>
      <c r="EG2118" s="3"/>
      <c r="EH2118" s="3"/>
      <c r="EI2118" s="3"/>
      <c r="EJ2118" s="3"/>
      <c r="EK2118" s="3"/>
      <c r="EL2118" s="3"/>
      <c r="EM2118" s="3"/>
      <c r="EN2118" s="3"/>
      <c r="EO2118" s="3"/>
      <c r="EP2118" s="3"/>
      <c r="EQ2118" s="3"/>
      <c r="ER2118" s="3"/>
      <c r="ES2118" s="3"/>
      <c r="ET2118" s="3"/>
      <c r="EU2118" s="3"/>
      <c r="EV2118" s="3"/>
      <c r="EW2118" s="3"/>
      <c r="EX2118" s="3"/>
      <c r="EY2118" s="3"/>
      <c r="EZ2118" s="3"/>
      <c r="FA2118" s="3"/>
      <c r="FB2118" s="3"/>
      <c r="FC2118" s="3"/>
      <c r="FD2118" s="3"/>
      <c r="FE2118" s="3"/>
      <c r="FF2118" s="3"/>
      <c r="FG2118" s="3"/>
      <c r="FH2118" s="3"/>
      <c r="FI2118" s="3"/>
      <c r="FJ2118" s="3"/>
      <c r="FK2118" s="3"/>
      <c r="FL2118" s="3"/>
      <c r="FM2118" s="3"/>
      <c r="FN2118" s="3"/>
      <c r="FO2118" s="3"/>
      <c r="FP2118" s="3"/>
      <c r="FQ2118" s="3"/>
      <c r="FR2118" s="3"/>
      <c r="FS2118" s="3"/>
      <c r="FT2118" s="3"/>
      <c r="FU2118" s="3"/>
      <c r="FV2118" s="3"/>
      <c r="FW2118" s="3"/>
      <c r="FX2118" s="3"/>
      <c r="FY2118" s="3"/>
      <c r="FZ2118" s="3"/>
      <c r="GA2118" s="3"/>
      <c r="GB2118" s="3"/>
      <c r="GC2118" s="3"/>
      <c r="GD2118" s="3"/>
      <c r="GE2118" s="3"/>
      <c r="GF2118" s="3"/>
      <c r="GG2118" s="3"/>
      <c r="GH2118" s="3"/>
    </row>
    <row r="2119" spans="1:190" s="800" customFormat="1" x14ac:dyDescent="0.2">
      <c r="A2119" s="9"/>
      <c r="B2119" s="1"/>
      <c r="C2119" s="1"/>
      <c r="D2119" s="1"/>
      <c r="E2119" s="55"/>
      <c r="F2119" s="8"/>
      <c r="G2119" s="8"/>
      <c r="I2119" s="2"/>
      <c r="J2119" s="2"/>
      <c r="K2119" s="4"/>
      <c r="L2119" s="9"/>
      <c r="M2119" s="802"/>
      <c r="N2119" s="9"/>
      <c r="O2119" s="802"/>
      <c r="P2119" s="170"/>
      <c r="Q2119" s="9"/>
      <c r="R2119" s="9"/>
      <c r="T2119" s="9"/>
      <c r="U2119" s="9"/>
      <c r="V2119" s="2"/>
      <c r="W2119" s="2"/>
      <c r="X2119" s="3"/>
      <c r="Y2119" s="80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  <c r="AY2119" s="3"/>
      <c r="AZ2119" s="3"/>
      <c r="BA2119" s="3"/>
      <c r="BB2119" s="3"/>
      <c r="BC2119" s="3"/>
      <c r="BD2119" s="3"/>
      <c r="BE2119" s="3"/>
      <c r="BF2119" s="3"/>
      <c r="BG2119" s="3"/>
      <c r="BH2119" s="3"/>
      <c r="BI2119" s="3"/>
      <c r="BJ2119" s="3"/>
      <c r="BK2119" s="3"/>
      <c r="BL2119" s="3"/>
      <c r="BM2119" s="3"/>
      <c r="BN2119" s="3"/>
      <c r="BO2119" s="3"/>
      <c r="BP2119" s="3"/>
      <c r="BQ2119" s="3"/>
      <c r="BR2119" s="3"/>
      <c r="BS2119" s="3"/>
      <c r="BT2119" s="3"/>
      <c r="BU2119" s="3"/>
      <c r="BV2119" s="3"/>
      <c r="BW2119" s="3"/>
      <c r="BX2119" s="3"/>
      <c r="BY2119" s="3"/>
      <c r="BZ2119" s="3"/>
      <c r="CA2119" s="3"/>
      <c r="CB2119" s="3"/>
      <c r="CC2119" s="3"/>
      <c r="CD2119" s="3"/>
      <c r="CE2119" s="3"/>
      <c r="CF2119" s="3"/>
      <c r="CG2119" s="3"/>
      <c r="CH2119" s="3"/>
      <c r="CI2119" s="3"/>
      <c r="CJ2119" s="3"/>
      <c r="CK2119" s="3"/>
      <c r="CL2119" s="3"/>
      <c r="CM2119" s="3"/>
      <c r="CN2119" s="3"/>
      <c r="CO2119" s="3"/>
      <c r="CP2119" s="3"/>
      <c r="CQ2119" s="3"/>
      <c r="CR2119" s="3"/>
      <c r="CS2119" s="3"/>
      <c r="CT2119" s="3"/>
      <c r="CU2119" s="3"/>
      <c r="CV2119" s="3"/>
      <c r="CW2119" s="3"/>
      <c r="CX2119" s="3"/>
      <c r="CY2119" s="3"/>
      <c r="CZ2119" s="3"/>
      <c r="DA2119" s="3"/>
      <c r="DB2119" s="3"/>
      <c r="DC2119" s="3"/>
      <c r="DD2119" s="3"/>
      <c r="DE2119" s="3"/>
      <c r="DF2119" s="3"/>
      <c r="DG2119" s="3"/>
      <c r="DH2119" s="3"/>
      <c r="DI2119" s="3"/>
      <c r="DJ2119" s="3"/>
      <c r="DK2119" s="3"/>
      <c r="DL2119" s="3"/>
      <c r="DM2119" s="3"/>
      <c r="DN2119" s="3"/>
      <c r="DO2119" s="3"/>
      <c r="DP2119" s="3"/>
      <c r="DQ2119" s="3"/>
      <c r="DR2119" s="3"/>
      <c r="DS2119" s="3"/>
      <c r="DT2119" s="3"/>
      <c r="DU2119" s="3"/>
      <c r="DV2119" s="3"/>
      <c r="DW2119" s="3"/>
      <c r="DX2119" s="3"/>
      <c r="DY2119" s="3"/>
      <c r="DZ2119" s="3"/>
      <c r="EA2119" s="3"/>
      <c r="EB2119" s="3"/>
      <c r="EC2119" s="3"/>
      <c r="ED2119" s="3"/>
      <c r="EE2119" s="3"/>
      <c r="EF2119" s="3"/>
      <c r="EG2119" s="3"/>
      <c r="EH2119" s="3"/>
      <c r="EI2119" s="3"/>
      <c r="EJ2119" s="3"/>
      <c r="EK2119" s="3"/>
      <c r="EL2119" s="3"/>
      <c r="EM2119" s="3"/>
      <c r="EN2119" s="3"/>
      <c r="EO2119" s="3"/>
      <c r="EP2119" s="3"/>
      <c r="EQ2119" s="3"/>
      <c r="ER2119" s="3"/>
      <c r="ES2119" s="3"/>
      <c r="ET2119" s="3"/>
      <c r="EU2119" s="3"/>
      <c r="EV2119" s="3"/>
      <c r="EW2119" s="3"/>
      <c r="EX2119" s="3"/>
      <c r="EY2119" s="3"/>
      <c r="EZ2119" s="3"/>
      <c r="FA2119" s="3"/>
      <c r="FB2119" s="3"/>
      <c r="FC2119" s="3"/>
      <c r="FD2119" s="3"/>
      <c r="FE2119" s="3"/>
      <c r="FF2119" s="3"/>
      <c r="FG2119" s="3"/>
      <c r="FH2119" s="3"/>
      <c r="FI2119" s="3"/>
      <c r="FJ2119" s="3"/>
      <c r="FK2119" s="3"/>
      <c r="FL2119" s="3"/>
      <c r="FM2119" s="3"/>
      <c r="FN2119" s="3"/>
      <c r="FO2119" s="3"/>
      <c r="FP2119" s="3"/>
      <c r="FQ2119" s="3"/>
      <c r="FR2119" s="3"/>
      <c r="FS2119" s="3"/>
      <c r="FT2119" s="3"/>
      <c r="FU2119" s="3"/>
      <c r="FV2119" s="3"/>
      <c r="FW2119" s="3"/>
      <c r="FX2119" s="3"/>
      <c r="FY2119" s="3"/>
      <c r="FZ2119" s="3"/>
      <c r="GA2119" s="3"/>
      <c r="GB2119" s="3"/>
      <c r="GC2119" s="3"/>
      <c r="GD2119" s="3"/>
      <c r="GE2119" s="3"/>
      <c r="GF2119" s="3"/>
      <c r="GG2119" s="3"/>
      <c r="GH2119" s="3"/>
    </row>
    <row r="2120" spans="1:190" s="800" customFormat="1" x14ac:dyDescent="0.2">
      <c r="A2120" s="9"/>
      <c r="B2120" s="1"/>
      <c r="C2120" s="1"/>
      <c r="D2120" s="1"/>
      <c r="E2120" s="55"/>
      <c r="F2120" s="8"/>
      <c r="G2120" s="8"/>
      <c r="I2120" s="2"/>
      <c r="J2120" s="2"/>
      <c r="K2120" s="4"/>
      <c r="L2120" s="9"/>
      <c r="M2120" s="802"/>
      <c r="N2120" s="9"/>
      <c r="O2120" s="802"/>
      <c r="P2120" s="170"/>
      <c r="Q2120" s="9"/>
      <c r="R2120" s="9"/>
      <c r="T2120" s="9"/>
      <c r="U2120" s="9"/>
      <c r="V2120" s="2"/>
      <c r="W2120" s="2"/>
      <c r="X2120" s="3"/>
      <c r="Y2120" s="80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  <c r="AY2120" s="3"/>
      <c r="AZ2120" s="3"/>
      <c r="BA2120" s="3"/>
      <c r="BB2120" s="3"/>
      <c r="BC2120" s="3"/>
      <c r="BD2120" s="3"/>
      <c r="BE2120" s="3"/>
      <c r="BF2120" s="3"/>
      <c r="BG2120" s="3"/>
      <c r="BH2120" s="3"/>
      <c r="BI2120" s="3"/>
      <c r="BJ2120" s="3"/>
      <c r="BK2120" s="3"/>
      <c r="BL2120" s="3"/>
      <c r="BM2120" s="3"/>
      <c r="BN2120" s="3"/>
      <c r="BO2120" s="3"/>
      <c r="BP2120" s="3"/>
      <c r="BQ2120" s="3"/>
      <c r="BR2120" s="3"/>
      <c r="BS2120" s="3"/>
      <c r="BT2120" s="3"/>
      <c r="BU2120" s="3"/>
      <c r="BV2120" s="3"/>
      <c r="BW2120" s="3"/>
      <c r="BX2120" s="3"/>
      <c r="BY2120" s="3"/>
      <c r="BZ2120" s="3"/>
      <c r="CA2120" s="3"/>
      <c r="CB2120" s="3"/>
      <c r="CC2120" s="3"/>
      <c r="CD2120" s="3"/>
      <c r="CE2120" s="3"/>
      <c r="CF2120" s="3"/>
      <c r="CG2120" s="3"/>
      <c r="CH2120" s="3"/>
      <c r="CI2120" s="3"/>
      <c r="CJ2120" s="3"/>
      <c r="CK2120" s="3"/>
      <c r="CL2120" s="3"/>
      <c r="CM2120" s="3"/>
      <c r="CN2120" s="3"/>
      <c r="CO2120" s="3"/>
      <c r="CP2120" s="3"/>
      <c r="CQ2120" s="3"/>
      <c r="CR2120" s="3"/>
      <c r="CS2120" s="3"/>
      <c r="CT2120" s="3"/>
      <c r="CU2120" s="3"/>
      <c r="CV2120" s="3"/>
      <c r="CW2120" s="3"/>
      <c r="CX2120" s="3"/>
      <c r="CY2120" s="3"/>
      <c r="CZ2120" s="3"/>
      <c r="DA2120" s="3"/>
      <c r="DB2120" s="3"/>
      <c r="DC2120" s="3"/>
      <c r="DD2120" s="3"/>
      <c r="DE2120" s="3"/>
      <c r="DF2120" s="3"/>
      <c r="DG2120" s="3"/>
      <c r="DH2120" s="3"/>
      <c r="DI2120" s="3"/>
      <c r="DJ2120" s="3"/>
      <c r="DK2120" s="3"/>
      <c r="DL2120" s="3"/>
      <c r="DM2120" s="3"/>
      <c r="DN2120" s="3"/>
      <c r="DO2120" s="3"/>
      <c r="DP2120" s="3"/>
      <c r="DQ2120" s="3"/>
      <c r="DR2120" s="3"/>
      <c r="DS2120" s="3"/>
      <c r="DT2120" s="3"/>
      <c r="DU2120" s="3"/>
      <c r="DV2120" s="3"/>
      <c r="DW2120" s="3"/>
      <c r="DX2120" s="3"/>
      <c r="DY2120" s="3"/>
      <c r="DZ2120" s="3"/>
      <c r="EA2120" s="3"/>
      <c r="EB2120" s="3"/>
      <c r="EC2120" s="3"/>
      <c r="ED2120" s="3"/>
      <c r="EE2120" s="3"/>
      <c r="EF2120" s="3"/>
      <c r="EG2120" s="3"/>
      <c r="EH2120" s="3"/>
      <c r="EI2120" s="3"/>
      <c r="EJ2120" s="3"/>
      <c r="EK2120" s="3"/>
      <c r="EL2120" s="3"/>
      <c r="EM2120" s="3"/>
      <c r="EN2120" s="3"/>
      <c r="EO2120" s="3"/>
      <c r="EP2120" s="3"/>
      <c r="EQ2120" s="3"/>
      <c r="ER2120" s="3"/>
      <c r="ES2120" s="3"/>
      <c r="ET2120" s="3"/>
      <c r="EU2120" s="3"/>
      <c r="EV2120" s="3"/>
      <c r="EW2120" s="3"/>
      <c r="EX2120" s="3"/>
      <c r="EY2120" s="3"/>
      <c r="EZ2120" s="3"/>
      <c r="FA2120" s="3"/>
      <c r="FB2120" s="3"/>
      <c r="FC2120" s="3"/>
      <c r="FD2120" s="3"/>
      <c r="FE2120" s="3"/>
      <c r="FF2120" s="3"/>
      <c r="FG2120" s="3"/>
      <c r="FH2120" s="3"/>
      <c r="FI2120" s="3"/>
      <c r="FJ2120" s="3"/>
      <c r="FK2120" s="3"/>
      <c r="FL2120" s="3"/>
      <c r="FM2120" s="3"/>
      <c r="FN2120" s="3"/>
      <c r="FO2120" s="3"/>
      <c r="FP2120" s="3"/>
      <c r="FQ2120" s="3"/>
      <c r="FR2120" s="3"/>
      <c r="FS2120" s="3"/>
      <c r="FT2120" s="3"/>
      <c r="FU2120" s="3"/>
      <c r="FV2120" s="3"/>
      <c r="FW2120" s="3"/>
      <c r="FX2120" s="3"/>
      <c r="FY2120" s="3"/>
      <c r="FZ2120" s="3"/>
      <c r="GA2120" s="3"/>
      <c r="GB2120" s="3"/>
      <c r="GC2120" s="3"/>
      <c r="GD2120" s="3"/>
      <c r="GE2120" s="3"/>
      <c r="GF2120" s="3"/>
      <c r="GG2120" s="3"/>
      <c r="GH2120" s="3"/>
    </row>
    <row r="2121" spans="1:190" s="800" customFormat="1" x14ac:dyDescent="0.2">
      <c r="A2121" s="9"/>
      <c r="B2121" s="1"/>
      <c r="C2121" s="1"/>
      <c r="D2121" s="1"/>
      <c r="E2121" s="55"/>
      <c r="F2121" s="8"/>
      <c r="G2121" s="8"/>
      <c r="I2121" s="2"/>
      <c r="J2121" s="2"/>
      <c r="K2121" s="4"/>
      <c r="L2121" s="9"/>
      <c r="M2121" s="802"/>
      <c r="N2121" s="9"/>
      <c r="O2121" s="802"/>
      <c r="P2121" s="170"/>
      <c r="Q2121" s="9"/>
      <c r="R2121" s="9"/>
      <c r="T2121" s="9"/>
      <c r="U2121" s="9"/>
      <c r="V2121" s="2"/>
      <c r="W2121" s="2"/>
      <c r="X2121" s="3"/>
      <c r="Y2121" s="80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  <c r="AY2121" s="3"/>
      <c r="AZ2121" s="3"/>
      <c r="BA2121" s="3"/>
      <c r="BB2121" s="3"/>
      <c r="BC2121" s="3"/>
      <c r="BD2121" s="3"/>
      <c r="BE2121" s="3"/>
      <c r="BF2121" s="3"/>
      <c r="BG2121" s="3"/>
      <c r="BH2121" s="3"/>
      <c r="BI2121" s="3"/>
      <c r="BJ2121" s="3"/>
      <c r="BK2121" s="3"/>
      <c r="BL2121" s="3"/>
      <c r="BM2121" s="3"/>
      <c r="BN2121" s="3"/>
      <c r="BO2121" s="3"/>
      <c r="BP2121" s="3"/>
      <c r="BQ2121" s="3"/>
      <c r="BR2121" s="3"/>
      <c r="BS2121" s="3"/>
      <c r="BT2121" s="3"/>
      <c r="BU2121" s="3"/>
      <c r="BV2121" s="3"/>
      <c r="BW2121" s="3"/>
      <c r="BX2121" s="3"/>
      <c r="BY2121" s="3"/>
      <c r="BZ2121" s="3"/>
      <c r="CA2121" s="3"/>
      <c r="CB2121" s="3"/>
      <c r="CC2121" s="3"/>
      <c r="CD2121" s="3"/>
      <c r="CE2121" s="3"/>
      <c r="CF2121" s="3"/>
      <c r="CG2121" s="3"/>
      <c r="CH2121" s="3"/>
      <c r="CI2121" s="3"/>
      <c r="CJ2121" s="3"/>
      <c r="CK2121" s="3"/>
      <c r="CL2121" s="3"/>
      <c r="CM2121" s="3"/>
      <c r="CN2121" s="3"/>
      <c r="CO2121" s="3"/>
      <c r="CP2121" s="3"/>
      <c r="CQ2121" s="3"/>
      <c r="CR2121" s="3"/>
      <c r="CS2121" s="3"/>
      <c r="CT2121" s="3"/>
      <c r="CU2121" s="3"/>
      <c r="CV2121" s="3"/>
      <c r="CW2121" s="3"/>
      <c r="CX2121" s="3"/>
      <c r="CY2121" s="3"/>
      <c r="CZ2121" s="3"/>
      <c r="DA2121" s="3"/>
      <c r="DB2121" s="3"/>
      <c r="DC2121" s="3"/>
      <c r="DD2121" s="3"/>
      <c r="DE2121" s="3"/>
      <c r="DF2121" s="3"/>
      <c r="DG2121" s="3"/>
      <c r="DH2121" s="3"/>
      <c r="DI2121" s="3"/>
      <c r="DJ2121" s="3"/>
      <c r="DK2121" s="3"/>
      <c r="DL2121" s="3"/>
      <c r="DM2121" s="3"/>
      <c r="DN2121" s="3"/>
      <c r="DO2121" s="3"/>
      <c r="DP2121" s="3"/>
      <c r="DQ2121" s="3"/>
      <c r="DR2121" s="3"/>
      <c r="DS2121" s="3"/>
      <c r="DT2121" s="3"/>
      <c r="DU2121" s="3"/>
      <c r="DV2121" s="3"/>
      <c r="DW2121" s="3"/>
      <c r="DX2121" s="3"/>
      <c r="DY2121" s="3"/>
      <c r="DZ2121" s="3"/>
      <c r="EA2121" s="3"/>
      <c r="EB2121" s="3"/>
      <c r="EC2121" s="3"/>
      <c r="ED2121" s="3"/>
      <c r="EE2121" s="3"/>
      <c r="EF2121" s="3"/>
      <c r="EG2121" s="3"/>
      <c r="EH2121" s="3"/>
      <c r="EI2121" s="3"/>
      <c r="EJ2121" s="3"/>
      <c r="EK2121" s="3"/>
      <c r="EL2121" s="3"/>
      <c r="EM2121" s="3"/>
      <c r="EN2121" s="3"/>
      <c r="EO2121" s="3"/>
      <c r="EP2121" s="3"/>
      <c r="EQ2121" s="3"/>
      <c r="ER2121" s="3"/>
      <c r="ES2121" s="3"/>
      <c r="ET2121" s="3"/>
      <c r="EU2121" s="3"/>
      <c r="EV2121" s="3"/>
      <c r="EW2121" s="3"/>
      <c r="EX2121" s="3"/>
      <c r="EY2121" s="3"/>
      <c r="EZ2121" s="3"/>
      <c r="FA2121" s="3"/>
      <c r="FB2121" s="3"/>
      <c r="FC2121" s="3"/>
      <c r="FD2121" s="3"/>
      <c r="FE2121" s="3"/>
      <c r="FF2121" s="3"/>
      <c r="FG2121" s="3"/>
      <c r="FH2121" s="3"/>
      <c r="FI2121" s="3"/>
      <c r="FJ2121" s="3"/>
      <c r="FK2121" s="3"/>
      <c r="FL2121" s="3"/>
      <c r="FM2121" s="3"/>
      <c r="FN2121" s="3"/>
      <c r="FO2121" s="3"/>
      <c r="FP2121" s="3"/>
      <c r="FQ2121" s="3"/>
      <c r="FR2121" s="3"/>
      <c r="FS2121" s="3"/>
      <c r="FT2121" s="3"/>
      <c r="FU2121" s="3"/>
      <c r="FV2121" s="3"/>
      <c r="FW2121" s="3"/>
      <c r="FX2121" s="3"/>
      <c r="FY2121" s="3"/>
      <c r="FZ2121" s="3"/>
      <c r="GA2121" s="3"/>
      <c r="GB2121" s="3"/>
      <c r="GC2121" s="3"/>
      <c r="GD2121" s="3"/>
      <c r="GE2121" s="3"/>
      <c r="GF2121" s="3"/>
      <c r="GG2121" s="3"/>
      <c r="GH2121" s="3"/>
    </row>
    <row r="2122" spans="1:190" s="800" customFormat="1" x14ac:dyDescent="0.2">
      <c r="A2122" s="9"/>
      <c r="B2122" s="1"/>
      <c r="C2122" s="1"/>
      <c r="D2122" s="1"/>
      <c r="E2122" s="55"/>
      <c r="F2122" s="8"/>
      <c r="G2122" s="8"/>
      <c r="I2122" s="2"/>
      <c r="J2122" s="2"/>
      <c r="K2122" s="4"/>
      <c r="L2122" s="9"/>
      <c r="M2122" s="802"/>
      <c r="N2122" s="9"/>
      <c r="O2122" s="802"/>
      <c r="P2122" s="170"/>
      <c r="Q2122" s="9"/>
      <c r="R2122" s="9"/>
      <c r="T2122" s="9"/>
      <c r="U2122" s="9"/>
      <c r="V2122" s="2"/>
      <c r="W2122" s="2"/>
      <c r="X2122" s="3"/>
      <c r="Y2122" s="80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  <c r="AY2122" s="3"/>
      <c r="AZ2122" s="3"/>
      <c r="BA2122" s="3"/>
      <c r="BB2122" s="3"/>
      <c r="BC2122" s="3"/>
      <c r="BD2122" s="3"/>
      <c r="BE2122" s="3"/>
      <c r="BF2122" s="3"/>
      <c r="BG2122" s="3"/>
      <c r="BH2122" s="3"/>
      <c r="BI2122" s="3"/>
      <c r="BJ2122" s="3"/>
      <c r="BK2122" s="3"/>
      <c r="BL2122" s="3"/>
      <c r="BM2122" s="3"/>
      <c r="BN2122" s="3"/>
      <c r="BO2122" s="3"/>
      <c r="BP2122" s="3"/>
      <c r="BQ2122" s="3"/>
      <c r="BR2122" s="3"/>
      <c r="BS2122" s="3"/>
      <c r="BT2122" s="3"/>
      <c r="BU2122" s="3"/>
      <c r="BV2122" s="3"/>
      <c r="BW2122" s="3"/>
      <c r="BX2122" s="3"/>
      <c r="BY2122" s="3"/>
      <c r="BZ2122" s="3"/>
      <c r="CA2122" s="3"/>
      <c r="CB2122" s="3"/>
      <c r="CC2122" s="3"/>
      <c r="CD2122" s="3"/>
      <c r="CE2122" s="3"/>
      <c r="CF2122" s="3"/>
      <c r="CG2122" s="3"/>
      <c r="CH2122" s="3"/>
      <c r="CI2122" s="3"/>
      <c r="CJ2122" s="3"/>
      <c r="CK2122" s="3"/>
      <c r="CL2122" s="3"/>
      <c r="CM2122" s="3"/>
      <c r="CN2122" s="3"/>
      <c r="CO2122" s="3"/>
      <c r="CP2122" s="3"/>
      <c r="CQ2122" s="3"/>
      <c r="CR2122" s="3"/>
      <c r="CS2122" s="3"/>
      <c r="CT2122" s="3"/>
      <c r="CU2122" s="3"/>
      <c r="CV2122" s="3"/>
      <c r="CW2122" s="3"/>
      <c r="CX2122" s="3"/>
      <c r="CY2122" s="3"/>
      <c r="CZ2122" s="3"/>
      <c r="DA2122" s="3"/>
      <c r="DB2122" s="3"/>
      <c r="DC2122" s="3"/>
      <c r="DD2122" s="3"/>
      <c r="DE2122" s="3"/>
      <c r="DF2122" s="3"/>
      <c r="DG2122" s="3"/>
      <c r="DH2122" s="3"/>
      <c r="DI2122" s="3"/>
      <c r="DJ2122" s="3"/>
      <c r="DK2122" s="3"/>
      <c r="DL2122" s="3"/>
      <c r="DM2122" s="3"/>
      <c r="DN2122" s="3"/>
      <c r="DO2122" s="3"/>
      <c r="DP2122" s="3"/>
      <c r="DQ2122" s="3"/>
      <c r="DR2122" s="3"/>
      <c r="DS2122" s="3"/>
      <c r="DT2122" s="3"/>
      <c r="DU2122" s="3"/>
      <c r="DV2122" s="3"/>
      <c r="DW2122" s="3"/>
      <c r="DX2122" s="3"/>
      <c r="DY2122" s="3"/>
      <c r="DZ2122" s="3"/>
      <c r="EA2122" s="3"/>
      <c r="EB2122" s="3"/>
      <c r="EC2122" s="3"/>
      <c r="ED2122" s="3"/>
      <c r="EE2122" s="3"/>
      <c r="EF2122" s="3"/>
      <c r="EG2122" s="3"/>
      <c r="EH2122" s="3"/>
      <c r="EI2122" s="3"/>
      <c r="EJ2122" s="3"/>
      <c r="EK2122" s="3"/>
      <c r="EL2122" s="3"/>
      <c r="EM2122" s="3"/>
      <c r="EN2122" s="3"/>
      <c r="EO2122" s="3"/>
      <c r="EP2122" s="3"/>
      <c r="EQ2122" s="3"/>
      <c r="ER2122" s="3"/>
      <c r="ES2122" s="3"/>
      <c r="ET2122" s="3"/>
      <c r="EU2122" s="3"/>
      <c r="EV2122" s="3"/>
      <c r="EW2122" s="3"/>
      <c r="EX2122" s="3"/>
      <c r="EY2122" s="3"/>
      <c r="EZ2122" s="3"/>
      <c r="FA2122" s="3"/>
      <c r="FB2122" s="3"/>
      <c r="FC2122" s="3"/>
      <c r="FD2122" s="3"/>
      <c r="FE2122" s="3"/>
      <c r="FF2122" s="3"/>
      <c r="FG2122" s="3"/>
      <c r="FH2122" s="3"/>
      <c r="FI2122" s="3"/>
      <c r="FJ2122" s="3"/>
      <c r="FK2122" s="3"/>
      <c r="FL2122" s="3"/>
      <c r="FM2122" s="3"/>
      <c r="FN2122" s="3"/>
      <c r="FO2122" s="3"/>
      <c r="FP2122" s="3"/>
      <c r="FQ2122" s="3"/>
      <c r="FR2122" s="3"/>
      <c r="FS2122" s="3"/>
      <c r="FT2122" s="3"/>
      <c r="FU2122" s="3"/>
      <c r="FV2122" s="3"/>
      <c r="FW2122" s="3"/>
      <c r="FX2122" s="3"/>
      <c r="FY2122" s="3"/>
      <c r="FZ2122" s="3"/>
      <c r="GA2122" s="3"/>
      <c r="GB2122" s="3"/>
      <c r="GC2122" s="3"/>
      <c r="GD2122" s="3"/>
      <c r="GE2122" s="3"/>
      <c r="GF2122" s="3"/>
      <c r="GG2122" s="3"/>
      <c r="GH2122" s="3"/>
    </row>
    <row r="2123" spans="1:190" s="800" customFormat="1" x14ac:dyDescent="0.2">
      <c r="A2123" s="9"/>
      <c r="B2123" s="1"/>
      <c r="C2123" s="1"/>
      <c r="D2123" s="1"/>
      <c r="E2123" s="55"/>
      <c r="F2123" s="8"/>
      <c r="G2123" s="8"/>
      <c r="I2123" s="2"/>
      <c r="J2123" s="2"/>
      <c r="K2123" s="4"/>
      <c r="L2123" s="9"/>
      <c r="M2123" s="802"/>
      <c r="N2123" s="9"/>
      <c r="O2123" s="802"/>
      <c r="P2123" s="170"/>
      <c r="Q2123" s="9"/>
      <c r="R2123" s="9"/>
      <c r="T2123" s="9"/>
      <c r="U2123" s="9"/>
      <c r="V2123" s="2"/>
      <c r="W2123" s="2"/>
      <c r="X2123" s="3"/>
      <c r="Y2123" s="80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  <c r="AY2123" s="3"/>
      <c r="AZ2123" s="3"/>
      <c r="BA2123" s="3"/>
      <c r="BB2123" s="3"/>
      <c r="BC2123" s="3"/>
      <c r="BD2123" s="3"/>
      <c r="BE2123" s="3"/>
      <c r="BF2123" s="3"/>
      <c r="BG2123" s="3"/>
      <c r="BH2123" s="3"/>
      <c r="BI2123" s="3"/>
      <c r="BJ2123" s="3"/>
      <c r="BK2123" s="3"/>
      <c r="BL2123" s="3"/>
      <c r="BM2123" s="3"/>
      <c r="BN2123" s="3"/>
      <c r="BO2123" s="3"/>
      <c r="BP2123" s="3"/>
      <c r="BQ2123" s="3"/>
      <c r="BR2123" s="3"/>
      <c r="BS2123" s="3"/>
      <c r="BT2123" s="3"/>
      <c r="BU2123" s="3"/>
      <c r="BV2123" s="3"/>
      <c r="BW2123" s="3"/>
      <c r="BX2123" s="3"/>
      <c r="BY2123" s="3"/>
      <c r="BZ2123" s="3"/>
      <c r="CA2123" s="3"/>
      <c r="CB2123" s="3"/>
      <c r="CC2123" s="3"/>
      <c r="CD2123" s="3"/>
      <c r="CE2123" s="3"/>
      <c r="CF2123" s="3"/>
      <c r="CG2123" s="3"/>
      <c r="CH2123" s="3"/>
      <c r="CI2123" s="3"/>
      <c r="CJ2123" s="3"/>
      <c r="CK2123" s="3"/>
      <c r="CL2123" s="3"/>
      <c r="CM2123" s="3"/>
      <c r="CN2123" s="3"/>
      <c r="CO2123" s="3"/>
      <c r="CP2123" s="3"/>
      <c r="CQ2123" s="3"/>
      <c r="CR2123" s="3"/>
      <c r="CS2123" s="3"/>
      <c r="CT2123" s="3"/>
      <c r="CU2123" s="3"/>
      <c r="CV2123" s="3"/>
      <c r="CW2123" s="3"/>
      <c r="CX2123" s="3"/>
      <c r="CY2123" s="3"/>
      <c r="CZ2123" s="3"/>
      <c r="DA2123" s="3"/>
      <c r="DB2123" s="3"/>
      <c r="DC2123" s="3"/>
      <c r="DD2123" s="3"/>
      <c r="DE2123" s="3"/>
      <c r="DF2123" s="3"/>
      <c r="DG2123" s="3"/>
      <c r="DH2123" s="3"/>
      <c r="DI2123" s="3"/>
      <c r="DJ2123" s="3"/>
      <c r="DK2123" s="3"/>
      <c r="DL2123" s="3"/>
      <c r="DM2123" s="3"/>
      <c r="DN2123" s="3"/>
      <c r="DO2123" s="3"/>
      <c r="DP2123" s="3"/>
      <c r="DQ2123" s="3"/>
      <c r="DR2123" s="3"/>
      <c r="DS2123" s="3"/>
      <c r="DT2123" s="3"/>
      <c r="DU2123" s="3"/>
      <c r="DV2123" s="3"/>
      <c r="DW2123" s="3"/>
      <c r="DX2123" s="3"/>
      <c r="DY2123" s="3"/>
      <c r="DZ2123" s="3"/>
      <c r="EA2123" s="3"/>
      <c r="EB2123" s="3"/>
      <c r="EC2123" s="3"/>
      <c r="ED2123" s="3"/>
      <c r="EE2123" s="3"/>
      <c r="EF2123" s="3"/>
      <c r="EG2123" s="3"/>
      <c r="EH2123" s="3"/>
      <c r="EI2123" s="3"/>
      <c r="EJ2123" s="3"/>
      <c r="EK2123" s="3"/>
      <c r="EL2123" s="3"/>
      <c r="EM2123" s="3"/>
      <c r="EN2123" s="3"/>
      <c r="EO2123" s="3"/>
      <c r="EP2123" s="3"/>
      <c r="EQ2123" s="3"/>
      <c r="ER2123" s="3"/>
      <c r="ES2123" s="3"/>
      <c r="ET2123" s="3"/>
      <c r="EU2123" s="3"/>
      <c r="EV2123" s="3"/>
      <c r="EW2123" s="3"/>
      <c r="EX2123" s="3"/>
      <c r="EY2123" s="3"/>
      <c r="EZ2123" s="3"/>
      <c r="FA2123" s="3"/>
      <c r="FB2123" s="3"/>
      <c r="FC2123" s="3"/>
      <c r="FD2123" s="3"/>
      <c r="FE2123" s="3"/>
      <c r="FF2123" s="3"/>
      <c r="FG2123" s="3"/>
      <c r="FH2123" s="3"/>
      <c r="FI2123" s="3"/>
      <c r="FJ2123" s="3"/>
      <c r="FK2123" s="3"/>
      <c r="FL2123" s="3"/>
      <c r="FM2123" s="3"/>
      <c r="FN2123" s="3"/>
      <c r="FO2123" s="3"/>
      <c r="FP2123" s="3"/>
      <c r="FQ2123" s="3"/>
      <c r="FR2123" s="3"/>
      <c r="FS2123" s="3"/>
      <c r="FT2123" s="3"/>
      <c r="FU2123" s="3"/>
      <c r="FV2123" s="3"/>
      <c r="FW2123" s="3"/>
      <c r="FX2123" s="3"/>
      <c r="FY2123" s="3"/>
      <c r="FZ2123" s="3"/>
      <c r="GA2123" s="3"/>
      <c r="GB2123" s="3"/>
      <c r="GC2123" s="3"/>
      <c r="GD2123" s="3"/>
      <c r="GE2123" s="3"/>
      <c r="GF2123" s="3"/>
      <c r="GG2123" s="3"/>
      <c r="GH2123" s="3"/>
    </row>
    <row r="2124" spans="1:190" s="800" customFormat="1" x14ac:dyDescent="0.2">
      <c r="A2124" s="9"/>
      <c r="B2124" s="1"/>
      <c r="C2124" s="1"/>
      <c r="D2124" s="1"/>
      <c r="E2124" s="55"/>
      <c r="F2124" s="8"/>
      <c r="G2124" s="8"/>
      <c r="I2124" s="2"/>
      <c r="J2124" s="2"/>
      <c r="K2124" s="4"/>
      <c r="L2124" s="9"/>
      <c r="M2124" s="802"/>
      <c r="N2124" s="9"/>
      <c r="O2124" s="802"/>
      <c r="P2124" s="170"/>
      <c r="Q2124" s="9"/>
      <c r="R2124" s="9"/>
      <c r="T2124" s="9"/>
      <c r="U2124" s="9"/>
      <c r="V2124" s="2"/>
      <c r="W2124" s="2"/>
      <c r="X2124" s="3"/>
      <c r="Y2124" s="80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  <c r="AY2124" s="3"/>
      <c r="AZ2124" s="3"/>
      <c r="BA2124" s="3"/>
      <c r="BB2124" s="3"/>
      <c r="BC2124" s="3"/>
      <c r="BD2124" s="3"/>
      <c r="BE2124" s="3"/>
      <c r="BF2124" s="3"/>
      <c r="BG2124" s="3"/>
      <c r="BH2124" s="3"/>
      <c r="BI2124" s="3"/>
      <c r="BJ2124" s="3"/>
      <c r="BK2124" s="3"/>
      <c r="BL2124" s="3"/>
      <c r="BM2124" s="3"/>
      <c r="BN2124" s="3"/>
      <c r="BO2124" s="3"/>
      <c r="BP2124" s="3"/>
      <c r="BQ2124" s="3"/>
      <c r="BR2124" s="3"/>
      <c r="BS2124" s="3"/>
      <c r="BT2124" s="3"/>
      <c r="BU2124" s="3"/>
      <c r="BV2124" s="3"/>
      <c r="BW2124" s="3"/>
      <c r="BX2124" s="3"/>
      <c r="BY2124" s="3"/>
      <c r="BZ2124" s="3"/>
      <c r="CA2124" s="3"/>
      <c r="CB2124" s="3"/>
      <c r="CC2124" s="3"/>
      <c r="CD2124" s="3"/>
      <c r="CE2124" s="3"/>
      <c r="CF2124" s="3"/>
      <c r="CG2124" s="3"/>
      <c r="CH2124" s="3"/>
      <c r="CI2124" s="3"/>
      <c r="CJ2124" s="3"/>
      <c r="CK2124" s="3"/>
      <c r="CL2124" s="3"/>
      <c r="CM2124" s="3"/>
      <c r="CN2124" s="3"/>
      <c r="CO2124" s="3"/>
      <c r="CP2124" s="3"/>
      <c r="CQ2124" s="3"/>
      <c r="CR2124" s="3"/>
      <c r="CS2124" s="3"/>
      <c r="CT2124" s="3"/>
      <c r="CU2124" s="3"/>
      <c r="CV2124" s="3"/>
      <c r="CW2124" s="3"/>
      <c r="CX2124" s="3"/>
      <c r="CY2124" s="3"/>
      <c r="CZ2124" s="3"/>
      <c r="DA2124" s="3"/>
      <c r="DB2124" s="3"/>
      <c r="DC2124" s="3"/>
      <c r="DD2124" s="3"/>
      <c r="DE2124" s="3"/>
      <c r="DF2124" s="3"/>
      <c r="DG2124" s="3"/>
      <c r="DH2124" s="3"/>
      <c r="DI2124" s="3"/>
      <c r="DJ2124" s="3"/>
      <c r="DK2124" s="3"/>
      <c r="DL2124" s="3"/>
      <c r="DM2124" s="3"/>
      <c r="DN2124" s="3"/>
      <c r="DO2124" s="3"/>
      <c r="DP2124" s="3"/>
      <c r="DQ2124" s="3"/>
      <c r="DR2124" s="3"/>
      <c r="DS2124" s="3"/>
      <c r="DT2124" s="3"/>
      <c r="DU2124" s="3"/>
      <c r="DV2124" s="3"/>
      <c r="DW2124" s="3"/>
      <c r="DX2124" s="3"/>
      <c r="DY2124" s="3"/>
      <c r="DZ2124" s="3"/>
      <c r="EA2124" s="3"/>
      <c r="EB2124" s="3"/>
      <c r="EC2124" s="3"/>
      <c r="ED2124" s="3"/>
      <c r="EE2124" s="3"/>
      <c r="EF2124" s="3"/>
      <c r="EG2124" s="3"/>
      <c r="EH2124" s="3"/>
      <c r="EI2124" s="3"/>
      <c r="EJ2124" s="3"/>
      <c r="EK2124" s="3"/>
      <c r="EL2124" s="3"/>
      <c r="EM2124" s="3"/>
      <c r="EN2124" s="3"/>
      <c r="EO2124" s="3"/>
      <c r="EP2124" s="3"/>
      <c r="EQ2124" s="3"/>
      <c r="ER2124" s="3"/>
      <c r="ES2124" s="3"/>
      <c r="ET2124" s="3"/>
      <c r="EU2124" s="3"/>
      <c r="EV2124" s="3"/>
      <c r="EW2124" s="3"/>
      <c r="EX2124" s="3"/>
      <c r="EY2124" s="3"/>
      <c r="EZ2124" s="3"/>
      <c r="FA2124" s="3"/>
      <c r="FB2124" s="3"/>
      <c r="FC2124" s="3"/>
      <c r="FD2124" s="3"/>
      <c r="FE2124" s="3"/>
      <c r="FF2124" s="3"/>
      <c r="FG2124" s="3"/>
      <c r="FH2124" s="3"/>
      <c r="FI2124" s="3"/>
      <c r="FJ2124" s="3"/>
      <c r="FK2124" s="3"/>
      <c r="FL2124" s="3"/>
      <c r="FM2124" s="3"/>
      <c r="FN2124" s="3"/>
      <c r="FO2124" s="3"/>
      <c r="FP2124" s="3"/>
      <c r="FQ2124" s="3"/>
      <c r="FR2124" s="3"/>
      <c r="FS2124" s="3"/>
      <c r="FT2124" s="3"/>
      <c r="FU2124" s="3"/>
      <c r="FV2124" s="3"/>
      <c r="FW2124" s="3"/>
      <c r="FX2124" s="3"/>
      <c r="FY2124" s="3"/>
      <c r="FZ2124" s="3"/>
      <c r="GA2124" s="3"/>
      <c r="GB2124" s="3"/>
      <c r="GC2124" s="3"/>
      <c r="GD2124" s="3"/>
      <c r="GE2124" s="3"/>
      <c r="GF2124" s="3"/>
      <c r="GG2124" s="3"/>
      <c r="GH2124" s="3"/>
    </row>
    <row r="2125" spans="1:190" s="800" customFormat="1" x14ac:dyDescent="0.2">
      <c r="A2125" s="9"/>
      <c r="B2125" s="1"/>
      <c r="C2125" s="1"/>
      <c r="D2125" s="1"/>
      <c r="E2125" s="55"/>
      <c r="F2125" s="8"/>
      <c r="G2125" s="8"/>
      <c r="I2125" s="2"/>
      <c r="J2125" s="2"/>
      <c r="K2125" s="4"/>
      <c r="L2125" s="9"/>
      <c r="M2125" s="802"/>
      <c r="N2125" s="9"/>
      <c r="O2125" s="802"/>
      <c r="P2125" s="170"/>
      <c r="Q2125" s="9"/>
      <c r="R2125" s="9"/>
      <c r="T2125" s="9"/>
      <c r="U2125" s="9"/>
      <c r="V2125" s="2"/>
      <c r="W2125" s="2"/>
      <c r="X2125" s="3"/>
      <c r="Y2125" s="80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  <c r="AY2125" s="3"/>
      <c r="AZ2125" s="3"/>
      <c r="BA2125" s="3"/>
      <c r="BB2125" s="3"/>
      <c r="BC2125" s="3"/>
      <c r="BD2125" s="3"/>
      <c r="BE2125" s="3"/>
      <c r="BF2125" s="3"/>
      <c r="BG2125" s="3"/>
      <c r="BH2125" s="3"/>
      <c r="BI2125" s="3"/>
      <c r="BJ2125" s="3"/>
      <c r="BK2125" s="3"/>
      <c r="BL2125" s="3"/>
      <c r="BM2125" s="3"/>
      <c r="BN2125" s="3"/>
      <c r="BO2125" s="3"/>
      <c r="BP2125" s="3"/>
      <c r="BQ2125" s="3"/>
      <c r="BR2125" s="3"/>
      <c r="BS2125" s="3"/>
      <c r="BT2125" s="3"/>
      <c r="BU2125" s="3"/>
      <c r="BV2125" s="3"/>
      <c r="BW2125" s="3"/>
      <c r="BX2125" s="3"/>
      <c r="BY2125" s="3"/>
      <c r="BZ2125" s="3"/>
      <c r="CA2125" s="3"/>
      <c r="CB2125" s="3"/>
      <c r="CC2125" s="3"/>
      <c r="CD2125" s="3"/>
      <c r="CE2125" s="3"/>
      <c r="CF2125" s="3"/>
      <c r="CG2125" s="3"/>
      <c r="CH2125" s="3"/>
      <c r="CI2125" s="3"/>
      <c r="CJ2125" s="3"/>
      <c r="CK2125" s="3"/>
      <c r="CL2125" s="3"/>
      <c r="CM2125" s="3"/>
      <c r="CN2125" s="3"/>
      <c r="CO2125" s="3"/>
      <c r="CP2125" s="3"/>
      <c r="CQ2125" s="3"/>
      <c r="CR2125" s="3"/>
      <c r="CS2125" s="3"/>
      <c r="CT2125" s="3"/>
      <c r="CU2125" s="3"/>
      <c r="CV2125" s="3"/>
      <c r="CW2125" s="3"/>
      <c r="CX2125" s="3"/>
      <c r="CY2125" s="3"/>
      <c r="CZ2125" s="3"/>
      <c r="DA2125" s="3"/>
      <c r="DB2125" s="3"/>
      <c r="DC2125" s="3"/>
      <c r="DD2125" s="3"/>
      <c r="DE2125" s="3"/>
      <c r="DF2125" s="3"/>
      <c r="DG2125" s="3"/>
      <c r="DH2125" s="3"/>
      <c r="DI2125" s="3"/>
      <c r="DJ2125" s="3"/>
      <c r="DK2125" s="3"/>
      <c r="DL2125" s="3"/>
      <c r="DM2125" s="3"/>
      <c r="DN2125" s="3"/>
      <c r="DO2125" s="3"/>
      <c r="DP2125" s="3"/>
      <c r="DQ2125" s="3"/>
      <c r="DR2125" s="3"/>
      <c r="DS2125" s="3"/>
      <c r="DT2125" s="3"/>
      <c r="DU2125" s="3"/>
      <c r="DV2125" s="3"/>
      <c r="DW2125" s="3"/>
      <c r="DX2125" s="3"/>
      <c r="DY2125" s="3"/>
      <c r="DZ2125" s="3"/>
      <c r="EA2125" s="3"/>
      <c r="EB2125" s="3"/>
      <c r="EC2125" s="3"/>
      <c r="ED2125" s="3"/>
      <c r="EE2125" s="3"/>
      <c r="EF2125" s="3"/>
      <c r="EG2125" s="3"/>
      <c r="EH2125" s="3"/>
      <c r="EI2125" s="3"/>
      <c r="EJ2125" s="3"/>
      <c r="EK2125" s="3"/>
      <c r="EL2125" s="3"/>
      <c r="EM2125" s="3"/>
      <c r="EN2125" s="3"/>
      <c r="EO2125" s="3"/>
      <c r="EP2125" s="3"/>
      <c r="EQ2125" s="3"/>
      <c r="ER2125" s="3"/>
      <c r="ES2125" s="3"/>
      <c r="ET2125" s="3"/>
      <c r="EU2125" s="3"/>
      <c r="EV2125" s="3"/>
      <c r="EW2125" s="3"/>
      <c r="EX2125" s="3"/>
      <c r="EY2125" s="3"/>
      <c r="EZ2125" s="3"/>
      <c r="FA2125" s="3"/>
      <c r="FB2125" s="3"/>
      <c r="FC2125" s="3"/>
      <c r="FD2125" s="3"/>
      <c r="FE2125" s="3"/>
      <c r="FF2125" s="3"/>
      <c r="FG2125" s="3"/>
      <c r="FH2125" s="3"/>
      <c r="FI2125" s="3"/>
      <c r="FJ2125" s="3"/>
      <c r="FK2125" s="3"/>
      <c r="FL2125" s="3"/>
      <c r="FM2125" s="3"/>
      <c r="FN2125" s="3"/>
      <c r="FO2125" s="3"/>
      <c r="FP2125" s="3"/>
      <c r="FQ2125" s="3"/>
      <c r="FR2125" s="3"/>
      <c r="FS2125" s="3"/>
      <c r="FT2125" s="3"/>
      <c r="FU2125" s="3"/>
      <c r="FV2125" s="3"/>
      <c r="FW2125" s="3"/>
      <c r="FX2125" s="3"/>
      <c r="FY2125" s="3"/>
      <c r="FZ2125" s="3"/>
      <c r="GA2125" s="3"/>
      <c r="GB2125" s="3"/>
      <c r="GC2125" s="3"/>
      <c r="GD2125" s="3"/>
      <c r="GE2125" s="3"/>
      <c r="GF2125" s="3"/>
      <c r="GG2125" s="3"/>
      <c r="GH2125" s="3"/>
    </row>
    <row r="2126" spans="1:190" s="800" customFormat="1" x14ac:dyDescent="0.2">
      <c r="A2126" s="9"/>
      <c r="B2126" s="1"/>
      <c r="C2126" s="1"/>
      <c r="D2126" s="1"/>
      <c r="E2126" s="55"/>
      <c r="F2126" s="8"/>
      <c r="G2126" s="8"/>
      <c r="I2126" s="2"/>
      <c r="J2126" s="2"/>
      <c r="K2126" s="4"/>
      <c r="L2126" s="9"/>
      <c r="M2126" s="802"/>
      <c r="N2126" s="9"/>
      <c r="O2126" s="802"/>
      <c r="P2126" s="170"/>
      <c r="Q2126" s="9"/>
      <c r="R2126" s="9"/>
      <c r="T2126" s="9"/>
      <c r="U2126" s="9"/>
      <c r="V2126" s="2"/>
      <c r="W2126" s="2"/>
      <c r="X2126" s="3"/>
      <c r="Y2126" s="80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  <c r="AY2126" s="3"/>
      <c r="AZ2126" s="3"/>
      <c r="BA2126" s="3"/>
      <c r="BB2126" s="3"/>
      <c r="BC2126" s="3"/>
      <c r="BD2126" s="3"/>
      <c r="BE2126" s="3"/>
      <c r="BF2126" s="3"/>
      <c r="BG2126" s="3"/>
      <c r="BH2126" s="3"/>
      <c r="BI2126" s="3"/>
      <c r="BJ2126" s="3"/>
      <c r="BK2126" s="3"/>
      <c r="BL2126" s="3"/>
      <c r="BM2126" s="3"/>
      <c r="BN2126" s="3"/>
      <c r="BO2126" s="3"/>
      <c r="BP2126" s="3"/>
      <c r="BQ2126" s="3"/>
      <c r="BR2126" s="3"/>
      <c r="BS2126" s="3"/>
      <c r="BT2126" s="3"/>
      <c r="BU2126" s="3"/>
      <c r="BV2126" s="3"/>
      <c r="BW2126" s="3"/>
      <c r="BX2126" s="3"/>
      <c r="BY2126" s="3"/>
      <c r="BZ2126" s="3"/>
      <c r="CA2126" s="3"/>
      <c r="CB2126" s="3"/>
      <c r="CC2126" s="3"/>
      <c r="CD2126" s="3"/>
      <c r="CE2126" s="3"/>
      <c r="CF2126" s="3"/>
      <c r="CG2126" s="3"/>
      <c r="CH2126" s="3"/>
      <c r="CI2126" s="3"/>
      <c r="CJ2126" s="3"/>
      <c r="CK2126" s="3"/>
      <c r="CL2126" s="3"/>
      <c r="CM2126" s="3"/>
      <c r="CN2126" s="3"/>
      <c r="CO2126" s="3"/>
      <c r="CP2126" s="3"/>
      <c r="CQ2126" s="3"/>
      <c r="CR2126" s="3"/>
      <c r="CS2126" s="3"/>
      <c r="CT2126" s="3"/>
      <c r="CU2126" s="3"/>
      <c r="CV2126" s="3"/>
      <c r="CW2126" s="3"/>
      <c r="CX2126" s="3"/>
      <c r="CY2126" s="3"/>
      <c r="CZ2126" s="3"/>
      <c r="DA2126" s="3"/>
      <c r="DB2126" s="3"/>
      <c r="DC2126" s="3"/>
      <c r="DD2126" s="3"/>
      <c r="DE2126" s="3"/>
      <c r="DF2126" s="3"/>
      <c r="DG2126" s="3"/>
      <c r="DH2126" s="3"/>
      <c r="DI2126" s="3"/>
      <c r="DJ2126" s="3"/>
      <c r="DK2126" s="3"/>
      <c r="DL2126" s="3"/>
      <c r="DM2126" s="3"/>
      <c r="DN2126" s="3"/>
      <c r="DO2126" s="3"/>
      <c r="DP2126" s="3"/>
      <c r="DQ2126" s="3"/>
      <c r="DR2126" s="3"/>
      <c r="DS2126" s="3"/>
      <c r="DT2126" s="3"/>
      <c r="DU2126" s="3"/>
      <c r="DV2126" s="3"/>
      <c r="DW2126" s="3"/>
      <c r="DX2126" s="3"/>
      <c r="DY2126" s="3"/>
      <c r="DZ2126" s="3"/>
      <c r="EA2126" s="3"/>
      <c r="EB2126" s="3"/>
      <c r="EC2126" s="3"/>
      <c r="ED2126" s="3"/>
      <c r="EE2126" s="3"/>
      <c r="EF2126" s="3"/>
      <c r="EG2126" s="3"/>
      <c r="EH2126" s="3"/>
      <c r="EI2126" s="3"/>
      <c r="EJ2126" s="3"/>
      <c r="EK2126" s="3"/>
      <c r="EL2126" s="3"/>
      <c r="EM2126" s="3"/>
      <c r="EN2126" s="3"/>
      <c r="EO2126" s="3"/>
      <c r="EP2126" s="3"/>
      <c r="EQ2126" s="3"/>
      <c r="ER2126" s="3"/>
      <c r="ES2126" s="3"/>
      <c r="ET2126" s="3"/>
      <c r="EU2126" s="3"/>
      <c r="EV2126" s="3"/>
      <c r="EW2126" s="3"/>
      <c r="EX2126" s="3"/>
      <c r="EY2126" s="3"/>
      <c r="EZ2126" s="3"/>
      <c r="FA2126" s="3"/>
      <c r="FB2126" s="3"/>
      <c r="FC2126" s="3"/>
      <c r="FD2126" s="3"/>
      <c r="FE2126" s="3"/>
      <c r="FF2126" s="3"/>
      <c r="FG2126" s="3"/>
      <c r="FH2126" s="3"/>
      <c r="FI2126" s="3"/>
      <c r="FJ2126" s="3"/>
      <c r="FK2126" s="3"/>
      <c r="FL2126" s="3"/>
      <c r="FM2126" s="3"/>
      <c r="FN2126" s="3"/>
      <c r="FO2126" s="3"/>
      <c r="FP2126" s="3"/>
      <c r="FQ2126" s="3"/>
      <c r="FR2126" s="3"/>
      <c r="FS2126" s="3"/>
      <c r="FT2126" s="3"/>
      <c r="FU2126" s="3"/>
      <c r="FV2126" s="3"/>
      <c r="FW2126" s="3"/>
      <c r="FX2126" s="3"/>
      <c r="FY2126" s="3"/>
      <c r="FZ2126" s="3"/>
      <c r="GA2126" s="3"/>
      <c r="GB2126" s="3"/>
      <c r="GC2126" s="3"/>
      <c r="GD2126" s="3"/>
      <c r="GE2126" s="3"/>
      <c r="GF2126" s="3"/>
      <c r="GG2126" s="3"/>
      <c r="GH2126" s="3"/>
    </row>
    <row r="2127" spans="1:190" s="800" customFormat="1" x14ac:dyDescent="0.2">
      <c r="A2127" s="9"/>
      <c r="B2127" s="1"/>
      <c r="C2127" s="1"/>
      <c r="D2127" s="1"/>
      <c r="E2127" s="55"/>
      <c r="F2127" s="8"/>
      <c r="G2127" s="8"/>
      <c r="I2127" s="2"/>
      <c r="J2127" s="2"/>
      <c r="K2127" s="4"/>
      <c r="L2127" s="9"/>
      <c r="M2127" s="802"/>
      <c r="N2127" s="9"/>
      <c r="O2127" s="802"/>
      <c r="P2127" s="170"/>
      <c r="Q2127" s="9"/>
      <c r="R2127" s="9"/>
      <c r="T2127" s="9"/>
      <c r="U2127" s="9"/>
      <c r="V2127" s="2"/>
      <c r="W2127" s="2"/>
      <c r="X2127" s="3"/>
      <c r="Y2127" s="80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  <c r="AY2127" s="3"/>
      <c r="AZ2127" s="3"/>
      <c r="BA2127" s="3"/>
      <c r="BB2127" s="3"/>
      <c r="BC2127" s="3"/>
      <c r="BD2127" s="3"/>
      <c r="BE2127" s="3"/>
      <c r="BF2127" s="3"/>
      <c r="BG2127" s="3"/>
      <c r="BH2127" s="3"/>
      <c r="BI2127" s="3"/>
      <c r="BJ2127" s="3"/>
      <c r="BK2127" s="3"/>
      <c r="BL2127" s="3"/>
      <c r="BM2127" s="3"/>
      <c r="BN2127" s="3"/>
      <c r="BO2127" s="3"/>
      <c r="BP2127" s="3"/>
      <c r="BQ2127" s="3"/>
      <c r="BR2127" s="3"/>
      <c r="BS2127" s="3"/>
      <c r="BT2127" s="3"/>
      <c r="BU2127" s="3"/>
      <c r="BV2127" s="3"/>
      <c r="BW2127" s="3"/>
      <c r="BX2127" s="3"/>
      <c r="BY2127" s="3"/>
      <c r="BZ2127" s="3"/>
      <c r="CA2127" s="3"/>
      <c r="CB2127" s="3"/>
      <c r="CC2127" s="3"/>
      <c r="CD2127" s="3"/>
      <c r="CE2127" s="3"/>
      <c r="CF2127" s="3"/>
      <c r="CG2127" s="3"/>
      <c r="CH2127" s="3"/>
      <c r="CI2127" s="3"/>
      <c r="CJ2127" s="3"/>
      <c r="CK2127" s="3"/>
      <c r="CL2127" s="3"/>
      <c r="CM2127" s="3"/>
      <c r="CN2127" s="3"/>
      <c r="CO2127" s="3"/>
      <c r="CP2127" s="3"/>
      <c r="CQ2127" s="3"/>
      <c r="CR2127" s="3"/>
      <c r="CS2127" s="3"/>
      <c r="CT2127" s="3"/>
      <c r="CU2127" s="3"/>
      <c r="CV2127" s="3"/>
      <c r="CW2127" s="3"/>
      <c r="CX2127" s="3"/>
      <c r="CY2127" s="3"/>
      <c r="CZ2127" s="3"/>
      <c r="DA2127" s="3"/>
      <c r="DB2127" s="3"/>
      <c r="DC2127" s="3"/>
      <c r="DD2127" s="3"/>
      <c r="DE2127" s="3"/>
      <c r="DF2127" s="3"/>
      <c r="DG2127" s="3"/>
      <c r="DH2127" s="3"/>
      <c r="DI2127" s="3"/>
      <c r="DJ2127" s="3"/>
      <c r="DK2127" s="3"/>
      <c r="DL2127" s="3"/>
      <c r="DM2127" s="3"/>
      <c r="DN2127" s="3"/>
      <c r="DO2127" s="3"/>
      <c r="DP2127" s="3"/>
      <c r="DQ2127" s="3"/>
      <c r="DR2127" s="3"/>
      <c r="DS2127" s="3"/>
      <c r="DT2127" s="3"/>
      <c r="DU2127" s="3"/>
      <c r="DV2127" s="3"/>
      <c r="DW2127" s="3"/>
      <c r="DX2127" s="3"/>
      <c r="DY2127" s="3"/>
      <c r="DZ2127" s="3"/>
      <c r="EA2127" s="3"/>
      <c r="EB2127" s="3"/>
      <c r="EC2127" s="3"/>
      <c r="ED2127" s="3"/>
      <c r="EE2127" s="3"/>
      <c r="EF2127" s="3"/>
      <c r="EG2127" s="3"/>
      <c r="EH2127" s="3"/>
      <c r="EI2127" s="3"/>
      <c r="EJ2127" s="3"/>
      <c r="EK2127" s="3"/>
      <c r="EL2127" s="3"/>
      <c r="EM2127" s="3"/>
      <c r="EN2127" s="3"/>
      <c r="EO2127" s="3"/>
      <c r="EP2127" s="3"/>
      <c r="EQ2127" s="3"/>
      <c r="ER2127" s="3"/>
      <c r="ES2127" s="3"/>
      <c r="ET2127" s="3"/>
      <c r="EU2127" s="3"/>
      <c r="EV2127" s="3"/>
      <c r="EW2127" s="3"/>
      <c r="EX2127" s="3"/>
      <c r="EY2127" s="3"/>
      <c r="EZ2127" s="3"/>
      <c r="FA2127" s="3"/>
      <c r="FB2127" s="3"/>
      <c r="FC2127" s="3"/>
      <c r="FD2127" s="3"/>
      <c r="FE2127" s="3"/>
      <c r="FF2127" s="3"/>
      <c r="FG2127" s="3"/>
      <c r="FH2127" s="3"/>
      <c r="FI2127" s="3"/>
      <c r="FJ2127" s="3"/>
      <c r="FK2127" s="3"/>
      <c r="FL2127" s="3"/>
      <c r="FM2127" s="3"/>
      <c r="FN2127" s="3"/>
      <c r="FO2127" s="3"/>
      <c r="FP2127" s="3"/>
      <c r="FQ2127" s="3"/>
      <c r="FR2127" s="3"/>
      <c r="FS2127" s="3"/>
      <c r="FT2127" s="3"/>
      <c r="FU2127" s="3"/>
      <c r="FV2127" s="3"/>
      <c r="FW2127" s="3"/>
      <c r="FX2127" s="3"/>
      <c r="FY2127" s="3"/>
      <c r="FZ2127" s="3"/>
      <c r="GA2127" s="3"/>
      <c r="GB2127" s="3"/>
      <c r="GC2127" s="3"/>
      <c r="GD2127" s="3"/>
      <c r="GE2127" s="3"/>
      <c r="GF2127" s="3"/>
      <c r="GG2127" s="3"/>
      <c r="GH2127" s="3"/>
    </row>
    <row r="2128" spans="1:190" s="800" customFormat="1" x14ac:dyDescent="0.2">
      <c r="A2128" s="9"/>
      <c r="B2128" s="1"/>
      <c r="C2128" s="1"/>
      <c r="D2128" s="1"/>
      <c r="E2128" s="55"/>
      <c r="F2128" s="8"/>
      <c r="G2128" s="8"/>
      <c r="I2128" s="2"/>
      <c r="J2128" s="2"/>
      <c r="K2128" s="4"/>
      <c r="L2128" s="9"/>
      <c r="M2128" s="802"/>
      <c r="N2128" s="9"/>
      <c r="O2128" s="802"/>
      <c r="P2128" s="170"/>
      <c r="Q2128" s="9"/>
      <c r="R2128" s="9"/>
      <c r="T2128" s="9"/>
      <c r="U2128" s="9"/>
      <c r="V2128" s="2"/>
      <c r="W2128" s="2"/>
      <c r="X2128" s="3"/>
      <c r="Y2128" s="80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  <c r="AY2128" s="3"/>
      <c r="AZ2128" s="3"/>
      <c r="BA2128" s="3"/>
      <c r="BB2128" s="3"/>
      <c r="BC2128" s="3"/>
      <c r="BD2128" s="3"/>
      <c r="BE2128" s="3"/>
      <c r="BF2128" s="3"/>
      <c r="BG2128" s="3"/>
      <c r="BH2128" s="3"/>
      <c r="BI2128" s="3"/>
      <c r="BJ2128" s="3"/>
      <c r="BK2128" s="3"/>
      <c r="BL2128" s="3"/>
      <c r="BM2128" s="3"/>
      <c r="BN2128" s="3"/>
      <c r="BO2128" s="3"/>
      <c r="BP2128" s="3"/>
      <c r="BQ2128" s="3"/>
      <c r="BR2128" s="3"/>
      <c r="BS2128" s="3"/>
      <c r="BT2128" s="3"/>
      <c r="BU2128" s="3"/>
      <c r="BV2128" s="3"/>
      <c r="BW2128" s="3"/>
      <c r="BX2128" s="3"/>
      <c r="BY2128" s="3"/>
      <c r="BZ2128" s="3"/>
      <c r="CA2128" s="3"/>
      <c r="CB2128" s="3"/>
      <c r="CC2128" s="3"/>
      <c r="CD2128" s="3"/>
      <c r="CE2128" s="3"/>
      <c r="CF2128" s="3"/>
      <c r="CG2128" s="3"/>
      <c r="CH2128" s="3"/>
      <c r="CI2128" s="3"/>
      <c r="CJ2128" s="3"/>
      <c r="CK2128" s="3"/>
      <c r="CL2128" s="3"/>
      <c r="CM2128" s="3"/>
      <c r="CN2128" s="3"/>
      <c r="CO2128" s="3"/>
      <c r="CP2128" s="3"/>
      <c r="CQ2128" s="3"/>
      <c r="CR2128" s="3"/>
      <c r="CS2128" s="3"/>
      <c r="CT2128" s="3"/>
      <c r="CU2128" s="3"/>
      <c r="CV2128" s="3"/>
      <c r="CW2128" s="3"/>
      <c r="CX2128" s="3"/>
      <c r="CY2128" s="3"/>
      <c r="CZ2128" s="3"/>
      <c r="DA2128" s="3"/>
      <c r="DB2128" s="3"/>
      <c r="DC2128" s="3"/>
      <c r="DD2128" s="3"/>
      <c r="DE2128" s="3"/>
      <c r="DF2128" s="3"/>
      <c r="DG2128" s="3"/>
      <c r="DH2128" s="3"/>
      <c r="DI2128" s="3"/>
      <c r="DJ2128" s="3"/>
      <c r="DK2128" s="3"/>
      <c r="DL2128" s="3"/>
      <c r="DM2128" s="3"/>
      <c r="DN2128" s="3"/>
      <c r="DO2128" s="3"/>
      <c r="DP2128" s="3"/>
      <c r="DQ2128" s="3"/>
      <c r="DR2128" s="3"/>
      <c r="DS2128" s="3"/>
      <c r="DT2128" s="3"/>
      <c r="DU2128" s="3"/>
      <c r="DV2128" s="3"/>
      <c r="DW2128" s="3"/>
      <c r="DX2128" s="3"/>
      <c r="DY2128" s="3"/>
      <c r="DZ2128" s="3"/>
      <c r="EA2128" s="3"/>
      <c r="EB2128" s="3"/>
      <c r="EC2128" s="3"/>
      <c r="ED2128" s="3"/>
      <c r="EE2128" s="3"/>
      <c r="EF2128" s="3"/>
      <c r="EG2128" s="3"/>
      <c r="EH2128" s="3"/>
      <c r="EI2128" s="3"/>
      <c r="EJ2128" s="3"/>
      <c r="EK2128" s="3"/>
      <c r="EL2128" s="3"/>
      <c r="EM2128" s="3"/>
      <c r="EN2128" s="3"/>
      <c r="EO2128" s="3"/>
      <c r="EP2128" s="3"/>
      <c r="EQ2128" s="3"/>
      <c r="ER2128" s="3"/>
      <c r="ES2128" s="3"/>
      <c r="ET2128" s="3"/>
      <c r="EU2128" s="3"/>
      <c r="EV2128" s="3"/>
      <c r="EW2128" s="3"/>
      <c r="EX2128" s="3"/>
      <c r="EY2128" s="3"/>
      <c r="EZ2128" s="3"/>
      <c r="FA2128" s="3"/>
      <c r="FB2128" s="3"/>
      <c r="FC2128" s="3"/>
      <c r="FD2128" s="3"/>
      <c r="FE2128" s="3"/>
      <c r="FF2128" s="3"/>
      <c r="FG2128" s="3"/>
      <c r="FH2128" s="3"/>
      <c r="FI2128" s="3"/>
      <c r="FJ2128" s="3"/>
      <c r="FK2128" s="3"/>
      <c r="FL2128" s="3"/>
      <c r="FM2128" s="3"/>
      <c r="FN2128" s="3"/>
      <c r="FO2128" s="3"/>
      <c r="FP2128" s="3"/>
      <c r="FQ2128" s="3"/>
      <c r="FR2128" s="3"/>
      <c r="FS2128" s="3"/>
      <c r="FT2128" s="3"/>
      <c r="FU2128" s="3"/>
      <c r="FV2128" s="3"/>
      <c r="FW2128" s="3"/>
      <c r="FX2128" s="3"/>
      <c r="FY2128" s="3"/>
      <c r="FZ2128" s="3"/>
      <c r="GA2128" s="3"/>
      <c r="GB2128" s="3"/>
      <c r="GC2128" s="3"/>
      <c r="GD2128" s="3"/>
      <c r="GE2128" s="3"/>
      <c r="GF2128" s="3"/>
      <c r="GG2128" s="3"/>
      <c r="GH2128" s="3"/>
    </row>
    <row r="2129" spans="1:190" s="800" customFormat="1" x14ac:dyDescent="0.2">
      <c r="A2129" s="9"/>
      <c r="B2129" s="1"/>
      <c r="C2129" s="1"/>
      <c r="D2129" s="1"/>
      <c r="E2129" s="55"/>
      <c r="F2129" s="8"/>
      <c r="G2129" s="8"/>
      <c r="I2129" s="2"/>
      <c r="J2129" s="2"/>
      <c r="K2129" s="4"/>
      <c r="L2129" s="9"/>
      <c r="M2129" s="802"/>
      <c r="N2129" s="9"/>
      <c r="O2129" s="802"/>
      <c r="P2129" s="170"/>
      <c r="Q2129" s="9"/>
      <c r="R2129" s="9"/>
      <c r="T2129" s="9"/>
      <c r="U2129" s="9"/>
      <c r="V2129" s="2"/>
      <c r="W2129" s="2"/>
      <c r="X2129" s="3"/>
      <c r="Y2129" s="80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  <c r="AY2129" s="3"/>
      <c r="AZ2129" s="3"/>
      <c r="BA2129" s="3"/>
      <c r="BB2129" s="3"/>
      <c r="BC2129" s="3"/>
      <c r="BD2129" s="3"/>
      <c r="BE2129" s="3"/>
      <c r="BF2129" s="3"/>
      <c r="BG2129" s="3"/>
      <c r="BH2129" s="3"/>
      <c r="BI2129" s="3"/>
      <c r="BJ2129" s="3"/>
      <c r="BK2129" s="3"/>
      <c r="BL2129" s="3"/>
      <c r="BM2129" s="3"/>
      <c r="BN2129" s="3"/>
      <c r="BO2129" s="3"/>
      <c r="BP2129" s="3"/>
      <c r="BQ2129" s="3"/>
      <c r="BR2129" s="3"/>
      <c r="BS2129" s="3"/>
      <c r="BT2129" s="3"/>
      <c r="BU2129" s="3"/>
      <c r="BV2129" s="3"/>
      <c r="BW2129" s="3"/>
      <c r="BX2129" s="3"/>
      <c r="BY2129" s="3"/>
      <c r="BZ2129" s="3"/>
      <c r="CA2129" s="3"/>
      <c r="CB2129" s="3"/>
      <c r="CC2129" s="3"/>
      <c r="CD2129" s="3"/>
      <c r="CE2129" s="3"/>
      <c r="CF2129" s="3"/>
      <c r="CG2129" s="3"/>
      <c r="CH2129" s="3"/>
      <c r="CI2129" s="3"/>
      <c r="CJ2129" s="3"/>
      <c r="CK2129" s="3"/>
      <c r="CL2129" s="3"/>
      <c r="CM2129" s="3"/>
      <c r="CN2129" s="3"/>
      <c r="CO2129" s="3"/>
      <c r="CP2129" s="3"/>
      <c r="CQ2129" s="3"/>
      <c r="CR2129" s="3"/>
      <c r="CS2129" s="3"/>
      <c r="CT2129" s="3"/>
      <c r="CU2129" s="3"/>
      <c r="CV2129" s="3"/>
      <c r="CW2129" s="3"/>
      <c r="CX2129" s="3"/>
      <c r="CY2129" s="3"/>
      <c r="CZ2129" s="3"/>
      <c r="DA2129" s="3"/>
      <c r="DB2129" s="3"/>
      <c r="DC2129" s="3"/>
      <c r="DD2129" s="3"/>
      <c r="DE2129" s="3"/>
      <c r="DF2129" s="3"/>
      <c r="DG2129" s="3"/>
      <c r="DH2129" s="3"/>
      <c r="DI2129" s="3"/>
      <c r="DJ2129" s="3"/>
      <c r="DK2129" s="3"/>
      <c r="DL2129" s="3"/>
      <c r="DM2129" s="3"/>
      <c r="DN2129" s="3"/>
      <c r="DO2129" s="3"/>
      <c r="DP2129" s="3"/>
      <c r="DQ2129" s="3"/>
      <c r="DR2129" s="3"/>
      <c r="DS2129" s="3"/>
      <c r="DT2129" s="3"/>
      <c r="DU2129" s="3"/>
      <c r="DV2129" s="3"/>
      <c r="DW2129" s="3"/>
      <c r="DX2129" s="3"/>
      <c r="DY2129" s="3"/>
      <c r="DZ2129" s="3"/>
      <c r="EA2129" s="3"/>
      <c r="EB2129" s="3"/>
      <c r="EC2129" s="3"/>
      <c r="ED2129" s="3"/>
      <c r="EE2129" s="3"/>
      <c r="EF2129" s="3"/>
      <c r="EG2129" s="3"/>
      <c r="EH2129" s="3"/>
      <c r="EI2129" s="3"/>
      <c r="EJ2129" s="3"/>
      <c r="EK2129" s="3"/>
      <c r="EL2129" s="3"/>
      <c r="EM2129" s="3"/>
      <c r="EN2129" s="3"/>
      <c r="EO2129" s="3"/>
      <c r="EP2129" s="3"/>
      <c r="EQ2129" s="3"/>
      <c r="ER2129" s="3"/>
      <c r="ES2129" s="3"/>
      <c r="ET2129" s="3"/>
      <c r="EU2129" s="3"/>
      <c r="EV2129" s="3"/>
      <c r="EW2129" s="3"/>
      <c r="EX2129" s="3"/>
      <c r="EY2129" s="3"/>
      <c r="EZ2129" s="3"/>
      <c r="FA2129" s="3"/>
      <c r="FB2129" s="3"/>
      <c r="FC2129" s="3"/>
      <c r="FD2129" s="3"/>
      <c r="FE2129" s="3"/>
      <c r="FF2129" s="3"/>
      <c r="FG2129" s="3"/>
      <c r="FH2129" s="3"/>
      <c r="FI2129" s="3"/>
      <c r="FJ2129" s="3"/>
      <c r="FK2129" s="3"/>
      <c r="FL2129" s="3"/>
      <c r="FM2129" s="3"/>
      <c r="FN2129" s="3"/>
      <c r="FO2129" s="3"/>
      <c r="FP2129" s="3"/>
      <c r="FQ2129" s="3"/>
      <c r="FR2129" s="3"/>
      <c r="FS2129" s="3"/>
      <c r="FT2129" s="3"/>
      <c r="FU2129" s="3"/>
      <c r="FV2129" s="3"/>
      <c r="FW2129" s="3"/>
      <c r="FX2129" s="3"/>
      <c r="FY2129" s="3"/>
      <c r="FZ2129" s="3"/>
      <c r="GA2129" s="3"/>
      <c r="GB2129" s="3"/>
      <c r="GC2129" s="3"/>
      <c r="GD2129" s="3"/>
      <c r="GE2129" s="3"/>
      <c r="GF2129" s="3"/>
      <c r="GG2129" s="3"/>
      <c r="GH2129" s="3"/>
    </row>
    <row r="2130" spans="1:190" s="800" customFormat="1" x14ac:dyDescent="0.2">
      <c r="A2130" s="9"/>
      <c r="B2130" s="1"/>
      <c r="C2130" s="1"/>
      <c r="D2130" s="1"/>
      <c r="E2130" s="55"/>
      <c r="F2130" s="8"/>
      <c r="G2130" s="8"/>
      <c r="I2130" s="2"/>
      <c r="J2130" s="2"/>
      <c r="K2130" s="4"/>
      <c r="L2130" s="9"/>
      <c r="M2130" s="802"/>
      <c r="N2130" s="9"/>
      <c r="O2130" s="802"/>
      <c r="P2130" s="170"/>
      <c r="Q2130" s="9"/>
      <c r="R2130" s="9"/>
      <c r="T2130" s="9"/>
      <c r="U2130" s="9"/>
      <c r="V2130" s="2"/>
      <c r="W2130" s="2"/>
      <c r="X2130" s="3"/>
      <c r="Y2130" s="80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  <c r="AY2130" s="3"/>
      <c r="AZ2130" s="3"/>
      <c r="BA2130" s="3"/>
      <c r="BB2130" s="3"/>
      <c r="BC2130" s="3"/>
      <c r="BD2130" s="3"/>
      <c r="BE2130" s="3"/>
      <c r="BF2130" s="3"/>
      <c r="BG2130" s="3"/>
      <c r="BH2130" s="3"/>
      <c r="BI2130" s="3"/>
      <c r="BJ2130" s="3"/>
      <c r="BK2130" s="3"/>
      <c r="BL2130" s="3"/>
      <c r="BM2130" s="3"/>
      <c r="BN2130" s="3"/>
      <c r="BO2130" s="3"/>
      <c r="BP2130" s="3"/>
      <c r="BQ2130" s="3"/>
      <c r="BR2130" s="3"/>
      <c r="BS2130" s="3"/>
      <c r="BT2130" s="3"/>
      <c r="BU2130" s="3"/>
      <c r="BV2130" s="3"/>
      <c r="BW2130" s="3"/>
      <c r="BX2130" s="3"/>
      <c r="BY2130" s="3"/>
      <c r="BZ2130" s="3"/>
      <c r="CA2130" s="3"/>
      <c r="CB2130" s="3"/>
      <c r="CC2130" s="3"/>
      <c r="CD2130" s="3"/>
      <c r="CE2130" s="3"/>
      <c r="CF2130" s="3"/>
      <c r="CG2130" s="3"/>
      <c r="CH2130" s="3"/>
      <c r="CI2130" s="3"/>
      <c r="CJ2130" s="3"/>
      <c r="CK2130" s="3"/>
      <c r="CL2130" s="3"/>
      <c r="CM2130" s="3"/>
      <c r="CN2130" s="3"/>
      <c r="CO2130" s="3"/>
      <c r="CP2130" s="3"/>
      <c r="CQ2130" s="3"/>
      <c r="CR2130" s="3"/>
      <c r="CS2130" s="3"/>
      <c r="CT2130" s="3"/>
      <c r="CU2130" s="3"/>
      <c r="CV2130" s="3"/>
      <c r="CW2130" s="3"/>
      <c r="CX2130" s="3"/>
      <c r="CY2130" s="3"/>
      <c r="CZ2130" s="3"/>
      <c r="DA2130" s="3"/>
      <c r="DB2130" s="3"/>
      <c r="DC2130" s="3"/>
      <c r="DD2130" s="3"/>
      <c r="DE2130" s="3"/>
      <c r="DF2130" s="3"/>
      <c r="DG2130" s="3"/>
      <c r="DH2130" s="3"/>
      <c r="DI2130" s="3"/>
      <c r="DJ2130" s="3"/>
      <c r="DK2130" s="3"/>
      <c r="DL2130" s="3"/>
      <c r="DM2130" s="3"/>
      <c r="DN2130" s="3"/>
      <c r="DO2130" s="3"/>
      <c r="DP2130" s="3"/>
      <c r="DQ2130" s="3"/>
      <c r="DR2130" s="3"/>
      <c r="DS2130" s="3"/>
      <c r="DT2130" s="3"/>
      <c r="DU2130" s="3"/>
      <c r="DV2130" s="3"/>
      <c r="DW2130" s="3"/>
      <c r="DX2130" s="3"/>
      <c r="DY2130" s="3"/>
      <c r="DZ2130" s="3"/>
      <c r="EA2130" s="3"/>
      <c r="EB2130" s="3"/>
      <c r="EC2130" s="3"/>
      <c r="ED2130" s="3"/>
      <c r="EE2130" s="3"/>
      <c r="EF2130" s="3"/>
      <c r="EG2130" s="3"/>
      <c r="EH2130" s="3"/>
      <c r="EI2130" s="3"/>
      <c r="EJ2130" s="3"/>
      <c r="EK2130" s="3"/>
      <c r="EL2130" s="3"/>
      <c r="EM2130" s="3"/>
      <c r="EN2130" s="3"/>
      <c r="EO2130" s="3"/>
      <c r="EP2130" s="3"/>
      <c r="EQ2130" s="3"/>
      <c r="ER2130" s="3"/>
      <c r="ES2130" s="3"/>
      <c r="ET2130" s="3"/>
      <c r="EU2130" s="3"/>
      <c r="EV2130" s="3"/>
      <c r="EW2130" s="3"/>
      <c r="EX2130" s="3"/>
      <c r="EY2130" s="3"/>
      <c r="EZ2130" s="3"/>
      <c r="FA2130" s="3"/>
      <c r="FB2130" s="3"/>
      <c r="FC2130" s="3"/>
      <c r="FD2130" s="3"/>
      <c r="FE2130" s="3"/>
      <c r="FF2130" s="3"/>
      <c r="FG2130" s="3"/>
      <c r="FH2130" s="3"/>
      <c r="FI2130" s="3"/>
      <c r="FJ2130" s="3"/>
      <c r="FK2130" s="3"/>
      <c r="FL2130" s="3"/>
      <c r="FM2130" s="3"/>
      <c r="FN2130" s="3"/>
      <c r="FO2130" s="3"/>
      <c r="FP2130" s="3"/>
      <c r="FQ2130" s="3"/>
      <c r="FR2130" s="3"/>
      <c r="FS2130" s="3"/>
      <c r="FT2130" s="3"/>
      <c r="FU2130" s="3"/>
      <c r="FV2130" s="3"/>
      <c r="FW2130" s="3"/>
      <c r="FX2130" s="3"/>
      <c r="FY2130" s="3"/>
      <c r="FZ2130" s="3"/>
      <c r="GA2130" s="3"/>
      <c r="GB2130" s="3"/>
      <c r="GC2130" s="3"/>
      <c r="GD2130" s="3"/>
      <c r="GE2130" s="3"/>
      <c r="GF2130" s="3"/>
      <c r="GG2130" s="3"/>
      <c r="GH2130" s="3"/>
    </row>
    <row r="2131" spans="1:190" s="800" customFormat="1" x14ac:dyDescent="0.2">
      <c r="A2131" s="9"/>
      <c r="B2131" s="1"/>
      <c r="C2131" s="1"/>
      <c r="D2131" s="1"/>
      <c r="E2131" s="55"/>
      <c r="F2131" s="8"/>
      <c r="G2131" s="8"/>
      <c r="I2131" s="2"/>
      <c r="J2131" s="2"/>
      <c r="K2131" s="4"/>
      <c r="L2131" s="9"/>
      <c r="M2131" s="802"/>
      <c r="N2131" s="9"/>
      <c r="O2131" s="802"/>
      <c r="P2131" s="170"/>
      <c r="Q2131" s="9"/>
      <c r="R2131" s="9"/>
      <c r="T2131" s="9"/>
      <c r="U2131" s="9"/>
      <c r="V2131" s="2"/>
      <c r="W2131" s="2"/>
      <c r="X2131" s="3"/>
      <c r="Y2131" s="80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  <c r="AY2131" s="3"/>
      <c r="AZ2131" s="3"/>
      <c r="BA2131" s="3"/>
      <c r="BB2131" s="3"/>
      <c r="BC2131" s="3"/>
      <c r="BD2131" s="3"/>
      <c r="BE2131" s="3"/>
      <c r="BF2131" s="3"/>
      <c r="BG2131" s="3"/>
      <c r="BH2131" s="3"/>
      <c r="BI2131" s="3"/>
      <c r="BJ2131" s="3"/>
      <c r="BK2131" s="3"/>
      <c r="BL2131" s="3"/>
      <c r="BM2131" s="3"/>
      <c r="BN2131" s="3"/>
      <c r="BO2131" s="3"/>
      <c r="BP2131" s="3"/>
      <c r="BQ2131" s="3"/>
      <c r="BR2131" s="3"/>
      <c r="BS2131" s="3"/>
      <c r="BT2131" s="3"/>
      <c r="BU2131" s="3"/>
      <c r="BV2131" s="3"/>
      <c r="BW2131" s="3"/>
      <c r="BX2131" s="3"/>
      <c r="BY2131" s="3"/>
      <c r="BZ2131" s="3"/>
      <c r="CA2131" s="3"/>
      <c r="CB2131" s="3"/>
      <c r="CC2131" s="3"/>
      <c r="CD2131" s="3"/>
      <c r="CE2131" s="3"/>
      <c r="CF2131" s="3"/>
      <c r="CG2131" s="3"/>
      <c r="CH2131" s="3"/>
      <c r="CI2131" s="3"/>
      <c r="CJ2131" s="3"/>
      <c r="CK2131" s="3"/>
      <c r="CL2131" s="3"/>
      <c r="CM2131" s="3"/>
      <c r="CN2131" s="3"/>
      <c r="CO2131" s="3"/>
      <c r="CP2131" s="3"/>
      <c r="CQ2131" s="3"/>
      <c r="CR2131" s="3"/>
      <c r="CS2131" s="3"/>
      <c r="CT2131" s="3"/>
      <c r="CU2131" s="3"/>
      <c r="CV2131" s="3"/>
      <c r="CW2131" s="3"/>
      <c r="CX2131" s="3"/>
      <c r="CY2131" s="3"/>
      <c r="CZ2131" s="3"/>
      <c r="DA2131" s="3"/>
      <c r="DB2131" s="3"/>
      <c r="DC2131" s="3"/>
      <c r="DD2131" s="3"/>
      <c r="DE2131" s="3"/>
      <c r="DF2131" s="3"/>
      <c r="DG2131" s="3"/>
      <c r="DH2131" s="3"/>
      <c r="DI2131" s="3"/>
      <c r="DJ2131" s="3"/>
      <c r="DK2131" s="3"/>
      <c r="DL2131" s="3"/>
      <c r="DM2131" s="3"/>
      <c r="DN2131" s="3"/>
      <c r="DO2131" s="3"/>
      <c r="DP2131" s="3"/>
      <c r="DQ2131" s="3"/>
      <c r="DR2131" s="3"/>
      <c r="DS2131" s="3"/>
      <c r="DT2131" s="3"/>
      <c r="DU2131" s="3"/>
      <c r="DV2131" s="3"/>
      <c r="DW2131" s="3"/>
      <c r="DX2131" s="3"/>
      <c r="DY2131" s="3"/>
      <c r="DZ2131" s="3"/>
      <c r="EA2131" s="3"/>
      <c r="EB2131" s="3"/>
      <c r="EC2131" s="3"/>
      <c r="ED2131" s="3"/>
      <c r="EE2131" s="3"/>
      <c r="EF2131" s="3"/>
      <c r="EG2131" s="3"/>
      <c r="EH2131" s="3"/>
      <c r="EI2131" s="3"/>
      <c r="EJ2131" s="3"/>
      <c r="EK2131" s="3"/>
      <c r="EL2131" s="3"/>
      <c r="EM2131" s="3"/>
      <c r="EN2131" s="3"/>
      <c r="EO2131" s="3"/>
      <c r="EP2131" s="3"/>
      <c r="EQ2131" s="3"/>
      <c r="ER2131" s="3"/>
      <c r="ES2131" s="3"/>
      <c r="ET2131" s="3"/>
      <c r="EU2131" s="3"/>
      <c r="EV2131" s="3"/>
      <c r="EW2131" s="3"/>
      <c r="EX2131" s="3"/>
      <c r="EY2131" s="3"/>
      <c r="EZ2131" s="3"/>
      <c r="FA2131" s="3"/>
      <c r="FB2131" s="3"/>
      <c r="FC2131" s="3"/>
      <c r="FD2131" s="3"/>
      <c r="FE2131" s="3"/>
      <c r="FF2131" s="3"/>
      <c r="FG2131" s="3"/>
      <c r="FH2131" s="3"/>
      <c r="FI2131" s="3"/>
      <c r="FJ2131" s="3"/>
      <c r="FK2131" s="3"/>
      <c r="FL2131" s="3"/>
      <c r="FM2131" s="3"/>
      <c r="FN2131" s="3"/>
      <c r="FO2131" s="3"/>
      <c r="FP2131" s="3"/>
      <c r="FQ2131" s="3"/>
      <c r="FR2131" s="3"/>
      <c r="FS2131" s="3"/>
      <c r="FT2131" s="3"/>
      <c r="FU2131" s="3"/>
      <c r="FV2131" s="3"/>
      <c r="FW2131" s="3"/>
      <c r="FX2131" s="3"/>
      <c r="FY2131" s="3"/>
      <c r="FZ2131" s="3"/>
      <c r="GA2131" s="3"/>
      <c r="GB2131" s="3"/>
      <c r="GC2131" s="3"/>
      <c r="GD2131" s="3"/>
      <c r="GE2131" s="3"/>
      <c r="GF2131" s="3"/>
      <c r="GG2131" s="3"/>
      <c r="GH2131" s="3"/>
    </row>
    <row r="2132" spans="1:190" s="800" customFormat="1" x14ac:dyDescent="0.2">
      <c r="A2132" s="9"/>
      <c r="B2132" s="1"/>
      <c r="C2132" s="1"/>
      <c r="D2132" s="1"/>
      <c r="E2132" s="55"/>
      <c r="F2132" s="8"/>
      <c r="G2132" s="8"/>
      <c r="I2132" s="2"/>
      <c r="J2132" s="2"/>
      <c r="K2132" s="4"/>
      <c r="L2132" s="9"/>
      <c r="M2132" s="802"/>
      <c r="N2132" s="9"/>
      <c r="O2132" s="802"/>
      <c r="P2132" s="170"/>
      <c r="Q2132" s="9"/>
      <c r="R2132" s="9"/>
      <c r="T2132" s="9"/>
      <c r="U2132" s="9"/>
      <c r="V2132" s="2"/>
      <c r="W2132" s="2"/>
      <c r="X2132" s="3"/>
      <c r="Y2132" s="80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  <c r="AY2132" s="3"/>
      <c r="AZ2132" s="3"/>
      <c r="BA2132" s="3"/>
      <c r="BB2132" s="3"/>
      <c r="BC2132" s="3"/>
      <c r="BD2132" s="3"/>
      <c r="BE2132" s="3"/>
      <c r="BF2132" s="3"/>
      <c r="BG2132" s="3"/>
      <c r="BH2132" s="3"/>
      <c r="BI2132" s="3"/>
      <c r="BJ2132" s="3"/>
      <c r="BK2132" s="3"/>
      <c r="BL2132" s="3"/>
      <c r="BM2132" s="3"/>
      <c r="BN2132" s="3"/>
      <c r="BO2132" s="3"/>
      <c r="BP2132" s="3"/>
      <c r="BQ2132" s="3"/>
      <c r="BR2132" s="3"/>
      <c r="BS2132" s="3"/>
      <c r="BT2132" s="3"/>
      <c r="BU2132" s="3"/>
      <c r="BV2132" s="3"/>
      <c r="BW2132" s="3"/>
      <c r="BX2132" s="3"/>
      <c r="BY2132" s="3"/>
      <c r="BZ2132" s="3"/>
      <c r="CA2132" s="3"/>
      <c r="CB2132" s="3"/>
      <c r="CC2132" s="3"/>
      <c r="CD2132" s="3"/>
      <c r="CE2132" s="3"/>
      <c r="CF2132" s="3"/>
      <c r="CG2132" s="3"/>
      <c r="CH2132" s="3"/>
      <c r="CI2132" s="3"/>
      <c r="CJ2132" s="3"/>
      <c r="CK2132" s="3"/>
      <c r="CL2132" s="3"/>
      <c r="CM2132" s="3"/>
      <c r="CN2132" s="3"/>
      <c r="CO2132" s="3"/>
      <c r="CP2132" s="3"/>
      <c r="CQ2132" s="3"/>
      <c r="CR2132" s="3"/>
      <c r="CS2132" s="3"/>
      <c r="CT2132" s="3"/>
      <c r="CU2132" s="3"/>
      <c r="CV2132" s="3"/>
      <c r="CW2132" s="3"/>
      <c r="CX2132" s="3"/>
      <c r="CY2132" s="3"/>
      <c r="CZ2132" s="3"/>
      <c r="DA2132" s="3"/>
      <c r="DB2132" s="3"/>
      <c r="DC2132" s="3"/>
      <c r="DD2132" s="3"/>
      <c r="DE2132" s="3"/>
      <c r="DF2132" s="3"/>
      <c r="DG2132" s="3"/>
      <c r="DH2132" s="3"/>
      <c r="DI2132" s="3"/>
      <c r="DJ2132" s="3"/>
      <c r="DK2132" s="3"/>
      <c r="DL2132" s="3"/>
      <c r="DM2132" s="3"/>
      <c r="DN2132" s="3"/>
      <c r="DO2132" s="3"/>
      <c r="DP2132" s="3"/>
      <c r="DQ2132" s="3"/>
      <c r="DR2132" s="3"/>
      <c r="DS2132" s="3"/>
      <c r="DT2132" s="3"/>
      <c r="DU2132" s="3"/>
      <c r="DV2132" s="3"/>
      <c r="DW2132" s="3"/>
      <c r="DX2132" s="3"/>
      <c r="DY2132" s="3"/>
      <c r="DZ2132" s="3"/>
      <c r="EA2132" s="3"/>
      <c r="EB2132" s="3"/>
      <c r="EC2132" s="3"/>
      <c r="ED2132" s="3"/>
      <c r="EE2132" s="3"/>
      <c r="EF2132" s="3"/>
      <c r="EG2132" s="3"/>
      <c r="EH2132" s="3"/>
      <c r="EI2132" s="3"/>
      <c r="EJ2132" s="3"/>
      <c r="EK2132" s="3"/>
      <c r="EL2132" s="3"/>
      <c r="EM2132" s="3"/>
      <c r="EN2132" s="3"/>
      <c r="EO2132" s="3"/>
      <c r="EP2132" s="3"/>
      <c r="EQ2132" s="3"/>
      <c r="ER2132" s="3"/>
      <c r="ES2132" s="3"/>
      <c r="ET2132" s="3"/>
      <c r="EU2132" s="3"/>
      <c r="EV2132" s="3"/>
      <c r="EW2132" s="3"/>
      <c r="EX2132" s="3"/>
      <c r="EY2132" s="3"/>
      <c r="EZ2132" s="3"/>
      <c r="FA2132" s="3"/>
      <c r="FB2132" s="3"/>
      <c r="FC2132" s="3"/>
      <c r="FD2132" s="3"/>
      <c r="FE2132" s="3"/>
      <c r="FF2132" s="3"/>
      <c r="FG2132" s="3"/>
      <c r="FH2132" s="3"/>
      <c r="FI2132" s="3"/>
      <c r="FJ2132" s="3"/>
      <c r="FK2132" s="3"/>
      <c r="FL2132" s="3"/>
      <c r="FM2132" s="3"/>
      <c r="FN2132" s="3"/>
      <c r="FO2132" s="3"/>
      <c r="FP2132" s="3"/>
      <c r="FQ2132" s="3"/>
      <c r="FR2132" s="3"/>
      <c r="FS2132" s="3"/>
      <c r="FT2132" s="3"/>
      <c r="FU2132" s="3"/>
      <c r="FV2132" s="3"/>
      <c r="FW2132" s="3"/>
      <c r="FX2132" s="3"/>
      <c r="FY2132" s="3"/>
      <c r="FZ2132" s="3"/>
      <c r="GA2132" s="3"/>
      <c r="GB2132" s="3"/>
      <c r="GC2132" s="3"/>
      <c r="GD2132" s="3"/>
      <c r="GE2132" s="3"/>
      <c r="GF2132" s="3"/>
      <c r="GG2132" s="3"/>
      <c r="GH2132" s="3"/>
    </row>
    <row r="2133" spans="1:190" s="800" customFormat="1" x14ac:dyDescent="0.2">
      <c r="A2133" s="9"/>
      <c r="B2133" s="1"/>
      <c r="C2133" s="1"/>
      <c r="D2133" s="1"/>
      <c r="E2133" s="55"/>
      <c r="F2133" s="8"/>
      <c r="G2133" s="8"/>
      <c r="I2133" s="2"/>
      <c r="J2133" s="2"/>
      <c r="K2133" s="4"/>
      <c r="L2133" s="9"/>
      <c r="M2133" s="802"/>
      <c r="N2133" s="9"/>
      <c r="O2133" s="802"/>
      <c r="P2133" s="170"/>
      <c r="Q2133" s="9"/>
      <c r="R2133" s="9"/>
      <c r="T2133" s="9"/>
      <c r="U2133" s="9"/>
      <c r="V2133" s="2"/>
      <c r="W2133" s="2"/>
      <c r="X2133" s="3"/>
      <c r="Y2133" s="80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  <c r="AY2133" s="3"/>
      <c r="AZ2133" s="3"/>
      <c r="BA2133" s="3"/>
      <c r="BB2133" s="3"/>
      <c r="BC2133" s="3"/>
      <c r="BD2133" s="3"/>
      <c r="BE2133" s="3"/>
      <c r="BF2133" s="3"/>
      <c r="BG2133" s="3"/>
      <c r="BH2133" s="3"/>
      <c r="BI2133" s="3"/>
      <c r="BJ2133" s="3"/>
      <c r="BK2133" s="3"/>
      <c r="BL2133" s="3"/>
      <c r="BM2133" s="3"/>
      <c r="BN2133" s="3"/>
      <c r="BO2133" s="3"/>
      <c r="BP2133" s="3"/>
      <c r="BQ2133" s="3"/>
      <c r="BR2133" s="3"/>
      <c r="BS2133" s="3"/>
      <c r="BT2133" s="3"/>
      <c r="BU2133" s="3"/>
      <c r="BV2133" s="3"/>
      <c r="BW2133" s="3"/>
      <c r="BX2133" s="3"/>
      <c r="BY2133" s="3"/>
      <c r="BZ2133" s="3"/>
      <c r="CA2133" s="3"/>
      <c r="CB2133" s="3"/>
      <c r="CC2133" s="3"/>
      <c r="CD2133" s="3"/>
      <c r="CE2133" s="3"/>
      <c r="CF2133" s="3"/>
      <c r="CG2133" s="3"/>
      <c r="CH2133" s="3"/>
      <c r="CI2133" s="3"/>
      <c r="CJ2133" s="3"/>
      <c r="CK2133" s="3"/>
      <c r="CL2133" s="3"/>
      <c r="CM2133" s="3"/>
      <c r="CN2133" s="3"/>
      <c r="CO2133" s="3"/>
      <c r="CP2133" s="3"/>
      <c r="CQ2133" s="3"/>
      <c r="CR2133" s="3"/>
      <c r="CS2133" s="3"/>
      <c r="CT2133" s="3"/>
      <c r="CU2133" s="3"/>
      <c r="CV2133" s="3"/>
      <c r="CW2133" s="3"/>
      <c r="CX2133" s="3"/>
      <c r="CY2133" s="3"/>
      <c r="CZ2133" s="3"/>
      <c r="DA2133" s="3"/>
      <c r="DB2133" s="3"/>
      <c r="DC2133" s="3"/>
      <c r="DD2133" s="3"/>
      <c r="DE2133" s="3"/>
      <c r="DF2133" s="3"/>
      <c r="DG2133" s="3"/>
      <c r="DH2133" s="3"/>
      <c r="DI2133" s="3"/>
      <c r="DJ2133" s="3"/>
      <c r="DK2133" s="3"/>
      <c r="DL2133" s="3"/>
      <c r="DM2133" s="3"/>
      <c r="DN2133" s="3"/>
      <c r="DO2133" s="3"/>
      <c r="DP2133" s="3"/>
      <c r="DQ2133" s="3"/>
      <c r="DR2133" s="3"/>
      <c r="DS2133" s="3"/>
      <c r="DT2133" s="3"/>
      <c r="DU2133" s="3"/>
      <c r="DV2133" s="3"/>
      <c r="DW2133" s="3"/>
      <c r="DX2133" s="3"/>
      <c r="DY2133" s="3"/>
      <c r="DZ2133" s="3"/>
      <c r="EA2133" s="3"/>
      <c r="EB2133" s="3"/>
      <c r="EC2133" s="3"/>
      <c r="ED2133" s="3"/>
      <c r="EE2133" s="3"/>
      <c r="EF2133" s="3"/>
      <c r="EG2133" s="3"/>
      <c r="EH2133" s="3"/>
      <c r="EI2133" s="3"/>
      <c r="EJ2133" s="3"/>
      <c r="EK2133" s="3"/>
      <c r="EL2133" s="3"/>
      <c r="EM2133" s="3"/>
      <c r="EN2133" s="3"/>
      <c r="EO2133" s="3"/>
      <c r="EP2133" s="3"/>
      <c r="EQ2133" s="3"/>
      <c r="ER2133" s="3"/>
      <c r="ES2133" s="3"/>
      <c r="ET2133" s="3"/>
      <c r="EU2133" s="3"/>
      <c r="EV2133" s="3"/>
      <c r="EW2133" s="3"/>
      <c r="EX2133" s="3"/>
      <c r="EY2133" s="3"/>
      <c r="EZ2133" s="3"/>
      <c r="FA2133" s="3"/>
      <c r="FB2133" s="3"/>
      <c r="FC2133" s="3"/>
      <c r="FD2133" s="3"/>
      <c r="FE2133" s="3"/>
      <c r="FF2133" s="3"/>
      <c r="FG2133" s="3"/>
      <c r="FH2133" s="3"/>
      <c r="FI2133" s="3"/>
      <c r="FJ2133" s="3"/>
      <c r="FK2133" s="3"/>
      <c r="FL2133" s="3"/>
      <c r="FM2133" s="3"/>
      <c r="FN2133" s="3"/>
      <c r="FO2133" s="3"/>
      <c r="FP2133" s="3"/>
      <c r="FQ2133" s="3"/>
      <c r="FR2133" s="3"/>
      <c r="FS2133" s="3"/>
      <c r="FT2133" s="3"/>
      <c r="FU2133" s="3"/>
      <c r="FV2133" s="3"/>
      <c r="FW2133" s="3"/>
      <c r="FX2133" s="3"/>
      <c r="FY2133" s="3"/>
      <c r="FZ2133" s="3"/>
      <c r="GA2133" s="3"/>
      <c r="GB2133" s="3"/>
      <c r="GC2133" s="3"/>
      <c r="GD2133" s="3"/>
      <c r="GE2133" s="3"/>
      <c r="GF2133" s="3"/>
      <c r="GG2133" s="3"/>
      <c r="GH2133" s="3"/>
    </row>
    <row r="2134" spans="1:190" s="800" customFormat="1" x14ac:dyDescent="0.2">
      <c r="A2134" s="9"/>
      <c r="B2134" s="1"/>
      <c r="C2134" s="1"/>
      <c r="D2134" s="1"/>
      <c r="E2134" s="55"/>
      <c r="F2134" s="8"/>
      <c r="G2134" s="8"/>
      <c r="I2134" s="2"/>
      <c r="J2134" s="2"/>
      <c r="K2134" s="4"/>
      <c r="L2134" s="9"/>
      <c r="M2134" s="802"/>
      <c r="N2134" s="9"/>
      <c r="O2134" s="802"/>
      <c r="P2134" s="170"/>
      <c r="Q2134" s="9"/>
      <c r="R2134" s="9"/>
      <c r="T2134" s="9"/>
      <c r="U2134" s="9"/>
      <c r="V2134" s="2"/>
      <c r="W2134" s="2"/>
      <c r="X2134" s="3"/>
      <c r="Y2134" s="80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  <c r="AY2134" s="3"/>
      <c r="AZ2134" s="3"/>
      <c r="BA2134" s="3"/>
      <c r="BB2134" s="3"/>
      <c r="BC2134" s="3"/>
      <c r="BD2134" s="3"/>
      <c r="BE2134" s="3"/>
      <c r="BF2134" s="3"/>
      <c r="BG2134" s="3"/>
      <c r="BH2134" s="3"/>
      <c r="BI2134" s="3"/>
      <c r="BJ2134" s="3"/>
      <c r="BK2134" s="3"/>
      <c r="BL2134" s="3"/>
      <c r="BM2134" s="3"/>
      <c r="BN2134" s="3"/>
      <c r="BO2134" s="3"/>
      <c r="BP2134" s="3"/>
      <c r="BQ2134" s="3"/>
      <c r="BR2134" s="3"/>
      <c r="BS2134" s="3"/>
      <c r="BT2134" s="3"/>
      <c r="BU2134" s="3"/>
      <c r="BV2134" s="3"/>
      <c r="BW2134" s="3"/>
      <c r="BX2134" s="3"/>
      <c r="BY2134" s="3"/>
      <c r="BZ2134" s="3"/>
      <c r="CA2134" s="3"/>
      <c r="CB2134" s="3"/>
      <c r="CC2134" s="3"/>
      <c r="CD2134" s="3"/>
      <c r="CE2134" s="3"/>
      <c r="CF2134" s="3"/>
      <c r="CG2134" s="3"/>
      <c r="CH2134" s="3"/>
      <c r="CI2134" s="3"/>
      <c r="CJ2134" s="3"/>
      <c r="CK2134" s="3"/>
      <c r="CL2134" s="3"/>
      <c r="CM2134" s="3"/>
      <c r="CN2134" s="3"/>
      <c r="CO2134" s="3"/>
      <c r="CP2134" s="3"/>
      <c r="CQ2134" s="3"/>
      <c r="CR2134" s="3"/>
      <c r="CS2134" s="3"/>
      <c r="CT2134" s="3"/>
      <c r="CU2134" s="3"/>
      <c r="CV2134" s="3"/>
      <c r="CW2134" s="3"/>
      <c r="CX2134" s="3"/>
      <c r="CY2134" s="3"/>
      <c r="CZ2134" s="3"/>
      <c r="DA2134" s="3"/>
      <c r="DB2134" s="3"/>
      <c r="DC2134" s="3"/>
      <c r="DD2134" s="3"/>
      <c r="DE2134" s="3"/>
      <c r="DF2134" s="3"/>
      <c r="DG2134" s="3"/>
      <c r="DH2134" s="3"/>
      <c r="DI2134" s="3"/>
      <c r="DJ2134" s="3"/>
      <c r="DK2134" s="3"/>
      <c r="DL2134" s="3"/>
      <c r="DM2134" s="3"/>
      <c r="DN2134" s="3"/>
      <c r="DO2134" s="3"/>
      <c r="DP2134" s="3"/>
      <c r="DQ2134" s="3"/>
      <c r="DR2134" s="3"/>
      <c r="DS2134" s="3"/>
      <c r="DT2134" s="3"/>
      <c r="DU2134" s="3"/>
      <c r="DV2134" s="3"/>
      <c r="DW2134" s="3"/>
      <c r="DX2134" s="3"/>
      <c r="DY2134" s="3"/>
      <c r="DZ2134" s="3"/>
      <c r="EA2134" s="3"/>
      <c r="EB2134" s="3"/>
      <c r="EC2134" s="3"/>
      <c r="ED2134" s="3"/>
      <c r="EE2134" s="3"/>
      <c r="EF2134" s="3"/>
      <c r="EG2134" s="3"/>
      <c r="EH2134" s="3"/>
      <c r="EI2134" s="3"/>
      <c r="EJ2134" s="3"/>
      <c r="EK2134" s="3"/>
      <c r="EL2134" s="3"/>
      <c r="EM2134" s="3"/>
      <c r="EN2134" s="3"/>
      <c r="EO2134" s="3"/>
      <c r="EP2134" s="3"/>
      <c r="EQ2134" s="3"/>
      <c r="ER2134" s="3"/>
      <c r="ES2134" s="3"/>
      <c r="ET2134" s="3"/>
      <c r="EU2134" s="3"/>
      <c r="EV2134" s="3"/>
      <c r="EW2134" s="3"/>
      <c r="EX2134" s="3"/>
      <c r="EY2134" s="3"/>
      <c r="EZ2134" s="3"/>
      <c r="FA2134" s="3"/>
      <c r="FB2134" s="3"/>
      <c r="FC2134" s="3"/>
      <c r="FD2134" s="3"/>
      <c r="FE2134" s="3"/>
      <c r="FF2134" s="3"/>
      <c r="FG2134" s="3"/>
      <c r="FH2134" s="3"/>
      <c r="FI2134" s="3"/>
      <c r="FJ2134" s="3"/>
      <c r="FK2134" s="3"/>
      <c r="FL2134" s="3"/>
      <c r="FM2134" s="3"/>
      <c r="FN2134" s="3"/>
      <c r="FO2134" s="3"/>
      <c r="FP2134" s="3"/>
      <c r="FQ2134" s="3"/>
      <c r="FR2134" s="3"/>
      <c r="FS2134" s="3"/>
      <c r="FT2134" s="3"/>
      <c r="FU2134" s="3"/>
      <c r="FV2134" s="3"/>
      <c r="FW2134" s="3"/>
      <c r="FX2134" s="3"/>
      <c r="FY2134" s="3"/>
      <c r="FZ2134" s="3"/>
      <c r="GA2134" s="3"/>
      <c r="GB2134" s="3"/>
      <c r="GC2134" s="3"/>
      <c r="GD2134" s="3"/>
      <c r="GE2134" s="3"/>
      <c r="GF2134" s="3"/>
      <c r="GG2134" s="3"/>
      <c r="GH2134" s="3"/>
    </row>
    <row r="2135" spans="1:190" s="800" customFormat="1" x14ac:dyDescent="0.2">
      <c r="A2135" s="9"/>
      <c r="B2135" s="1"/>
      <c r="C2135" s="1"/>
      <c r="D2135" s="1"/>
      <c r="E2135" s="55"/>
      <c r="F2135" s="8"/>
      <c r="G2135" s="8"/>
      <c r="I2135" s="2"/>
      <c r="J2135" s="2"/>
      <c r="K2135" s="4"/>
      <c r="L2135" s="9"/>
      <c r="M2135" s="802"/>
      <c r="N2135" s="9"/>
      <c r="O2135" s="802"/>
      <c r="P2135" s="170"/>
      <c r="Q2135" s="9"/>
      <c r="R2135" s="9"/>
      <c r="T2135" s="9"/>
      <c r="U2135" s="9"/>
      <c r="V2135" s="2"/>
      <c r="W2135" s="2"/>
      <c r="X2135" s="3"/>
      <c r="Y2135" s="80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  <c r="AY2135" s="3"/>
      <c r="AZ2135" s="3"/>
      <c r="BA2135" s="3"/>
      <c r="BB2135" s="3"/>
      <c r="BC2135" s="3"/>
      <c r="BD2135" s="3"/>
      <c r="BE2135" s="3"/>
      <c r="BF2135" s="3"/>
      <c r="BG2135" s="3"/>
      <c r="BH2135" s="3"/>
      <c r="BI2135" s="3"/>
      <c r="BJ2135" s="3"/>
      <c r="BK2135" s="3"/>
      <c r="BL2135" s="3"/>
      <c r="BM2135" s="3"/>
      <c r="BN2135" s="3"/>
      <c r="BO2135" s="3"/>
      <c r="BP2135" s="3"/>
      <c r="BQ2135" s="3"/>
      <c r="BR2135" s="3"/>
      <c r="BS2135" s="3"/>
      <c r="BT2135" s="3"/>
      <c r="BU2135" s="3"/>
      <c r="BV2135" s="3"/>
      <c r="BW2135" s="3"/>
      <c r="BX2135" s="3"/>
      <c r="BY2135" s="3"/>
      <c r="BZ2135" s="3"/>
      <c r="CA2135" s="3"/>
      <c r="CB2135" s="3"/>
      <c r="CC2135" s="3"/>
      <c r="CD2135" s="3"/>
      <c r="CE2135" s="3"/>
      <c r="CF2135" s="3"/>
      <c r="CG2135" s="3"/>
      <c r="CH2135" s="3"/>
      <c r="CI2135" s="3"/>
      <c r="CJ2135" s="3"/>
      <c r="CK2135" s="3"/>
      <c r="CL2135" s="3"/>
      <c r="CM2135" s="3"/>
      <c r="CN2135" s="3"/>
      <c r="CO2135" s="3"/>
      <c r="CP2135" s="3"/>
      <c r="CQ2135" s="3"/>
      <c r="CR2135" s="3"/>
      <c r="CS2135" s="3"/>
      <c r="CT2135" s="3"/>
      <c r="CU2135" s="3"/>
      <c r="CV2135" s="3"/>
      <c r="CW2135" s="3"/>
      <c r="CX2135" s="3"/>
      <c r="CY2135" s="3"/>
      <c r="CZ2135" s="3"/>
      <c r="DA2135" s="3"/>
      <c r="DB2135" s="3"/>
      <c r="DC2135" s="3"/>
      <c r="DD2135" s="3"/>
      <c r="DE2135" s="3"/>
      <c r="DF2135" s="3"/>
      <c r="DG2135" s="3"/>
      <c r="DH2135" s="3"/>
      <c r="DI2135" s="3"/>
      <c r="DJ2135" s="3"/>
      <c r="DK2135" s="3"/>
      <c r="DL2135" s="3"/>
      <c r="DM2135" s="3"/>
      <c r="DN2135" s="3"/>
      <c r="DO2135" s="3"/>
      <c r="DP2135" s="3"/>
      <c r="DQ2135" s="3"/>
      <c r="DR2135" s="3"/>
      <c r="DS2135" s="3"/>
      <c r="DT2135" s="3"/>
      <c r="DU2135" s="3"/>
      <c r="DV2135" s="3"/>
      <c r="DW2135" s="3"/>
      <c r="DX2135" s="3"/>
      <c r="DY2135" s="3"/>
      <c r="DZ2135" s="3"/>
      <c r="EA2135" s="3"/>
      <c r="EB2135" s="3"/>
      <c r="EC2135" s="3"/>
      <c r="ED2135" s="3"/>
      <c r="EE2135" s="3"/>
      <c r="EF2135" s="3"/>
      <c r="EG2135" s="3"/>
      <c r="EH2135" s="3"/>
      <c r="EI2135" s="3"/>
      <c r="EJ2135" s="3"/>
      <c r="EK2135" s="3"/>
      <c r="EL2135" s="3"/>
      <c r="EM2135" s="3"/>
      <c r="EN2135" s="3"/>
      <c r="EO2135" s="3"/>
      <c r="EP2135" s="3"/>
      <c r="EQ2135" s="3"/>
      <c r="ER2135" s="3"/>
      <c r="ES2135" s="3"/>
      <c r="ET2135" s="3"/>
      <c r="EU2135" s="3"/>
      <c r="EV2135" s="3"/>
      <c r="EW2135" s="3"/>
      <c r="EX2135" s="3"/>
      <c r="EY2135" s="3"/>
      <c r="EZ2135" s="3"/>
      <c r="FA2135" s="3"/>
      <c r="FB2135" s="3"/>
      <c r="FC2135" s="3"/>
      <c r="FD2135" s="3"/>
      <c r="FE2135" s="3"/>
      <c r="FF2135" s="3"/>
      <c r="FG2135" s="3"/>
      <c r="FH2135" s="3"/>
      <c r="FI2135" s="3"/>
      <c r="FJ2135" s="3"/>
      <c r="FK2135" s="3"/>
      <c r="FL2135" s="3"/>
      <c r="FM2135" s="3"/>
      <c r="FN2135" s="3"/>
      <c r="FO2135" s="3"/>
      <c r="FP2135" s="3"/>
      <c r="FQ2135" s="3"/>
      <c r="FR2135" s="3"/>
      <c r="FS2135" s="3"/>
      <c r="FT2135" s="3"/>
      <c r="FU2135" s="3"/>
      <c r="FV2135" s="3"/>
      <c r="FW2135" s="3"/>
      <c r="FX2135" s="3"/>
      <c r="FY2135" s="3"/>
      <c r="FZ2135" s="3"/>
      <c r="GA2135" s="3"/>
      <c r="GB2135" s="3"/>
      <c r="GC2135" s="3"/>
      <c r="GD2135" s="3"/>
      <c r="GE2135" s="3"/>
      <c r="GF2135" s="3"/>
      <c r="GG2135" s="3"/>
      <c r="GH2135" s="3"/>
    </row>
    <row r="2136" spans="1:190" s="800" customFormat="1" x14ac:dyDescent="0.2">
      <c r="A2136" s="9"/>
      <c r="B2136" s="1"/>
      <c r="C2136" s="1"/>
      <c r="D2136" s="1"/>
      <c r="E2136" s="55"/>
      <c r="F2136" s="8"/>
      <c r="G2136" s="8"/>
      <c r="I2136" s="2"/>
      <c r="J2136" s="2"/>
      <c r="K2136" s="4"/>
      <c r="L2136" s="9"/>
      <c r="M2136" s="802"/>
      <c r="N2136" s="9"/>
      <c r="O2136" s="802"/>
      <c r="P2136" s="170"/>
      <c r="Q2136" s="9"/>
      <c r="R2136" s="9"/>
      <c r="T2136" s="9"/>
      <c r="U2136" s="9"/>
      <c r="V2136" s="2"/>
      <c r="W2136" s="2"/>
      <c r="X2136" s="3"/>
      <c r="Y2136" s="80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  <c r="AY2136" s="3"/>
      <c r="AZ2136" s="3"/>
      <c r="BA2136" s="3"/>
      <c r="BB2136" s="3"/>
      <c r="BC2136" s="3"/>
      <c r="BD2136" s="3"/>
      <c r="BE2136" s="3"/>
      <c r="BF2136" s="3"/>
      <c r="BG2136" s="3"/>
      <c r="BH2136" s="3"/>
      <c r="BI2136" s="3"/>
      <c r="BJ2136" s="3"/>
      <c r="BK2136" s="3"/>
      <c r="BL2136" s="3"/>
      <c r="BM2136" s="3"/>
      <c r="BN2136" s="3"/>
      <c r="BO2136" s="3"/>
      <c r="BP2136" s="3"/>
      <c r="BQ2136" s="3"/>
      <c r="BR2136" s="3"/>
      <c r="BS2136" s="3"/>
      <c r="BT2136" s="3"/>
      <c r="BU2136" s="3"/>
      <c r="BV2136" s="3"/>
      <c r="BW2136" s="3"/>
      <c r="BX2136" s="3"/>
      <c r="BY2136" s="3"/>
      <c r="BZ2136" s="3"/>
      <c r="CA2136" s="3"/>
      <c r="CB2136" s="3"/>
      <c r="CC2136" s="3"/>
      <c r="CD2136" s="3"/>
      <c r="CE2136" s="3"/>
      <c r="CF2136" s="3"/>
      <c r="CG2136" s="3"/>
      <c r="CH2136" s="3"/>
      <c r="CI2136" s="3"/>
      <c r="CJ2136" s="3"/>
      <c r="CK2136" s="3"/>
      <c r="CL2136" s="3"/>
      <c r="CM2136" s="3"/>
      <c r="CN2136" s="3"/>
      <c r="CO2136" s="3"/>
      <c r="CP2136" s="3"/>
      <c r="CQ2136" s="3"/>
      <c r="CR2136" s="3"/>
      <c r="CS2136" s="3"/>
      <c r="CT2136" s="3"/>
      <c r="CU2136" s="3"/>
      <c r="CV2136" s="3"/>
      <c r="CW2136" s="3"/>
      <c r="CX2136" s="3"/>
      <c r="CY2136" s="3"/>
      <c r="CZ2136" s="3"/>
      <c r="DA2136" s="3"/>
      <c r="DB2136" s="3"/>
      <c r="DC2136" s="3"/>
      <c r="DD2136" s="3"/>
      <c r="DE2136" s="3"/>
      <c r="DF2136" s="3"/>
      <c r="DG2136" s="3"/>
      <c r="DH2136" s="3"/>
      <c r="DI2136" s="3"/>
      <c r="DJ2136" s="3"/>
      <c r="DK2136" s="3"/>
      <c r="DL2136" s="3"/>
      <c r="DM2136" s="3"/>
      <c r="DN2136" s="3"/>
      <c r="DO2136" s="3"/>
      <c r="DP2136" s="3"/>
      <c r="DQ2136" s="3"/>
      <c r="DR2136" s="3"/>
      <c r="DS2136" s="3"/>
      <c r="DT2136" s="3"/>
      <c r="DU2136" s="3"/>
      <c r="DV2136" s="3"/>
      <c r="DW2136" s="3"/>
      <c r="DX2136" s="3"/>
      <c r="DY2136" s="3"/>
      <c r="DZ2136" s="3"/>
      <c r="EA2136" s="3"/>
      <c r="EB2136" s="3"/>
      <c r="EC2136" s="3"/>
      <c r="ED2136" s="3"/>
      <c r="EE2136" s="3"/>
      <c r="EF2136" s="3"/>
      <c r="EG2136" s="3"/>
      <c r="EH2136" s="3"/>
      <c r="EI2136" s="3"/>
      <c r="EJ2136" s="3"/>
      <c r="EK2136" s="3"/>
      <c r="EL2136" s="3"/>
      <c r="EM2136" s="3"/>
      <c r="EN2136" s="3"/>
      <c r="EO2136" s="3"/>
      <c r="EP2136" s="3"/>
      <c r="EQ2136" s="3"/>
      <c r="ER2136" s="3"/>
      <c r="ES2136" s="3"/>
      <c r="ET2136" s="3"/>
      <c r="EU2136" s="3"/>
      <c r="EV2136" s="3"/>
      <c r="EW2136" s="3"/>
      <c r="EX2136" s="3"/>
      <c r="EY2136" s="3"/>
      <c r="EZ2136" s="3"/>
      <c r="FA2136" s="3"/>
      <c r="FB2136" s="3"/>
      <c r="FC2136" s="3"/>
      <c r="FD2136" s="3"/>
      <c r="FE2136" s="3"/>
      <c r="FF2136" s="3"/>
      <c r="FG2136" s="3"/>
      <c r="FH2136" s="3"/>
      <c r="FI2136" s="3"/>
      <c r="FJ2136" s="3"/>
      <c r="FK2136" s="3"/>
      <c r="FL2136" s="3"/>
      <c r="FM2136" s="3"/>
      <c r="FN2136" s="3"/>
      <c r="FO2136" s="3"/>
      <c r="FP2136" s="3"/>
      <c r="FQ2136" s="3"/>
      <c r="FR2136" s="3"/>
      <c r="FS2136" s="3"/>
      <c r="FT2136" s="3"/>
      <c r="FU2136" s="3"/>
      <c r="FV2136" s="3"/>
      <c r="FW2136" s="3"/>
      <c r="FX2136" s="3"/>
      <c r="FY2136" s="3"/>
      <c r="FZ2136" s="3"/>
      <c r="GA2136" s="3"/>
      <c r="GB2136" s="3"/>
      <c r="GC2136" s="3"/>
      <c r="GD2136" s="3"/>
      <c r="GE2136" s="3"/>
      <c r="GF2136" s="3"/>
      <c r="GG2136" s="3"/>
      <c r="GH2136" s="3"/>
    </row>
    <row r="2137" spans="1:190" s="800" customFormat="1" x14ac:dyDescent="0.2">
      <c r="A2137" s="9"/>
      <c r="B2137" s="1"/>
      <c r="C2137" s="1"/>
      <c r="D2137" s="1"/>
      <c r="E2137" s="55"/>
      <c r="F2137" s="8"/>
      <c r="G2137" s="8"/>
      <c r="I2137" s="2"/>
      <c r="J2137" s="2"/>
      <c r="K2137" s="4"/>
      <c r="L2137" s="9"/>
      <c r="M2137" s="802"/>
      <c r="N2137" s="9"/>
      <c r="O2137" s="802"/>
      <c r="P2137" s="170"/>
      <c r="Q2137" s="9"/>
      <c r="R2137" s="9"/>
      <c r="T2137" s="9"/>
      <c r="U2137" s="9"/>
      <c r="V2137" s="2"/>
      <c r="W2137" s="2"/>
      <c r="X2137" s="3"/>
      <c r="Y2137" s="80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  <c r="AY2137" s="3"/>
      <c r="AZ2137" s="3"/>
      <c r="BA2137" s="3"/>
      <c r="BB2137" s="3"/>
      <c r="BC2137" s="3"/>
      <c r="BD2137" s="3"/>
      <c r="BE2137" s="3"/>
      <c r="BF2137" s="3"/>
      <c r="BG2137" s="3"/>
      <c r="BH2137" s="3"/>
      <c r="BI2137" s="3"/>
      <c r="BJ2137" s="3"/>
      <c r="BK2137" s="3"/>
      <c r="BL2137" s="3"/>
      <c r="BM2137" s="3"/>
      <c r="BN2137" s="3"/>
      <c r="BO2137" s="3"/>
      <c r="BP2137" s="3"/>
      <c r="BQ2137" s="3"/>
      <c r="BR2137" s="3"/>
      <c r="BS2137" s="3"/>
      <c r="BT2137" s="3"/>
      <c r="BU2137" s="3"/>
      <c r="BV2137" s="3"/>
      <c r="BW2137" s="3"/>
      <c r="BX2137" s="3"/>
      <c r="BY2137" s="3"/>
      <c r="BZ2137" s="3"/>
      <c r="CA2137" s="3"/>
      <c r="CB2137" s="3"/>
      <c r="CC2137" s="3"/>
      <c r="CD2137" s="3"/>
      <c r="CE2137" s="3"/>
      <c r="CF2137" s="3"/>
      <c r="CG2137" s="3"/>
      <c r="CH2137" s="3"/>
      <c r="CI2137" s="3"/>
      <c r="CJ2137" s="3"/>
      <c r="CK2137" s="3"/>
      <c r="CL2137" s="3"/>
      <c r="CM2137" s="3"/>
      <c r="CN2137" s="3"/>
      <c r="CO2137" s="3"/>
      <c r="CP2137" s="3"/>
      <c r="CQ2137" s="3"/>
      <c r="CR2137" s="3"/>
      <c r="CS2137" s="3"/>
      <c r="CT2137" s="3"/>
      <c r="CU2137" s="3"/>
      <c r="CV2137" s="3"/>
      <c r="CW2137" s="3"/>
      <c r="CX2137" s="3"/>
      <c r="CY2137" s="3"/>
      <c r="CZ2137" s="3"/>
      <c r="DA2137" s="3"/>
      <c r="DB2137" s="3"/>
      <c r="DC2137" s="3"/>
      <c r="DD2137" s="3"/>
      <c r="DE2137" s="3"/>
      <c r="DF2137" s="3"/>
      <c r="DG2137" s="3"/>
      <c r="DH2137" s="3"/>
      <c r="DI2137" s="3"/>
      <c r="DJ2137" s="3"/>
      <c r="DK2137" s="3"/>
      <c r="DL2137" s="3"/>
      <c r="DM2137" s="3"/>
      <c r="DN2137" s="3"/>
      <c r="DO2137" s="3"/>
      <c r="DP2137" s="3"/>
      <c r="DQ2137" s="3"/>
      <c r="DR2137" s="3"/>
      <c r="DS2137" s="3"/>
      <c r="DT2137" s="3"/>
      <c r="DU2137" s="3"/>
      <c r="DV2137" s="3"/>
      <c r="DW2137" s="3"/>
      <c r="DX2137" s="3"/>
      <c r="DY2137" s="3"/>
      <c r="DZ2137" s="3"/>
      <c r="EA2137" s="3"/>
      <c r="EB2137" s="3"/>
      <c r="EC2137" s="3"/>
      <c r="ED2137" s="3"/>
      <c r="EE2137" s="3"/>
      <c r="EF2137" s="3"/>
      <c r="EG2137" s="3"/>
      <c r="EH2137" s="3"/>
      <c r="EI2137" s="3"/>
      <c r="EJ2137" s="3"/>
      <c r="EK2137" s="3"/>
      <c r="EL2137" s="3"/>
      <c r="EM2137" s="3"/>
      <c r="EN2137" s="3"/>
      <c r="EO2137" s="3"/>
      <c r="EP2137" s="3"/>
      <c r="EQ2137" s="3"/>
      <c r="ER2137" s="3"/>
      <c r="ES2137" s="3"/>
      <c r="ET2137" s="3"/>
      <c r="EU2137" s="3"/>
      <c r="EV2137" s="3"/>
      <c r="EW2137" s="3"/>
      <c r="EX2137" s="3"/>
      <c r="EY2137" s="3"/>
      <c r="EZ2137" s="3"/>
      <c r="FA2137" s="3"/>
      <c r="FB2137" s="3"/>
      <c r="FC2137" s="3"/>
      <c r="FD2137" s="3"/>
      <c r="FE2137" s="3"/>
      <c r="FF2137" s="3"/>
      <c r="FG2137" s="3"/>
      <c r="FH2137" s="3"/>
      <c r="FI2137" s="3"/>
      <c r="FJ2137" s="3"/>
      <c r="FK2137" s="3"/>
      <c r="FL2137" s="3"/>
      <c r="FM2137" s="3"/>
      <c r="FN2137" s="3"/>
      <c r="FO2137" s="3"/>
      <c r="FP2137" s="3"/>
      <c r="FQ2137" s="3"/>
      <c r="FR2137" s="3"/>
      <c r="FS2137" s="3"/>
      <c r="FT2137" s="3"/>
      <c r="FU2137" s="3"/>
      <c r="FV2137" s="3"/>
      <c r="FW2137" s="3"/>
      <c r="FX2137" s="3"/>
      <c r="FY2137" s="3"/>
      <c r="FZ2137" s="3"/>
      <c r="GA2137" s="3"/>
      <c r="GB2137" s="3"/>
      <c r="GC2137" s="3"/>
      <c r="GD2137" s="3"/>
      <c r="GE2137" s="3"/>
      <c r="GF2137" s="3"/>
      <c r="GG2137" s="3"/>
      <c r="GH2137" s="3"/>
    </row>
    <row r="2138" spans="1:190" s="800" customFormat="1" x14ac:dyDescent="0.2">
      <c r="A2138" s="9"/>
      <c r="B2138" s="1"/>
      <c r="C2138" s="1"/>
      <c r="D2138" s="1"/>
      <c r="E2138" s="55"/>
      <c r="F2138" s="8"/>
      <c r="G2138" s="8"/>
      <c r="I2138" s="2"/>
      <c r="J2138" s="2"/>
      <c r="K2138" s="4"/>
      <c r="L2138" s="9"/>
      <c r="M2138" s="802"/>
      <c r="N2138" s="9"/>
      <c r="O2138" s="802"/>
      <c r="P2138" s="170"/>
      <c r="Q2138" s="9"/>
      <c r="R2138" s="9"/>
      <c r="T2138" s="9"/>
      <c r="U2138" s="9"/>
      <c r="V2138" s="2"/>
      <c r="W2138" s="2"/>
      <c r="X2138" s="3"/>
      <c r="Y2138" s="80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  <c r="AY2138" s="3"/>
      <c r="AZ2138" s="3"/>
      <c r="BA2138" s="3"/>
      <c r="BB2138" s="3"/>
      <c r="BC2138" s="3"/>
      <c r="BD2138" s="3"/>
      <c r="BE2138" s="3"/>
      <c r="BF2138" s="3"/>
      <c r="BG2138" s="3"/>
      <c r="BH2138" s="3"/>
      <c r="BI2138" s="3"/>
      <c r="BJ2138" s="3"/>
      <c r="BK2138" s="3"/>
      <c r="BL2138" s="3"/>
      <c r="BM2138" s="3"/>
      <c r="BN2138" s="3"/>
      <c r="BO2138" s="3"/>
      <c r="BP2138" s="3"/>
      <c r="BQ2138" s="3"/>
      <c r="BR2138" s="3"/>
      <c r="BS2138" s="3"/>
      <c r="BT2138" s="3"/>
      <c r="BU2138" s="3"/>
      <c r="BV2138" s="3"/>
      <c r="BW2138" s="3"/>
      <c r="BX2138" s="3"/>
      <c r="BY2138" s="3"/>
      <c r="BZ2138" s="3"/>
      <c r="CA2138" s="3"/>
      <c r="CB2138" s="3"/>
      <c r="CC2138" s="3"/>
      <c r="CD2138" s="3"/>
      <c r="CE2138" s="3"/>
      <c r="CF2138" s="3"/>
      <c r="CG2138" s="3"/>
      <c r="CH2138" s="3"/>
      <c r="CI2138" s="3"/>
      <c r="CJ2138" s="3"/>
      <c r="CK2138" s="3"/>
      <c r="CL2138" s="3"/>
      <c r="CM2138" s="3"/>
      <c r="CN2138" s="3"/>
      <c r="CO2138" s="3"/>
      <c r="CP2138" s="3"/>
      <c r="CQ2138" s="3"/>
      <c r="CR2138" s="3"/>
      <c r="CS2138" s="3"/>
      <c r="CT2138" s="3"/>
      <c r="CU2138" s="3"/>
      <c r="CV2138" s="3"/>
      <c r="CW2138" s="3"/>
      <c r="CX2138" s="3"/>
      <c r="CY2138" s="3"/>
      <c r="CZ2138" s="3"/>
      <c r="DA2138" s="3"/>
      <c r="DB2138" s="3"/>
      <c r="DC2138" s="3"/>
      <c r="DD2138" s="3"/>
      <c r="DE2138" s="3"/>
      <c r="DF2138" s="3"/>
      <c r="DG2138" s="3"/>
      <c r="DH2138" s="3"/>
      <c r="DI2138" s="3"/>
      <c r="DJ2138" s="3"/>
      <c r="DK2138" s="3"/>
      <c r="DL2138" s="3"/>
      <c r="DM2138" s="3"/>
      <c r="DN2138" s="3"/>
      <c r="DO2138" s="3"/>
      <c r="DP2138" s="3"/>
      <c r="DQ2138" s="3"/>
      <c r="DR2138" s="3"/>
      <c r="DS2138" s="3"/>
      <c r="DT2138" s="3"/>
      <c r="DU2138" s="3"/>
      <c r="DV2138" s="3"/>
      <c r="DW2138" s="3"/>
      <c r="DX2138" s="3"/>
      <c r="DY2138" s="3"/>
      <c r="DZ2138" s="3"/>
      <c r="EA2138" s="3"/>
      <c r="EB2138" s="3"/>
      <c r="EC2138" s="3"/>
      <c r="ED2138" s="3"/>
      <c r="EE2138" s="3"/>
      <c r="EF2138" s="3"/>
      <c r="EG2138" s="3"/>
      <c r="EH2138" s="3"/>
      <c r="EI2138" s="3"/>
      <c r="EJ2138" s="3"/>
      <c r="EK2138" s="3"/>
      <c r="EL2138" s="3"/>
      <c r="EM2138" s="3"/>
      <c r="EN2138" s="3"/>
      <c r="EO2138" s="3"/>
      <c r="EP2138" s="3"/>
      <c r="EQ2138" s="3"/>
      <c r="ER2138" s="3"/>
      <c r="ES2138" s="3"/>
      <c r="ET2138" s="3"/>
      <c r="EU2138" s="3"/>
      <c r="EV2138" s="3"/>
      <c r="EW2138" s="3"/>
      <c r="EX2138" s="3"/>
      <c r="EY2138" s="3"/>
      <c r="EZ2138" s="3"/>
      <c r="FA2138" s="3"/>
      <c r="FB2138" s="3"/>
      <c r="FC2138" s="3"/>
      <c r="FD2138" s="3"/>
      <c r="FE2138" s="3"/>
      <c r="FF2138" s="3"/>
      <c r="FG2138" s="3"/>
      <c r="FH2138" s="3"/>
      <c r="FI2138" s="3"/>
      <c r="FJ2138" s="3"/>
      <c r="FK2138" s="3"/>
      <c r="FL2138" s="3"/>
      <c r="FM2138" s="3"/>
      <c r="FN2138" s="3"/>
      <c r="FO2138" s="3"/>
      <c r="FP2138" s="3"/>
      <c r="FQ2138" s="3"/>
      <c r="FR2138" s="3"/>
      <c r="FS2138" s="3"/>
      <c r="FT2138" s="3"/>
      <c r="FU2138" s="3"/>
      <c r="FV2138" s="3"/>
      <c r="FW2138" s="3"/>
      <c r="FX2138" s="3"/>
      <c r="FY2138" s="3"/>
      <c r="FZ2138" s="3"/>
      <c r="GA2138" s="3"/>
      <c r="GB2138" s="3"/>
      <c r="GC2138" s="3"/>
      <c r="GD2138" s="3"/>
      <c r="GE2138" s="3"/>
      <c r="GF2138" s="3"/>
      <c r="GG2138" s="3"/>
      <c r="GH2138" s="3"/>
    </row>
    <row r="2139" spans="1:190" s="800" customFormat="1" x14ac:dyDescent="0.2">
      <c r="A2139" s="9"/>
      <c r="B2139" s="1"/>
      <c r="C2139" s="1"/>
      <c r="D2139" s="1"/>
      <c r="E2139" s="55"/>
      <c r="F2139" s="8"/>
      <c r="G2139" s="8"/>
      <c r="I2139" s="2"/>
      <c r="J2139" s="2"/>
      <c r="K2139" s="4"/>
      <c r="L2139" s="9"/>
      <c r="M2139" s="802"/>
      <c r="N2139" s="9"/>
      <c r="O2139" s="802"/>
      <c r="P2139" s="170"/>
      <c r="Q2139" s="9"/>
      <c r="R2139" s="9"/>
      <c r="T2139" s="9"/>
      <c r="U2139" s="9"/>
      <c r="V2139" s="2"/>
      <c r="W2139" s="2"/>
      <c r="X2139" s="3"/>
      <c r="Y2139" s="80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  <c r="AY2139" s="3"/>
      <c r="AZ2139" s="3"/>
      <c r="BA2139" s="3"/>
      <c r="BB2139" s="3"/>
      <c r="BC2139" s="3"/>
      <c r="BD2139" s="3"/>
      <c r="BE2139" s="3"/>
      <c r="BF2139" s="3"/>
      <c r="BG2139" s="3"/>
      <c r="BH2139" s="3"/>
      <c r="BI2139" s="3"/>
      <c r="BJ2139" s="3"/>
      <c r="BK2139" s="3"/>
      <c r="BL2139" s="3"/>
      <c r="BM2139" s="3"/>
      <c r="BN2139" s="3"/>
      <c r="BO2139" s="3"/>
      <c r="BP2139" s="3"/>
      <c r="BQ2139" s="3"/>
      <c r="BR2139" s="3"/>
      <c r="BS2139" s="3"/>
      <c r="BT2139" s="3"/>
      <c r="BU2139" s="3"/>
      <c r="BV2139" s="3"/>
      <c r="BW2139" s="3"/>
      <c r="BX2139" s="3"/>
      <c r="BY2139" s="3"/>
      <c r="BZ2139" s="3"/>
      <c r="CA2139" s="3"/>
      <c r="CB2139" s="3"/>
      <c r="CC2139" s="3"/>
      <c r="CD2139" s="3"/>
      <c r="CE2139" s="3"/>
      <c r="CF2139" s="3"/>
      <c r="CG2139" s="3"/>
      <c r="CH2139" s="3"/>
      <c r="CI2139" s="3"/>
      <c r="CJ2139" s="3"/>
      <c r="CK2139" s="3"/>
      <c r="CL2139" s="3"/>
      <c r="CM2139" s="3"/>
      <c r="CN2139" s="3"/>
      <c r="CO2139" s="3"/>
      <c r="CP2139" s="3"/>
      <c r="CQ2139" s="3"/>
      <c r="CR2139" s="3"/>
      <c r="CS2139" s="3"/>
      <c r="CT2139" s="3"/>
      <c r="CU2139" s="3"/>
      <c r="CV2139" s="3"/>
      <c r="CW2139" s="3"/>
      <c r="CX2139" s="3"/>
      <c r="CY2139" s="3"/>
      <c r="CZ2139" s="3"/>
      <c r="DA2139" s="3"/>
      <c r="DB2139" s="3"/>
      <c r="DC2139" s="3"/>
      <c r="DD2139" s="3"/>
      <c r="DE2139" s="3"/>
      <c r="DF2139" s="3"/>
      <c r="DG2139" s="3"/>
      <c r="DH2139" s="3"/>
      <c r="DI2139" s="3"/>
      <c r="DJ2139" s="3"/>
      <c r="DK2139" s="3"/>
      <c r="DL2139" s="3"/>
      <c r="DM2139" s="3"/>
      <c r="DN2139" s="3"/>
      <c r="DO2139" s="3"/>
      <c r="DP2139" s="3"/>
      <c r="DQ2139" s="3"/>
      <c r="DR2139" s="3"/>
      <c r="DS2139" s="3"/>
      <c r="DT2139" s="3"/>
      <c r="DU2139" s="3"/>
      <c r="DV2139" s="3"/>
      <c r="DW2139" s="3"/>
      <c r="DX2139" s="3"/>
      <c r="DY2139" s="3"/>
      <c r="DZ2139" s="3"/>
      <c r="EA2139" s="3"/>
      <c r="EB2139" s="3"/>
      <c r="EC2139" s="3"/>
      <c r="ED2139" s="3"/>
      <c r="EE2139" s="3"/>
      <c r="EF2139" s="3"/>
      <c r="EG2139" s="3"/>
      <c r="EH2139" s="3"/>
      <c r="EI2139" s="3"/>
      <c r="EJ2139" s="3"/>
      <c r="EK2139" s="3"/>
      <c r="EL2139" s="3"/>
      <c r="EM2139" s="3"/>
      <c r="EN2139" s="3"/>
      <c r="EO2139" s="3"/>
      <c r="EP2139" s="3"/>
      <c r="EQ2139" s="3"/>
      <c r="ER2139" s="3"/>
      <c r="ES2139" s="3"/>
      <c r="ET2139" s="3"/>
      <c r="EU2139" s="3"/>
      <c r="EV2139" s="3"/>
      <c r="EW2139" s="3"/>
      <c r="EX2139" s="3"/>
      <c r="EY2139" s="3"/>
      <c r="EZ2139" s="3"/>
      <c r="FA2139" s="3"/>
      <c r="FB2139" s="3"/>
      <c r="FC2139" s="3"/>
      <c r="FD2139" s="3"/>
      <c r="FE2139" s="3"/>
      <c r="FF2139" s="3"/>
      <c r="FG2139" s="3"/>
      <c r="FH2139" s="3"/>
      <c r="FI2139" s="3"/>
      <c r="FJ2139" s="3"/>
      <c r="FK2139" s="3"/>
      <c r="FL2139" s="3"/>
      <c r="FM2139" s="3"/>
      <c r="FN2139" s="3"/>
      <c r="FO2139" s="3"/>
      <c r="FP2139" s="3"/>
      <c r="FQ2139" s="3"/>
      <c r="FR2139" s="3"/>
      <c r="FS2139" s="3"/>
      <c r="FT2139" s="3"/>
      <c r="FU2139" s="3"/>
      <c r="FV2139" s="3"/>
      <c r="FW2139" s="3"/>
      <c r="FX2139" s="3"/>
      <c r="FY2139" s="3"/>
      <c r="FZ2139" s="3"/>
      <c r="GA2139" s="3"/>
      <c r="GB2139" s="3"/>
      <c r="GC2139" s="3"/>
      <c r="GD2139" s="3"/>
      <c r="GE2139" s="3"/>
      <c r="GF2139" s="3"/>
      <c r="GG2139" s="3"/>
      <c r="GH2139" s="3"/>
    </row>
    <row r="2140" spans="1:190" s="800" customFormat="1" x14ac:dyDescent="0.2">
      <c r="A2140" s="9"/>
      <c r="B2140" s="1"/>
      <c r="C2140" s="1"/>
      <c r="D2140" s="1"/>
      <c r="E2140" s="55"/>
      <c r="F2140" s="8"/>
      <c r="G2140" s="8"/>
      <c r="I2140" s="2"/>
      <c r="J2140" s="2"/>
      <c r="K2140" s="4"/>
      <c r="L2140" s="9"/>
      <c r="M2140" s="802"/>
      <c r="N2140" s="9"/>
      <c r="O2140" s="802"/>
      <c r="P2140" s="170"/>
      <c r="Q2140" s="9"/>
      <c r="R2140" s="9"/>
      <c r="T2140" s="9"/>
      <c r="U2140" s="9"/>
      <c r="V2140" s="2"/>
      <c r="W2140" s="2"/>
      <c r="X2140" s="3"/>
      <c r="Y2140" s="80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  <c r="AY2140" s="3"/>
      <c r="AZ2140" s="3"/>
      <c r="BA2140" s="3"/>
      <c r="BB2140" s="3"/>
      <c r="BC2140" s="3"/>
      <c r="BD2140" s="3"/>
      <c r="BE2140" s="3"/>
      <c r="BF2140" s="3"/>
      <c r="BG2140" s="3"/>
      <c r="BH2140" s="3"/>
      <c r="BI2140" s="3"/>
      <c r="BJ2140" s="3"/>
      <c r="BK2140" s="3"/>
      <c r="BL2140" s="3"/>
      <c r="BM2140" s="3"/>
      <c r="BN2140" s="3"/>
      <c r="BO2140" s="3"/>
      <c r="BP2140" s="3"/>
      <c r="BQ2140" s="3"/>
      <c r="BR2140" s="3"/>
      <c r="BS2140" s="3"/>
      <c r="BT2140" s="3"/>
      <c r="BU2140" s="3"/>
      <c r="BV2140" s="3"/>
      <c r="BW2140" s="3"/>
      <c r="BX2140" s="3"/>
      <c r="BY2140" s="3"/>
      <c r="BZ2140" s="3"/>
      <c r="CA2140" s="3"/>
      <c r="CB2140" s="3"/>
      <c r="CC2140" s="3"/>
      <c r="CD2140" s="3"/>
      <c r="CE2140" s="3"/>
      <c r="CF2140" s="3"/>
      <c r="CG2140" s="3"/>
      <c r="CH2140" s="3"/>
      <c r="CI2140" s="3"/>
      <c r="CJ2140" s="3"/>
      <c r="CK2140" s="3"/>
      <c r="CL2140" s="3"/>
      <c r="CM2140" s="3"/>
      <c r="CN2140" s="3"/>
      <c r="CO2140" s="3"/>
      <c r="CP2140" s="3"/>
      <c r="CQ2140" s="3"/>
      <c r="CR2140" s="3"/>
      <c r="CS2140" s="3"/>
      <c r="CT2140" s="3"/>
      <c r="CU2140" s="3"/>
      <c r="CV2140" s="3"/>
      <c r="CW2140" s="3"/>
      <c r="CX2140" s="3"/>
      <c r="CY2140" s="3"/>
      <c r="CZ2140" s="3"/>
      <c r="DA2140" s="3"/>
      <c r="DB2140" s="3"/>
      <c r="DC2140" s="3"/>
      <c r="DD2140" s="3"/>
      <c r="DE2140" s="3"/>
      <c r="DF2140" s="3"/>
      <c r="DG2140" s="3"/>
      <c r="DH2140" s="3"/>
      <c r="DI2140" s="3"/>
      <c r="DJ2140" s="3"/>
      <c r="DK2140" s="3"/>
      <c r="DL2140" s="3"/>
      <c r="DM2140" s="3"/>
      <c r="DN2140" s="3"/>
      <c r="DO2140" s="3"/>
      <c r="DP2140" s="3"/>
      <c r="DQ2140" s="3"/>
      <c r="DR2140" s="3"/>
      <c r="DS2140" s="3"/>
      <c r="DT2140" s="3"/>
      <c r="DU2140" s="3"/>
      <c r="DV2140" s="3"/>
      <c r="DW2140" s="3"/>
      <c r="DX2140" s="3"/>
      <c r="DY2140" s="3"/>
      <c r="DZ2140" s="3"/>
      <c r="EA2140" s="3"/>
      <c r="EB2140" s="3"/>
      <c r="EC2140" s="3"/>
      <c r="ED2140" s="3"/>
      <c r="EE2140" s="3"/>
      <c r="EF2140" s="3"/>
      <c r="EG2140" s="3"/>
      <c r="EH2140" s="3"/>
      <c r="EI2140" s="3"/>
      <c r="EJ2140" s="3"/>
      <c r="EK2140" s="3"/>
      <c r="EL2140" s="3"/>
      <c r="EM2140" s="3"/>
      <c r="EN2140" s="3"/>
      <c r="EO2140" s="3"/>
      <c r="EP2140" s="3"/>
      <c r="EQ2140" s="3"/>
      <c r="ER2140" s="3"/>
      <c r="ES2140" s="3"/>
      <c r="ET2140" s="3"/>
      <c r="EU2140" s="3"/>
      <c r="EV2140" s="3"/>
      <c r="EW2140" s="3"/>
      <c r="EX2140" s="3"/>
      <c r="EY2140" s="3"/>
      <c r="EZ2140" s="3"/>
      <c r="FA2140" s="3"/>
      <c r="FB2140" s="3"/>
      <c r="FC2140" s="3"/>
      <c r="FD2140" s="3"/>
      <c r="FE2140" s="3"/>
      <c r="FF2140" s="3"/>
      <c r="FG2140" s="3"/>
      <c r="FH2140" s="3"/>
      <c r="FI2140" s="3"/>
      <c r="FJ2140" s="3"/>
      <c r="FK2140" s="3"/>
      <c r="FL2140" s="3"/>
      <c r="FM2140" s="3"/>
      <c r="FN2140" s="3"/>
      <c r="FO2140" s="3"/>
      <c r="FP2140" s="3"/>
      <c r="FQ2140" s="3"/>
      <c r="FR2140" s="3"/>
      <c r="FS2140" s="3"/>
      <c r="FT2140" s="3"/>
      <c r="FU2140" s="3"/>
      <c r="FV2140" s="3"/>
      <c r="FW2140" s="3"/>
      <c r="FX2140" s="3"/>
      <c r="FY2140" s="3"/>
      <c r="FZ2140" s="3"/>
      <c r="GA2140" s="3"/>
      <c r="GB2140" s="3"/>
      <c r="GC2140" s="3"/>
      <c r="GD2140" s="3"/>
      <c r="GE2140" s="3"/>
      <c r="GF2140" s="3"/>
      <c r="GG2140" s="3"/>
      <c r="GH2140" s="3"/>
    </row>
    <row r="2141" spans="1:190" s="800" customFormat="1" x14ac:dyDescent="0.2">
      <c r="A2141" s="9"/>
      <c r="B2141" s="1"/>
      <c r="C2141" s="1"/>
      <c r="D2141" s="1"/>
      <c r="E2141" s="55"/>
      <c r="F2141" s="8"/>
      <c r="G2141" s="8"/>
      <c r="I2141" s="2"/>
      <c r="J2141" s="2"/>
      <c r="K2141" s="4"/>
      <c r="L2141" s="9"/>
      <c r="M2141" s="802"/>
      <c r="N2141" s="9"/>
      <c r="O2141" s="802"/>
      <c r="P2141" s="170"/>
      <c r="Q2141" s="9"/>
      <c r="R2141" s="9"/>
      <c r="T2141" s="9"/>
      <c r="U2141" s="9"/>
      <c r="V2141" s="2"/>
      <c r="W2141" s="2"/>
      <c r="X2141" s="3"/>
      <c r="Y2141" s="80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  <c r="AY2141" s="3"/>
      <c r="AZ2141" s="3"/>
      <c r="BA2141" s="3"/>
      <c r="BB2141" s="3"/>
      <c r="BC2141" s="3"/>
      <c r="BD2141" s="3"/>
      <c r="BE2141" s="3"/>
      <c r="BF2141" s="3"/>
      <c r="BG2141" s="3"/>
      <c r="BH2141" s="3"/>
      <c r="BI2141" s="3"/>
      <c r="BJ2141" s="3"/>
      <c r="BK2141" s="3"/>
      <c r="BL2141" s="3"/>
      <c r="BM2141" s="3"/>
      <c r="BN2141" s="3"/>
      <c r="BO2141" s="3"/>
      <c r="BP2141" s="3"/>
      <c r="BQ2141" s="3"/>
      <c r="BR2141" s="3"/>
      <c r="BS2141" s="3"/>
      <c r="BT2141" s="3"/>
      <c r="BU2141" s="3"/>
      <c r="BV2141" s="3"/>
      <c r="BW2141" s="3"/>
      <c r="BX2141" s="3"/>
      <c r="BY2141" s="3"/>
      <c r="BZ2141" s="3"/>
      <c r="CA2141" s="3"/>
      <c r="CB2141" s="3"/>
      <c r="CC2141" s="3"/>
      <c r="CD2141" s="3"/>
      <c r="CE2141" s="3"/>
      <c r="CF2141" s="3"/>
      <c r="CG2141" s="3"/>
      <c r="CH2141" s="3"/>
      <c r="CI2141" s="3"/>
      <c r="CJ2141" s="3"/>
      <c r="CK2141" s="3"/>
      <c r="CL2141" s="3"/>
      <c r="CM2141" s="3"/>
      <c r="CN2141" s="3"/>
      <c r="CO2141" s="3"/>
      <c r="CP2141" s="3"/>
      <c r="CQ2141" s="3"/>
      <c r="CR2141" s="3"/>
      <c r="CS2141" s="3"/>
      <c r="CT2141" s="3"/>
      <c r="CU2141" s="3"/>
      <c r="CV2141" s="3"/>
      <c r="CW2141" s="3"/>
      <c r="CX2141" s="3"/>
      <c r="CY2141" s="3"/>
      <c r="CZ2141" s="3"/>
      <c r="DA2141" s="3"/>
      <c r="DB2141" s="3"/>
      <c r="DC2141" s="3"/>
      <c r="DD2141" s="3"/>
      <c r="DE2141" s="3"/>
      <c r="DF2141" s="3"/>
      <c r="DG2141" s="3"/>
      <c r="DH2141" s="3"/>
      <c r="DI2141" s="3"/>
      <c r="DJ2141" s="3"/>
      <c r="DK2141" s="3"/>
      <c r="DL2141" s="3"/>
      <c r="DM2141" s="3"/>
      <c r="DN2141" s="3"/>
      <c r="DO2141" s="3"/>
      <c r="DP2141" s="3"/>
      <c r="DQ2141" s="3"/>
      <c r="DR2141" s="3"/>
      <c r="DS2141" s="3"/>
      <c r="DT2141" s="3"/>
      <c r="DU2141" s="3"/>
      <c r="DV2141" s="3"/>
      <c r="DW2141" s="3"/>
      <c r="DX2141" s="3"/>
      <c r="DY2141" s="3"/>
      <c r="DZ2141" s="3"/>
      <c r="EA2141" s="3"/>
      <c r="EB2141" s="3"/>
      <c r="EC2141" s="3"/>
      <c r="ED2141" s="3"/>
      <c r="EE2141" s="3"/>
      <c r="EF2141" s="3"/>
      <c r="EG2141" s="3"/>
      <c r="EH2141" s="3"/>
      <c r="EI2141" s="3"/>
      <c r="EJ2141" s="3"/>
      <c r="EK2141" s="3"/>
      <c r="EL2141" s="3"/>
      <c r="EM2141" s="3"/>
      <c r="EN2141" s="3"/>
      <c r="EO2141" s="3"/>
      <c r="EP2141" s="3"/>
      <c r="EQ2141" s="3"/>
      <c r="ER2141" s="3"/>
      <c r="ES2141" s="3"/>
      <c r="ET2141" s="3"/>
      <c r="EU2141" s="3"/>
      <c r="EV2141" s="3"/>
      <c r="EW2141" s="3"/>
      <c r="EX2141" s="3"/>
      <c r="EY2141" s="3"/>
      <c r="EZ2141" s="3"/>
      <c r="FA2141" s="3"/>
      <c r="FB2141" s="3"/>
      <c r="FC2141" s="3"/>
      <c r="FD2141" s="3"/>
      <c r="FE2141" s="3"/>
      <c r="FF2141" s="3"/>
      <c r="FG2141" s="3"/>
      <c r="FH2141" s="3"/>
      <c r="FI2141" s="3"/>
      <c r="FJ2141" s="3"/>
      <c r="FK2141" s="3"/>
      <c r="FL2141" s="3"/>
      <c r="FM2141" s="3"/>
      <c r="FN2141" s="3"/>
      <c r="FO2141" s="3"/>
      <c r="FP2141" s="3"/>
      <c r="FQ2141" s="3"/>
      <c r="FR2141" s="3"/>
      <c r="FS2141" s="3"/>
      <c r="FT2141" s="3"/>
      <c r="FU2141" s="3"/>
      <c r="FV2141" s="3"/>
      <c r="FW2141" s="3"/>
      <c r="FX2141" s="3"/>
      <c r="FY2141" s="3"/>
      <c r="FZ2141" s="3"/>
      <c r="GA2141" s="3"/>
      <c r="GB2141" s="3"/>
      <c r="GC2141" s="3"/>
      <c r="GD2141" s="3"/>
      <c r="GE2141" s="3"/>
      <c r="GF2141" s="3"/>
      <c r="GG2141" s="3"/>
      <c r="GH2141" s="3"/>
    </row>
    <row r="2142" spans="1:190" s="800" customFormat="1" x14ac:dyDescent="0.2">
      <c r="A2142" s="9"/>
      <c r="B2142" s="1"/>
      <c r="C2142" s="1"/>
      <c r="D2142" s="1"/>
      <c r="E2142" s="55"/>
      <c r="F2142" s="8"/>
      <c r="G2142" s="8"/>
      <c r="I2142" s="2"/>
      <c r="J2142" s="2"/>
      <c r="K2142" s="4"/>
      <c r="L2142" s="9"/>
      <c r="M2142" s="802"/>
      <c r="N2142" s="9"/>
      <c r="O2142" s="802"/>
      <c r="P2142" s="170"/>
      <c r="Q2142" s="9"/>
      <c r="R2142" s="9"/>
      <c r="T2142" s="9"/>
      <c r="U2142" s="9"/>
      <c r="V2142" s="2"/>
      <c r="W2142" s="2"/>
      <c r="X2142" s="3"/>
      <c r="Y2142" s="80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  <c r="AY2142" s="3"/>
      <c r="AZ2142" s="3"/>
      <c r="BA2142" s="3"/>
      <c r="BB2142" s="3"/>
      <c r="BC2142" s="3"/>
      <c r="BD2142" s="3"/>
      <c r="BE2142" s="3"/>
      <c r="BF2142" s="3"/>
      <c r="BG2142" s="3"/>
      <c r="BH2142" s="3"/>
      <c r="BI2142" s="3"/>
      <c r="BJ2142" s="3"/>
      <c r="BK2142" s="3"/>
      <c r="BL2142" s="3"/>
      <c r="BM2142" s="3"/>
      <c r="BN2142" s="3"/>
      <c r="BO2142" s="3"/>
      <c r="BP2142" s="3"/>
      <c r="BQ2142" s="3"/>
      <c r="BR2142" s="3"/>
      <c r="BS2142" s="3"/>
      <c r="BT2142" s="3"/>
      <c r="BU2142" s="3"/>
      <c r="BV2142" s="3"/>
      <c r="BW2142" s="3"/>
      <c r="BX2142" s="3"/>
      <c r="BY2142" s="3"/>
      <c r="BZ2142" s="3"/>
      <c r="CA2142" s="3"/>
      <c r="CB2142" s="3"/>
      <c r="CC2142" s="3"/>
      <c r="CD2142" s="3"/>
      <c r="CE2142" s="3"/>
      <c r="CF2142" s="3"/>
      <c r="CG2142" s="3"/>
      <c r="CH2142" s="3"/>
      <c r="CI2142" s="3"/>
      <c r="CJ2142" s="3"/>
      <c r="CK2142" s="3"/>
      <c r="CL2142" s="3"/>
      <c r="CM2142" s="3"/>
      <c r="CN2142" s="3"/>
      <c r="CO2142" s="3"/>
      <c r="CP2142" s="3"/>
      <c r="CQ2142" s="3"/>
      <c r="CR2142" s="3"/>
      <c r="CS2142" s="3"/>
      <c r="CT2142" s="3"/>
      <c r="CU2142" s="3"/>
      <c r="CV2142" s="3"/>
      <c r="CW2142" s="3"/>
      <c r="CX2142" s="3"/>
      <c r="CY2142" s="3"/>
      <c r="CZ2142" s="3"/>
      <c r="DA2142" s="3"/>
      <c r="DB2142" s="3"/>
      <c r="DC2142" s="3"/>
      <c r="DD2142" s="3"/>
      <c r="DE2142" s="3"/>
      <c r="DF2142" s="3"/>
      <c r="DG2142" s="3"/>
      <c r="DH2142" s="3"/>
      <c r="DI2142" s="3"/>
      <c r="DJ2142" s="3"/>
      <c r="DK2142" s="3"/>
      <c r="DL2142" s="3"/>
      <c r="DM2142" s="3"/>
      <c r="DN2142" s="3"/>
      <c r="DO2142" s="3"/>
      <c r="DP2142" s="3"/>
      <c r="DQ2142" s="3"/>
      <c r="DR2142" s="3"/>
      <c r="DS2142" s="3"/>
      <c r="DT2142" s="3"/>
      <c r="DU2142" s="3"/>
      <c r="DV2142" s="3"/>
      <c r="DW2142" s="3"/>
      <c r="DX2142" s="3"/>
      <c r="DY2142" s="3"/>
      <c r="DZ2142" s="3"/>
      <c r="EA2142" s="3"/>
      <c r="EB2142" s="3"/>
      <c r="EC2142" s="3"/>
      <c r="ED2142" s="3"/>
      <c r="EE2142" s="3"/>
      <c r="EF2142" s="3"/>
      <c r="EG2142" s="3"/>
      <c r="EH2142" s="3"/>
      <c r="EI2142" s="3"/>
      <c r="EJ2142" s="3"/>
      <c r="EK2142" s="3"/>
      <c r="EL2142" s="3"/>
      <c r="EM2142" s="3"/>
      <c r="EN2142" s="3"/>
      <c r="EO2142" s="3"/>
      <c r="EP2142" s="3"/>
      <c r="EQ2142" s="3"/>
      <c r="ER2142" s="3"/>
      <c r="ES2142" s="3"/>
      <c r="ET2142" s="3"/>
      <c r="EU2142" s="3"/>
      <c r="EV2142" s="3"/>
      <c r="EW2142" s="3"/>
      <c r="EX2142" s="3"/>
      <c r="EY2142" s="3"/>
      <c r="EZ2142" s="3"/>
      <c r="FA2142" s="3"/>
      <c r="FB2142" s="3"/>
      <c r="FC2142" s="3"/>
      <c r="FD2142" s="3"/>
      <c r="FE2142" s="3"/>
      <c r="FF2142" s="3"/>
      <c r="FG2142" s="3"/>
      <c r="FH2142" s="3"/>
      <c r="FI2142" s="3"/>
      <c r="FJ2142" s="3"/>
      <c r="FK2142" s="3"/>
      <c r="FL2142" s="3"/>
      <c r="FM2142" s="3"/>
      <c r="FN2142" s="3"/>
      <c r="FO2142" s="3"/>
      <c r="FP2142" s="3"/>
      <c r="FQ2142" s="3"/>
      <c r="FR2142" s="3"/>
      <c r="FS2142" s="3"/>
      <c r="FT2142" s="3"/>
      <c r="FU2142" s="3"/>
      <c r="FV2142" s="3"/>
      <c r="FW2142" s="3"/>
      <c r="FX2142" s="3"/>
      <c r="FY2142" s="3"/>
      <c r="FZ2142" s="3"/>
      <c r="GA2142" s="3"/>
      <c r="GB2142" s="3"/>
      <c r="GC2142" s="3"/>
      <c r="GD2142" s="3"/>
      <c r="GE2142" s="3"/>
      <c r="GF2142" s="3"/>
      <c r="GG2142" s="3"/>
      <c r="GH2142" s="3"/>
    </row>
    <row r="2143" spans="1:190" s="800" customFormat="1" x14ac:dyDescent="0.2">
      <c r="A2143" s="9"/>
      <c r="B2143" s="1"/>
      <c r="C2143" s="1"/>
      <c r="D2143" s="1"/>
      <c r="E2143" s="55"/>
      <c r="F2143" s="8"/>
      <c r="G2143" s="8"/>
      <c r="I2143" s="2"/>
      <c r="J2143" s="2"/>
      <c r="K2143" s="4"/>
      <c r="L2143" s="9"/>
      <c r="M2143" s="802"/>
      <c r="N2143" s="9"/>
      <c r="O2143" s="802"/>
      <c r="P2143" s="170"/>
      <c r="Q2143" s="9"/>
      <c r="R2143" s="9"/>
      <c r="T2143" s="9"/>
      <c r="U2143" s="9"/>
      <c r="V2143" s="2"/>
      <c r="W2143" s="2"/>
      <c r="X2143" s="3"/>
      <c r="Y2143" s="80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  <c r="AY2143" s="3"/>
      <c r="AZ2143" s="3"/>
      <c r="BA2143" s="3"/>
      <c r="BB2143" s="3"/>
      <c r="BC2143" s="3"/>
      <c r="BD2143" s="3"/>
      <c r="BE2143" s="3"/>
      <c r="BF2143" s="3"/>
      <c r="BG2143" s="3"/>
      <c r="BH2143" s="3"/>
      <c r="BI2143" s="3"/>
      <c r="BJ2143" s="3"/>
      <c r="BK2143" s="3"/>
      <c r="BL2143" s="3"/>
      <c r="BM2143" s="3"/>
      <c r="BN2143" s="3"/>
      <c r="BO2143" s="3"/>
      <c r="BP2143" s="3"/>
      <c r="BQ2143" s="3"/>
      <c r="BR2143" s="3"/>
      <c r="BS2143" s="3"/>
      <c r="BT2143" s="3"/>
      <c r="BU2143" s="3"/>
      <c r="BV2143" s="3"/>
      <c r="BW2143" s="3"/>
      <c r="BX2143" s="3"/>
      <c r="BY2143" s="3"/>
      <c r="BZ2143" s="3"/>
      <c r="CA2143" s="3"/>
      <c r="CB2143" s="3"/>
      <c r="CC2143" s="3"/>
      <c r="CD2143" s="3"/>
      <c r="CE2143" s="3"/>
      <c r="CF2143" s="3"/>
      <c r="CG2143" s="3"/>
      <c r="CH2143" s="3"/>
      <c r="CI2143" s="3"/>
      <c r="CJ2143" s="3"/>
      <c r="CK2143" s="3"/>
      <c r="CL2143" s="3"/>
      <c r="CM2143" s="3"/>
      <c r="CN2143" s="3"/>
      <c r="CO2143" s="3"/>
      <c r="CP2143" s="3"/>
      <c r="CQ2143" s="3"/>
      <c r="CR2143" s="3"/>
      <c r="CS2143" s="3"/>
      <c r="CT2143" s="3"/>
      <c r="CU2143" s="3"/>
      <c r="CV2143" s="3"/>
      <c r="CW2143" s="3"/>
      <c r="CX2143" s="3"/>
      <c r="CY2143" s="3"/>
      <c r="CZ2143" s="3"/>
      <c r="DA2143" s="3"/>
      <c r="DB2143" s="3"/>
      <c r="DC2143" s="3"/>
      <c r="DD2143" s="3"/>
      <c r="DE2143" s="3"/>
      <c r="DF2143" s="3"/>
      <c r="DG2143" s="3"/>
      <c r="DH2143" s="3"/>
      <c r="DI2143" s="3"/>
      <c r="DJ2143" s="3"/>
      <c r="DK2143" s="3"/>
      <c r="DL2143" s="3"/>
      <c r="DM2143" s="3"/>
      <c r="DN2143" s="3"/>
      <c r="DO2143" s="3"/>
      <c r="DP2143" s="3"/>
      <c r="DQ2143" s="3"/>
      <c r="DR2143" s="3"/>
      <c r="DS2143" s="3"/>
      <c r="DT2143" s="3"/>
      <c r="DU2143" s="3"/>
      <c r="DV2143" s="3"/>
      <c r="DW2143" s="3"/>
      <c r="DX2143" s="3"/>
      <c r="DY2143" s="3"/>
      <c r="DZ2143" s="3"/>
      <c r="EA2143" s="3"/>
      <c r="EB2143" s="3"/>
      <c r="EC2143" s="3"/>
      <c r="ED2143" s="3"/>
      <c r="EE2143" s="3"/>
      <c r="EF2143" s="3"/>
      <c r="EG2143" s="3"/>
      <c r="EH2143" s="3"/>
      <c r="EI2143" s="3"/>
      <c r="EJ2143" s="3"/>
      <c r="EK2143" s="3"/>
      <c r="EL2143" s="3"/>
      <c r="EM2143" s="3"/>
      <c r="EN2143" s="3"/>
      <c r="EO2143" s="3"/>
      <c r="EP2143" s="3"/>
      <c r="EQ2143" s="3"/>
      <c r="ER2143" s="3"/>
      <c r="ES2143" s="3"/>
      <c r="ET2143" s="3"/>
      <c r="EU2143" s="3"/>
      <c r="EV2143" s="3"/>
      <c r="EW2143" s="3"/>
      <c r="EX2143" s="3"/>
      <c r="EY2143" s="3"/>
      <c r="EZ2143" s="3"/>
      <c r="FA2143" s="3"/>
      <c r="FB2143" s="3"/>
      <c r="FC2143" s="3"/>
      <c r="FD2143" s="3"/>
      <c r="FE2143" s="3"/>
      <c r="FF2143" s="3"/>
      <c r="FG2143" s="3"/>
      <c r="FH2143" s="3"/>
      <c r="FI2143" s="3"/>
      <c r="FJ2143" s="3"/>
      <c r="FK2143" s="3"/>
      <c r="FL2143" s="3"/>
      <c r="FM2143" s="3"/>
      <c r="FN2143" s="3"/>
      <c r="FO2143" s="3"/>
      <c r="FP2143" s="3"/>
      <c r="FQ2143" s="3"/>
      <c r="FR2143" s="3"/>
      <c r="FS2143" s="3"/>
      <c r="FT2143" s="3"/>
      <c r="FU2143" s="3"/>
      <c r="FV2143" s="3"/>
      <c r="FW2143" s="3"/>
      <c r="FX2143" s="3"/>
      <c r="FY2143" s="3"/>
      <c r="FZ2143" s="3"/>
      <c r="GA2143" s="3"/>
      <c r="GB2143" s="3"/>
      <c r="GC2143" s="3"/>
      <c r="GD2143" s="3"/>
      <c r="GE2143" s="3"/>
      <c r="GF2143" s="3"/>
      <c r="GG2143" s="3"/>
      <c r="GH2143" s="3"/>
    </row>
    <row r="2144" spans="1:190" s="800" customFormat="1" x14ac:dyDescent="0.2">
      <c r="A2144" s="9"/>
      <c r="B2144" s="1"/>
      <c r="C2144" s="1"/>
      <c r="D2144" s="1"/>
      <c r="E2144" s="55"/>
      <c r="F2144" s="8"/>
      <c r="G2144" s="8"/>
      <c r="I2144" s="2"/>
      <c r="J2144" s="2"/>
      <c r="K2144" s="4"/>
      <c r="L2144" s="9"/>
      <c r="M2144" s="802"/>
      <c r="N2144" s="9"/>
      <c r="O2144" s="802"/>
      <c r="P2144" s="170"/>
      <c r="Q2144" s="9"/>
      <c r="R2144" s="9"/>
      <c r="T2144" s="9"/>
      <c r="U2144" s="9"/>
      <c r="V2144" s="2"/>
      <c r="W2144" s="2"/>
      <c r="X2144" s="3"/>
      <c r="Y2144" s="80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  <c r="AY2144" s="3"/>
      <c r="AZ2144" s="3"/>
      <c r="BA2144" s="3"/>
      <c r="BB2144" s="3"/>
      <c r="BC2144" s="3"/>
      <c r="BD2144" s="3"/>
      <c r="BE2144" s="3"/>
      <c r="BF2144" s="3"/>
      <c r="BG2144" s="3"/>
      <c r="BH2144" s="3"/>
      <c r="BI2144" s="3"/>
      <c r="BJ2144" s="3"/>
      <c r="BK2144" s="3"/>
      <c r="BL2144" s="3"/>
      <c r="BM2144" s="3"/>
      <c r="BN2144" s="3"/>
      <c r="BO2144" s="3"/>
      <c r="BP2144" s="3"/>
      <c r="BQ2144" s="3"/>
      <c r="BR2144" s="3"/>
      <c r="BS2144" s="3"/>
      <c r="BT2144" s="3"/>
      <c r="BU2144" s="3"/>
      <c r="BV2144" s="3"/>
      <c r="BW2144" s="3"/>
      <c r="BX2144" s="3"/>
      <c r="BY2144" s="3"/>
      <c r="BZ2144" s="3"/>
      <c r="CA2144" s="3"/>
      <c r="CB2144" s="3"/>
      <c r="CC2144" s="3"/>
      <c r="CD2144" s="3"/>
      <c r="CE2144" s="3"/>
      <c r="CF2144" s="3"/>
      <c r="CG2144" s="3"/>
      <c r="CH2144" s="3"/>
      <c r="CI2144" s="3"/>
      <c r="CJ2144" s="3"/>
      <c r="CK2144" s="3"/>
      <c r="CL2144" s="3"/>
      <c r="CM2144" s="3"/>
      <c r="CN2144" s="3"/>
      <c r="CO2144" s="3"/>
      <c r="CP2144" s="3"/>
      <c r="CQ2144" s="3"/>
      <c r="CR2144" s="3"/>
      <c r="CS2144" s="3"/>
      <c r="CT2144" s="3"/>
      <c r="CU2144" s="3"/>
      <c r="CV2144" s="3"/>
      <c r="CW2144" s="3"/>
      <c r="CX2144" s="3"/>
      <c r="CY2144" s="3"/>
      <c r="CZ2144" s="3"/>
      <c r="DA2144" s="3"/>
      <c r="DB2144" s="3"/>
      <c r="DC2144" s="3"/>
      <c r="DD2144" s="3"/>
      <c r="DE2144" s="3"/>
      <c r="DF2144" s="3"/>
      <c r="DG2144" s="3"/>
      <c r="DH2144" s="3"/>
      <c r="DI2144" s="3"/>
      <c r="DJ2144" s="3"/>
      <c r="DK2144" s="3"/>
      <c r="DL2144" s="3"/>
      <c r="DM2144" s="3"/>
      <c r="DN2144" s="3"/>
      <c r="DO2144" s="3"/>
      <c r="DP2144" s="3"/>
      <c r="DQ2144" s="3"/>
      <c r="DR2144" s="3"/>
      <c r="DS2144" s="3"/>
      <c r="DT2144" s="3"/>
      <c r="DU2144" s="3"/>
      <c r="DV2144" s="3"/>
      <c r="DW2144" s="3"/>
      <c r="DX2144" s="3"/>
      <c r="DY2144" s="3"/>
      <c r="DZ2144" s="3"/>
      <c r="EA2144" s="3"/>
      <c r="EB2144" s="3"/>
      <c r="EC2144" s="3"/>
      <c r="ED2144" s="3"/>
      <c r="EE2144" s="3"/>
      <c r="EF2144" s="3"/>
      <c r="EG2144" s="3"/>
      <c r="EH2144" s="3"/>
      <c r="EI2144" s="3"/>
      <c r="EJ2144" s="3"/>
      <c r="EK2144" s="3"/>
      <c r="EL2144" s="3"/>
      <c r="EM2144" s="3"/>
      <c r="EN2144" s="3"/>
      <c r="EO2144" s="3"/>
      <c r="EP2144" s="3"/>
      <c r="EQ2144" s="3"/>
      <c r="ER2144" s="3"/>
      <c r="ES2144" s="3"/>
      <c r="ET2144" s="3"/>
      <c r="EU2144" s="3"/>
      <c r="EV2144" s="3"/>
      <c r="EW2144" s="3"/>
      <c r="EX2144" s="3"/>
      <c r="EY2144" s="3"/>
      <c r="EZ2144" s="3"/>
      <c r="FA2144" s="3"/>
      <c r="FB2144" s="3"/>
      <c r="FC2144" s="3"/>
      <c r="FD2144" s="3"/>
      <c r="FE2144" s="3"/>
      <c r="FF2144" s="3"/>
      <c r="FG2144" s="3"/>
      <c r="FH2144" s="3"/>
      <c r="FI2144" s="3"/>
      <c r="FJ2144" s="3"/>
      <c r="FK2144" s="3"/>
      <c r="FL2144" s="3"/>
      <c r="FM2144" s="3"/>
      <c r="FN2144" s="3"/>
      <c r="FO2144" s="3"/>
      <c r="FP2144" s="3"/>
      <c r="FQ2144" s="3"/>
      <c r="FR2144" s="3"/>
      <c r="FS2144" s="3"/>
      <c r="FT2144" s="3"/>
      <c r="FU2144" s="3"/>
      <c r="FV2144" s="3"/>
      <c r="FW2144" s="3"/>
      <c r="FX2144" s="3"/>
      <c r="FY2144" s="3"/>
      <c r="FZ2144" s="3"/>
      <c r="GA2144" s="3"/>
      <c r="GB2144" s="3"/>
      <c r="GC2144" s="3"/>
      <c r="GD2144" s="3"/>
      <c r="GE2144" s="3"/>
      <c r="GF2144" s="3"/>
      <c r="GG2144" s="3"/>
      <c r="GH2144" s="3"/>
    </row>
    <row r="2145" spans="1:190" s="800" customFormat="1" x14ac:dyDescent="0.2">
      <c r="A2145" s="9"/>
      <c r="B2145" s="1"/>
      <c r="C2145" s="1"/>
      <c r="D2145" s="1"/>
      <c r="E2145" s="55"/>
      <c r="F2145" s="8"/>
      <c r="G2145" s="8"/>
      <c r="I2145" s="2"/>
      <c r="J2145" s="2"/>
      <c r="K2145" s="4"/>
      <c r="L2145" s="9"/>
      <c r="M2145" s="802"/>
      <c r="N2145" s="9"/>
      <c r="O2145" s="802"/>
      <c r="P2145" s="170"/>
      <c r="Q2145" s="9"/>
      <c r="R2145" s="9"/>
      <c r="T2145" s="9"/>
      <c r="U2145" s="9"/>
      <c r="V2145" s="2"/>
      <c r="W2145" s="2"/>
      <c r="X2145" s="3"/>
      <c r="Y2145" s="80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  <c r="AY2145" s="3"/>
      <c r="AZ2145" s="3"/>
      <c r="BA2145" s="3"/>
      <c r="BB2145" s="3"/>
      <c r="BC2145" s="3"/>
      <c r="BD2145" s="3"/>
      <c r="BE2145" s="3"/>
      <c r="BF2145" s="3"/>
      <c r="BG2145" s="3"/>
      <c r="BH2145" s="3"/>
      <c r="BI2145" s="3"/>
      <c r="BJ2145" s="3"/>
      <c r="BK2145" s="3"/>
      <c r="BL2145" s="3"/>
      <c r="BM2145" s="3"/>
      <c r="BN2145" s="3"/>
      <c r="BO2145" s="3"/>
      <c r="BP2145" s="3"/>
      <c r="BQ2145" s="3"/>
      <c r="BR2145" s="3"/>
      <c r="BS2145" s="3"/>
      <c r="BT2145" s="3"/>
      <c r="BU2145" s="3"/>
      <c r="BV2145" s="3"/>
      <c r="BW2145" s="3"/>
      <c r="BX2145" s="3"/>
      <c r="BY2145" s="3"/>
      <c r="BZ2145" s="3"/>
      <c r="CA2145" s="3"/>
      <c r="CB2145" s="3"/>
      <c r="CC2145" s="3"/>
      <c r="CD2145" s="3"/>
      <c r="CE2145" s="3"/>
      <c r="CF2145" s="3"/>
      <c r="CG2145" s="3"/>
      <c r="CH2145" s="3"/>
      <c r="CI2145" s="3"/>
      <c r="CJ2145" s="3"/>
      <c r="CK2145" s="3"/>
      <c r="CL2145" s="3"/>
      <c r="CM2145" s="3"/>
      <c r="CN2145" s="3"/>
      <c r="CO2145" s="3"/>
      <c r="CP2145" s="3"/>
      <c r="CQ2145" s="3"/>
      <c r="CR2145" s="3"/>
      <c r="CS2145" s="3"/>
      <c r="CT2145" s="3"/>
      <c r="CU2145" s="3"/>
      <c r="CV2145" s="3"/>
      <c r="CW2145" s="3"/>
      <c r="CX2145" s="3"/>
      <c r="CY2145" s="3"/>
      <c r="CZ2145" s="3"/>
      <c r="DA2145" s="3"/>
      <c r="DB2145" s="3"/>
      <c r="DC2145" s="3"/>
      <c r="DD2145" s="3"/>
      <c r="DE2145" s="3"/>
      <c r="DF2145" s="3"/>
      <c r="DG2145" s="3"/>
      <c r="DH2145" s="3"/>
      <c r="DI2145" s="3"/>
      <c r="DJ2145" s="3"/>
      <c r="DK2145" s="3"/>
      <c r="DL2145" s="3"/>
      <c r="DM2145" s="3"/>
      <c r="DN2145" s="3"/>
      <c r="DO2145" s="3"/>
      <c r="DP2145" s="3"/>
      <c r="DQ2145" s="3"/>
      <c r="DR2145" s="3"/>
      <c r="DS2145" s="3"/>
      <c r="DT2145" s="3"/>
      <c r="DU2145" s="3"/>
      <c r="DV2145" s="3"/>
      <c r="DW2145" s="3"/>
      <c r="DX2145" s="3"/>
      <c r="DY2145" s="3"/>
      <c r="DZ2145" s="3"/>
      <c r="EA2145" s="3"/>
      <c r="EB2145" s="3"/>
      <c r="EC2145" s="3"/>
      <c r="ED2145" s="3"/>
      <c r="EE2145" s="3"/>
      <c r="EF2145" s="3"/>
      <c r="EG2145" s="3"/>
      <c r="EH2145" s="3"/>
      <c r="EI2145" s="3"/>
      <c r="EJ2145" s="3"/>
      <c r="EK2145" s="3"/>
      <c r="EL2145" s="3"/>
      <c r="EM2145" s="3"/>
      <c r="EN2145" s="3"/>
      <c r="EO2145" s="3"/>
      <c r="EP2145" s="3"/>
      <c r="EQ2145" s="3"/>
      <c r="ER2145" s="3"/>
      <c r="ES2145" s="3"/>
      <c r="ET2145" s="3"/>
      <c r="EU2145" s="3"/>
      <c r="EV2145" s="3"/>
      <c r="EW2145" s="3"/>
      <c r="EX2145" s="3"/>
      <c r="EY2145" s="3"/>
      <c r="EZ2145" s="3"/>
      <c r="FA2145" s="3"/>
      <c r="FB2145" s="3"/>
      <c r="FC2145" s="3"/>
      <c r="FD2145" s="3"/>
      <c r="FE2145" s="3"/>
      <c r="FF2145" s="3"/>
      <c r="FG2145" s="3"/>
      <c r="FH2145" s="3"/>
      <c r="FI2145" s="3"/>
      <c r="FJ2145" s="3"/>
      <c r="FK2145" s="3"/>
      <c r="FL2145" s="3"/>
      <c r="FM2145" s="3"/>
      <c r="FN2145" s="3"/>
      <c r="FO2145" s="3"/>
      <c r="FP2145" s="3"/>
      <c r="FQ2145" s="3"/>
      <c r="FR2145" s="3"/>
      <c r="FS2145" s="3"/>
      <c r="FT2145" s="3"/>
      <c r="FU2145" s="3"/>
      <c r="FV2145" s="3"/>
      <c r="FW2145" s="3"/>
      <c r="FX2145" s="3"/>
      <c r="FY2145" s="3"/>
      <c r="FZ2145" s="3"/>
      <c r="GA2145" s="3"/>
      <c r="GB2145" s="3"/>
      <c r="GC2145" s="3"/>
      <c r="GD2145" s="3"/>
      <c r="GE2145" s="3"/>
      <c r="GF2145" s="3"/>
      <c r="GG2145" s="3"/>
      <c r="GH2145" s="3"/>
    </row>
    <row r="2146" spans="1:190" s="800" customFormat="1" x14ac:dyDescent="0.2">
      <c r="A2146" s="9"/>
      <c r="B2146" s="1"/>
      <c r="C2146" s="1"/>
      <c r="D2146" s="1"/>
      <c r="E2146" s="55"/>
      <c r="F2146" s="8"/>
      <c r="G2146" s="8"/>
      <c r="I2146" s="2"/>
      <c r="J2146" s="2"/>
      <c r="K2146" s="4"/>
      <c r="L2146" s="9"/>
      <c r="M2146" s="802"/>
      <c r="N2146" s="9"/>
      <c r="O2146" s="802"/>
      <c r="P2146" s="170"/>
      <c r="Q2146" s="9"/>
      <c r="R2146" s="9"/>
      <c r="T2146" s="9"/>
      <c r="U2146" s="9"/>
      <c r="V2146" s="2"/>
      <c r="W2146" s="2"/>
      <c r="X2146" s="3"/>
      <c r="Y2146" s="80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  <c r="AY2146" s="3"/>
      <c r="AZ2146" s="3"/>
      <c r="BA2146" s="3"/>
      <c r="BB2146" s="3"/>
      <c r="BC2146" s="3"/>
      <c r="BD2146" s="3"/>
      <c r="BE2146" s="3"/>
      <c r="BF2146" s="3"/>
      <c r="BG2146" s="3"/>
      <c r="BH2146" s="3"/>
      <c r="BI2146" s="3"/>
      <c r="BJ2146" s="3"/>
      <c r="BK2146" s="3"/>
      <c r="BL2146" s="3"/>
      <c r="BM2146" s="3"/>
      <c r="BN2146" s="3"/>
      <c r="BO2146" s="3"/>
      <c r="BP2146" s="3"/>
      <c r="BQ2146" s="3"/>
      <c r="BR2146" s="3"/>
      <c r="BS2146" s="3"/>
      <c r="BT2146" s="3"/>
      <c r="BU2146" s="3"/>
      <c r="BV2146" s="3"/>
      <c r="BW2146" s="3"/>
      <c r="BX2146" s="3"/>
      <c r="BY2146" s="3"/>
      <c r="BZ2146" s="3"/>
      <c r="CA2146" s="3"/>
      <c r="CB2146" s="3"/>
      <c r="CC2146" s="3"/>
      <c r="CD2146" s="3"/>
      <c r="CE2146" s="3"/>
      <c r="CF2146" s="3"/>
      <c r="CG2146" s="3"/>
      <c r="CH2146" s="3"/>
      <c r="CI2146" s="3"/>
      <c r="CJ2146" s="3"/>
      <c r="CK2146" s="3"/>
      <c r="CL2146" s="3"/>
      <c r="CM2146" s="3"/>
      <c r="CN2146" s="3"/>
      <c r="CO2146" s="3"/>
      <c r="CP2146" s="3"/>
      <c r="CQ2146" s="3"/>
      <c r="CR2146" s="3"/>
      <c r="CS2146" s="3"/>
      <c r="CT2146" s="3"/>
      <c r="CU2146" s="3"/>
      <c r="CV2146" s="3"/>
      <c r="CW2146" s="3"/>
      <c r="CX2146" s="3"/>
      <c r="CY2146" s="3"/>
      <c r="CZ2146" s="3"/>
      <c r="DA2146" s="3"/>
      <c r="DB2146" s="3"/>
      <c r="DC2146" s="3"/>
      <c r="DD2146" s="3"/>
      <c r="DE2146" s="3"/>
      <c r="DF2146" s="3"/>
      <c r="DG2146" s="3"/>
      <c r="DH2146" s="3"/>
      <c r="DI2146" s="3"/>
      <c r="DJ2146" s="3"/>
      <c r="DK2146" s="3"/>
      <c r="DL2146" s="3"/>
      <c r="DM2146" s="3"/>
      <c r="DN2146" s="3"/>
      <c r="DO2146" s="3"/>
      <c r="DP2146" s="3"/>
      <c r="DQ2146" s="3"/>
      <c r="DR2146" s="3"/>
      <c r="DS2146" s="3"/>
      <c r="DT2146" s="3"/>
      <c r="DU2146" s="3"/>
      <c r="DV2146" s="3"/>
      <c r="DW2146" s="3"/>
      <c r="DX2146" s="3"/>
      <c r="DY2146" s="3"/>
      <c r="DZ2146" s="3"/>
      <c r="EA2146" s="3"/>
      <c r="EB2146" s="3"/>
      <c r="EC2146" s="3"/>
      <c r="ED2146" s="3"/>
      <c r="EE2146" s="3"/>
      <c r="EF2146" s="3"/>
      <c r="EG2146" s="3"/>
      <c r="EH2146" s="3"/>
      <c r="EI2146" s="3"/>
      <c r="EJ2146" s="3"/>
      <c r="EK2146" s="3"/>
      <c r="EL2146" s="3"/>
      <c r="EM2146" s="3"/>
      <c r="EN2146" s="3"/>
      <c r="EO2146" s="3"/>
      <c r="EP2146" s="3"/>
      <c r="EQ2146" s="3"/>
      <c r="ER2146" s="3"/>
      <c r="ES2146" s="3"/>
      <c r="ET2146" s="3"/>
      <c r="EU2146" s="3"/>
      <c r="EV2146" s="3"/>
      <c r="EW2146" s="3"/>
      <c r="EX2146" s="3"/>
      <c r="EY2146" s="3"/>
      <c r="EZ2146" s="3"/>
      <c r="FA2146" s="3"/>
      <c r="FB2146" s="3"/>
      <c r="FC2146" s="3"/>
      <c r="FD2146" s="3"/>
      <c r="FE2146" s="3"/>
      <c r="FF2146" s="3"/>
      <c r="FG2146" s="3"/>
      <c r="FH2146" s="3"/>
      <c r="FI2146" s="3"/>
      <c r="FJ2146" s="3"/>
      <c r="FK2146" s="3"/>
      <c r="FL2146" s="3"/>
      <c r="FM2146" s="3"/>
      <c r="FN2146" s="3"/>
      <c r="FO2146" s="3"/>
      <c r="FP2146" s="3"/>
      <c r="FQ2146" s="3"/>
      <c r="FR2146" s="3"/>
      <c r="FS2146" s="3"/>
      <c r="FT2146" s="3"/>
      <c r="FU2146" s="3"/>
      <c r="FV2146" s="3"/>
      <c r="FW2146" s="3"/>
      <c r="FX2146" s="3"/>
      <c r="FY2146" s="3"/>
      <c r="FZ2146" s="3"/>
      <c r="GA2146" s="3"/>
      <c r="GB2146" s="3"/>
      <c r="GC2146" s="3"/>
      <c r="GD2146" s="3"/>
      <c r="GE2146" s="3"/>
      <c r="GF2146" s="3"/>
      <c r="GG2146" s="3"/>
      <c r="GH2146" s="3"/>
    </row>
    <row r="2147" spans="1:190" s="800" customFormat="1" x14ac:dyDescent="0.2">
      <c r="A2147" s="9"/>
      <c r="B2147" s="1"/>
      <c r="C2147" s="1"/>
      <c r="D2147" s="1"/>
      <c r="E2147" s="55"/>
      <c r="F2147" s="8"/>
      <c r="G2147" s="8"/>
      <c r="I2147" s="2"/>
      <c r="J2147" s="2"/>
      <c r="K2147" s="4"/>
      <c r="L2147" s="9"/>
      <c r="M2147" s="802"/>
      <c r="N2147" s="9"/>
      <c r="O2147" s="802"/>
      <c r="P2147" s="170"/>
      <c r="Q2147" s="9"/>
      <c r="R2147" s="9"/>
      <c r="T2147" s="9"/>
      <c r="U2147" s="9"/>
      <c r="V2147" s="2"/>
      <c r="W2147" s="2"/>
      <c r="X2147" s="3"/>
      <c r="Y2147" s="80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  <c r="AY2147" s="3"/>
      <c r="AZ2147" s="3"/>
      <c r="BA2147" s="3"/>
      <c r="BB2147" s="3"/>
      <c r="BC2147" s="3"/>
      <c r="BD2147" s="3"/>
      <c r="BE2147" s="3"/>
      <c r="BF2147" s="3"/>
      <c r="BG2147" s="3"/>
      <c r="BH2147" s="3"/>
      <c r="BI2147" s="3"/>
      <c r="BJ2147" s="3"/>
      <c r="BK2147" s="3"/>
      <c r="BL2147" s="3"/>
      <c r="BM2147" s="3"/>
      <c r="BN2147" s="3"/>
      <c r="BO2147" s="3"/>
      <c r="BP2147" s="3"/>
      <c r="BQ2147" s="3"/>
      <c r="BR2147" s="3"/>
      <c r="BS2147" s="3"/>
      <c r="BT2147" s="3"/>
      <c r="BU2147" s="3"/>
      <c r="BV2147" s="3"/>
      <c r="BW2147" s="3"/>
      <c r="BX2147" s="3"/>
      <c r="BY2147" s="3"/>
      <c r="BZ2147" s="3"/>
      <c r="CA2147" s="3"/>
      <c r="CB2147" s="3"/>
      <c r="CC2147" s="3"/>
      <c r="CD2147" s="3"/>
      <c r="CE2147" s="3"/>
      <c r="CF2147" s="3"/>
      <c r="CG2147" s="3"/>
      <c r="CH2147" s="3"/>
      <c r="CI2147" s="3"/>
      <c r="CJ2147" s="3"/>
      <c r="CK2147" s="3"/>
      <c r="CL2147" s="3"/>
      <c r="CM2147" s="3"/>
      <c r="CN2147" s="3"/>
      <c r="CO2147" s="3"/>
      <c r="CP2147" s="3"/>
      <c r="CQ2147" s="3"/>
      <c r="CR2147" s="3"/>
      <c r="CS2147" s="3"/>
      <c r="CT2147" s="3"/>
      <c r="CU2147" s="3"/>
      <c r="CV2147" s="3"/>
      <c r="CW2147" s="3"/>
      <c r="CX2147" s="3"/>
      <c r="CY2147" s="3"/>
      <c r="CZ2147" s="3"/>
      <c r="DA2147" s="3"/>
      <c r="DB2147" s="3"/>
      <c r="DC2147" s="3"/>
      <c r="DD2147" s="3"/>
      <c r="DE2147" s="3"/>
      <c r="DF2147" s="3"/>
      <c r="DG2147" s="3"/>
      <c r="DH2147" s="3"/>
      <c r="DI2147" s="3"/>
      <c r="DJ2147" s="3"/>
      <c r="DK2147" s="3"/>
      <c r="DL2147" s="3"/>
      <c r="DM2147" s="3"/>
      <c r="DN2147" s="3"/>
      <c r="DO2147" s="3"/>
      <c r="DP2147" s="3"/>
      <c r="DQ2147" s="3"/>
      <c r="DR2147" s="3"/>
      <c r="DS2147" s="3"/>
      <c r="DT2147" s="3"/>
      <c r="DU2147" s="3"/>
      <c r="DV2147" s="3"/>
      <c r="DW2147" s="3"/>
      <c r="DX2147" s="3"/>
      <c r="DY2147" s="3"/>
      <c r="DZ2147" s="3"/>
      <c r="EA2147" s="3"/>
      <c r="EB2147" s="3"/>
      <c r="EC2147" s="3"/>
      <c r="ED2147" s="3"/>
      <c r="EE2147" s="3"/>
      <c r="EF2147" s="3"/>
      <c r="EG2147" s="3"/>
      <c r="EH2147" s="3"/>
      <c r="EI2147" s="3"/>
      <c r="EJ2147" s="3"/>
      <c r="EK2147" s="3"/>
      <c r="EL2147" s="3"/>
      <c r="EM2147" s="3"/>
      <c r="EN2147" s="3"/>
      <c r="EO2147" s="3"/>
      <c r="EP2147" s="3"/>
      <c r="EQ2147" s="3"/>
      <c r="ER2147" s="3"/>
      <c r="ES2147" s="3"/>
      <c r="ET2147" s="3"/>
      <c r="EU2147" s="3"/>
      <c r="EV2147" s="3"/>
      <c r="EW2147" s="3"/>
      <c r="EX2147" s="3"/>
      <c r="EY2147" s="3"/>
      <c r="EZ2147" s="3"/>
      <c r="FA2147" s="3"/>
      <c r="FB2147" s="3"/>
      <c r="FC2147" s="3"/>
      <c r="FD2147" s="3"/>
      <c r="FE2147" s="3"/>
      <c r="FF2147" s="3"/>
      <c r="FG2147" s="3"/>
      <c r="FH2147" s="3"/>
      <c r="FI2147" s="3"/>
      <c r="FJ2147" s="3"/>
      <c r="FK2147" s="3"/>
      <c r="FL2147" s="3"/>
      <c r="FM2147" s="3"/>
      <c r="FN2147" s="3"/>
      <c r="FO2147" s="3"/>
      <c r="FP2147" s="3"/>
      <c r="FQ2147" s="3"/>
      <c r="FR2147" s="3"/>
      <c r="FS2147" s="3"/>
      <c r="FT2147" s="3"/>
      <c r="FU2147" s="3"/>
      <c r="FV2147" s="3"/>
      <c r="FW2147" s="3"/>
      <c r="FX2147" s="3"/>
      <c r="FY2147" s="3"/>
      <c r="FZ2147" s="3"/>
      <c r="GA2147" s="3"/>
      <c r="GB2147" s="3"/>
      <c r="GC2147" s="3"/>
      <c r="GD2147" s="3"/>
      <c r="GE2147" s="3"/>
      <c r="GF2147" s="3"/>
      <c r="GG2147" s="3"/>
      <c r="GH2147" s="3"/>
    </row>
    <row r="2148" spans="1:190" s="800" customFormat="1" x14ac:dyDescent="0.2">
      <c r="A2148" s="9"/>
      <c r="B2148" s="1"/>
      <c r="C2148" s="1"/>
      <c r="D2148" s="1"/>
      <c r="E2148" s="55"/>
      <c r="F2148" s="8"/>
      <c r="G2148" s="8"/>
      <c r="I2148" s="2"/>
      <c r="J2148" s="2"/>
      <c r="K2148" s="4"/>
      <c r="L2148" s="9"/>
      <c r="M2148" s="802"/>
      <c r="N2148" s="9"/>
      <c r="O2148" s="802"/>
      <c r="P2148" s="170"/>
      <c r="Q2148" s="9"/>
      <c r="R2148" s="9"/>
      <c r="T2148" s="9"/>
      <c r="U2148" s="9"/>
      <c r="V2148" s="2"/>
      <c r="W2148" s="2"/>
      <c r="X2148" s="3"/>
      <c r="Y2148" s="80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  <c r="AY2148" s="3"/>
      <c r="AZ2148" s="3"/>
      <c r="BA2148" s="3"/>
      <c r="BB2148" s="3"/>
      <c r="BC2148" s="3"/>
      <c r="BD2148" s="3"/>
      <c r="BE2148" s="3"/>
      <c r="BF2148" s="3"/>
      <c r="BG2148" s="3"/>
      <c r="BH2148" s="3"/>
      <c r="BI2148" s="3"/>
      <c r="BJ2148" s="3"/>
      <c r="BK2148" s="3"/>
      <c r="BL2148" s="3"/>
      <c r="BM2148" s="3"/>
      <c r="BN2148" s="3"/>
      <c r="BO2148" s="3"/>
      <c r="BP2148" s="3"/>
      <c r="BQ2148" s="3"/>
      <c r="BR2148" s="3"/>
      <c r="BS2148" s="3"/>
      <c r="BT2148" s="3"/>
      <c r="BU2148" s="3"/>
      <c r="BV2148" s="3"/>
      <c r="BW2148" s="3"/>
      <c r="BX2148" s="3"/>
      <c r="BY2148" s="3"/>
      <c r="BZ2148" s="3"/>
      <c r="CA2148" s="3"/>
      <c r="CB2148" s="3"/>
      <c r="CC2148" s="3"/>
      <c r="CD2148" s="3"/>
      <c r="CE2148" s="3"/>
      <c r="CF2148" s="3"/>
      <c r="CG2148" s="3"/>
      <c r="CH2148" s="3"/>
      <c r="CI2148" s="3"/>
      <c r="CJ2148" s="3"/>
      <c r="CK2148" s="3"/>
      <c r="CL2148" s="3"/>
      <c r="CM2148" s="3"/>
      <c r="CN2148" s="3"/>
      <c r="CO2148" s="3"/>
      <c r="CP2148" s="3"/>
      <c r="CQ2148" s="3"/>
      <c r="CR2148" s="3"/>
      <c r="CS2148" s="3"/>
      <c r="CT2148" s="3"/>
      <c r="CU2148" s="3"/>
      <c r="CV2148" s="3"/>
      <c r="CW2148" s="3"/>
      <c r="CX2148" s="3"/>
      <c r="CY2148" s="3"/>
      <c r="CZ2148" s="3"/>
      <c r="DA2148" s="3"/>
      <c r="DB2148" s="3"/>
      <c r="DC2148" s="3"/>
      <c r="DD2148" s="3"/>
      <c r="DE2148" s="3"/>
      <c r="DF2148" s="3"/>
      <c r="DG2148" s="3"/>
      <c r="DH2148" s="3"/>
      <c r="DI2148" s="3"/>
      <c r="DJ2148" s="3"/>
      <c r="DK2148" s="3"/>
      <c r="DL2148" s="3"/>
      <c r="DM2148" s="3"/>
      <c r="DN2148" s="3"/>
      <c r="DO2148" s="3"/>
      <c r="DP2148" s="3"/>
      <c r="DQ2148" s="3"/>
      <c r="DR2148" s="3"/>
      <c r="DS2148" s="3"/>
      <c r="DT2148" s="3"/>
      <c r="DU2148" s="3"/>
      <c r="DV2148" s="3"/>
      <c r="DW2148" s="3"/>
      <c r="DX2148" s="3"/>
      <c r="DY2148" s="3"/>
      <c r="DZ2148" s="3"/>
      <c r="EA2148" s="3"/>
      <c r="EB2148" s="3"/>
      <c r="EC2148" s="3"/>
      <c r="ED2148" s="3"/>
      <c r="EE2148" s="3"/>
      <c r="EF2148" s="3"/>
      <c r="EG2148" s="3"/>
      <c r="EH2148" s="3"/>
      <c r="EI2148" s="3"/>
      <c r="EJ2148" s="3"/>
      <c r="EK2148" s="3"/>
      <c r="EL2148" s="3"/>
      <c r="EM2148" s="3"/>
      <c r="EN2148" s="3"/>
      <c r="EO2148" s="3"/>
      <c r="EP2148" s="3"/>
      <c r="EQ2148" s="3"/>
      <c r="ER2148" s="3"/>
      <c r="ES2148" s="3"/>
      <c r="ET2148" s="3"/>
      <c r="EU2148" s="3"/>
      <c r="EV2148" s="3"/>
      <c r="EW2148" s="3"/>
      <c r="EX2148" s="3"/>
      <c r="EY2148" s="3"/>
      <c r="EZ2148" s="3"/>
      <c r="FA2148" s="3"/>
      <c r="FB2148" s="3"/>
      <c r="FC2148" s="3"/>
      <c r="FD2148" s="3"/>
      <c r="FE2148" s="3"/>
      <c r="FF2148" s="3"/>
      <c r="FG2148" s="3"/>
      <c r="FH2148" s="3"/>
      <c r="FI2148" s="3"/>
      <c r="FJ2148" s="3"/>
      <c r="FK2148" s="3"/>
      <c r="FL2148" s="3"/>
      <c r="FM2148" s="3"/>
      <c r="FN2148" s="3"/>
      <c r="FO2148" s="3"/>
      <c r="FP2148" s="3"/>
      <c r="FQ2148" s="3"/>
      <c r="FR2148" s="3"/>
      <c r="FS2148" s="3"/>
      <c r="FT2148" s="3"/>
      <c r="FU2148" s="3"/>
      <c r="FV2148" s="3"/>
      <c r="FW2148" s="3"/>
      <c r="FX2148" s="3"/>
      <c r="FY2148" s="3"/>
      <c r="FZ2148" s="3"/>
      <c r="GA2148" s="3"/>
      <c r="GB2148" s="3"/>
      <c r="GC2148" s="3"/>
      <c r="GD2148" s="3"/>
      <c r="GE2148" s="3"/>
      <c r="GF2148" s="3"/>
      <c r="GG2148" s="3"/>
      <c r="GH2148" s="3"/>
    </row>
    <row r="2149" spans="1:190" s="800" customFormat="1" x14ac:dyDescent="0.2">
      <c r="A2149" s="9"/>
      <c r="B2149" s="1"/>
      <c r="C2149" s="1"/>
      <c r="D2149" s="1"/>
      <c r="E2149" s="55"/>
      <c r="F2149" s="8"/>
      <c r="G2149" s="8"/>
      <c r="I2149" s="2"/>
      <c r="J2149" s="2"/>
      <c r="K2149" s="4"/>
      <c r="L2149" s="9"/>
      <c r="M2149" s="802"/>
      <c r="N2149" s="9"/>
      <c r="O2149" s="802"/>
      <c r="P2149" s="170"/>
      <c r="Q2149" s="9"/>
      <c r="R2149" s="9"/>
      <c r="T2149" s="9"/>
      <c r="U2149" s="9"/>
      <c r="V2149" s="2"/>
      <c r="W2149" s="2"/>
      <c r="X2149" s="3"/>
      <c r="Y2149" s="80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  <c r="AY2149" s="3"/>
      <c r="AZ2149" s="3"/>
      <c r="BA2149" s="3"/>
      <c r="BB2149" s="3"/>
      <c r="BC2149" s="3"/>
      <c r="BD2149" s="3"/>
      <c r="BE2149" s="3"/>
      <c r="BF2149" s="3"/>
      <c r="BG2149" s="3"/>
      <c r="BH2149" s="3"/>
      <c r="BI2149" s="3"/>
      <c r="BJ2149" s="3"/>
      <c r="BK2149" s="3"/>
      <c r="BL2149" s="3"/>
      <c r="BM2149" s="3"/>
      <c r="BN2149" s="3"/>
      <c r="BO2149" s="3"/>
      <c r="BP2149" s="3"/>
      <c r="BQ2149" s="3"/>
      <c r="BR2149" s="3"/>
      <c r="BS2149" s="3"/>
      <c r="BT2149" s="3"/>
      <c r="BU2149" s="3"/>
      <c r="BV2149" s="3"/>
      <c r="BW2149" s="3"/>
      <c r="BX2149" s="3"/>
      <c r="BY2149" s="3"/>
      <c r="BZ2149" s="3"/>
      <c r="CA2149" s="3"/>
      <c r="CB2149" s="3"/>
      <c r="CC2149" s="3"/>
      <c r="CD2149" s="3"/>
      <c r="CE2149" s="3"/>
      <c r="CF2149" s="3"/>
      <c r="CG2149" s="3"/>
      <c r="CH2149" s="3"/>
      <c r="CI2149" s="3"/>
      <c r="CJ2149" s="3"/>
      <c r="CK2149" s="3"/>
      <c r="CL2149" s="3"/>
      <c r="CM2149" s="3"/>
      <c r="CN2149" s="3"/>
      <c r="CO2149" s="3"/>
      <c r="CP2149" s="3"/>
      <c r="CQ2149" s="3"/>
      <c r="CR2149" s="3"/>
      <c r="CS2149" s="3"/>
      <c r="CT2149" s="3"/>
      <c r="CU2149" s="3"/>
      <c r="CV2149" s="3"/>
      <c r="CW2149" s="3"/>
      <c r="CX2149" s="3"/>
      <c r="CY2149" s="3"/>
      <c r="CZ2149" s="3"/>
      <c r="DA2149" s="3"/>
      <c r="DB2149" s="3"/>
      <c r="DC2149" s="3"/>
      <c r="DD2149" s="3"/>
      <c r="DE2149" s="3"/>
      <c r="DF2149" s="3"/>
      <c r="DG2149" s="3"/>
      <c r="DH2149" s="3"/>
      <c r="DI2149" s="3"/>
      <c r="DJ2149" s="3"/>
      <c r="DK2149" s="3"/>
      <c r="DL2149" s="3"/>
      <c r="DM2149" s="3"/>
      <c r="DN2149" s="3"/>
      <c r="DO2149" s="3"/>
      <c r="DP2149" s="3"/>
      <c r="DQ2149" s="3"/>
      <c r="DR2149" s="3"/>
      <c r="DS2149" s="3"/>
      <c r="DT2149" s="3"/>
      <c r="DU2149" s="3"/>
      <c r="DV2149" s="3"/>
      <c r="DW2149" s="3"/>
      <c r="DX2149" s="3"/>
      <c r="DY2149" s="3"/>
      <c r="DZ2149" s="3"/>
      <c r="EA2149" s="3"/>
      <c r="EB2149" s="3"/>
      <c r="EC2149" s="3"/>
      <c r="ED2149" s="3"/>
      <c r="EE2149" s="3"/>
      <c r="EF2149" s="3"/>
      <c r="EG2149" s="3"/>
      <c r="EH2149" s="3"/>
      <c r="EI2149" s="3"/>
      <c r="EJ2149" s="3"/>
      <c r="EK2149" s="3"/>
      <c r="EL2149" s="3"/>
      <c r="EM2149" s="3"/>
      <c r="EN2149" s="3"/>
      <c r="EO2149" s="3"/>
      <c r="EP2149" s="3"/>
      <c r="EQ2149" s="3"/>
      <c r="ER2149" s="3"/>
      <c r="ES2149" s="3"/>
      <c r="ET2149" s="3"/>
      <c r="EU2149" s="3"/>
      <c r="EV2149" s="3"/>
      <c r="EW2149" s="3"/>
      <c r="EX2149" s="3"/>
      <c r="EY2149" s="3"/>
      <c r="EZ2149" s="3"/>
      <c r="FA2149" s="3"/>
      <c r="FB2149" s="3"/>
      <c r="FC2149" s="3"/>
      <c r="FD2149" s="3"/>
      <c r="FE2149" s="3"/>
      <c r="FF2149" s="3"/>
      <c r="FG2149" s="3"/>
      <c r="FH2149" s="3"/>
      <c r="FI2149" s="3"/>
      <c r="FJ2149" s="3"/>
      <c r="FK2149" s="3"/>
      <c r="FL2149" s="3"/>
      <c r="FM2149" s="3"/>
      <c r="FN2149" s="3"/>
      <c r="FO2149" s="3"/>
      <c r="FP2149" s="3"/>
      <c r="FQ2149" s="3"/>
      <c r="FR2149" s="3"/>
      <c r="FS2149" s="3"/>
      <c r="FT2149" s="3"/>
      <c r="FU2149" s="3"/>
      <c r="FV2149" s="3"/>
      <c r="FW2149" s="3"/>
      <c r="FX2149" s="3"/>
      <c r="FY2149" s="3"/>
      <c r="FZ2149" s="3"/>
      <c r="GA2149" s="3"/>
      <c r="GB2149" s="3"/>
      <c r="GC2149" s="3"/>
      <c r="GD2149" s="3"/>
      <c r="GE2149" s="3"/>
      <c r="GF2149" s="3"/>
      <c r="GG2149" s="3"/>
      <c r="GH2149" s="3"/>
    </row>
    <row r="2150" spans="1:190" s="800" customFormat="1" x14ac:dyDescent="0.2">
      <c r="A2150" s="9"/>
      <c r="B2150" s="1"/>
      <c r="C2150" s="1"/>
      <c r="D2150" s="1"/>
      <c r="E2150" s="55"/>
      <c r="F2150" s="8"/>
      <c r="G2150" s="8"/>
      <c r="I2150" s="2"/>
      <c r="J2150" s="2"/>
      <c r="K2150" s="4"/>
      <c r="L2150" s="9"/>
      <c r="M2150" s="802"/>
      <c r="N2150" s="9"/>
      <c r="O2150" s="802"/>
      <c r="P2150" s="170"/>
      <c r="Q2150" s="9"/>
      <c r="R2150" s="9"/>
      <c r="T2150" s="9"/>
      <c r="U2150" s="9"/>
      <c r="V2150" s="2"/>
      <c r="W2150" s="2"/>
      <c r="X2150" s="3"/>
      <c r="Y2150" s="80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  <c r="AY2150" s="3"/>
      <c r="AZ2150" s="3"/>
      <c r="BA2150" s="3"/>
      <c r="BB2150" s="3"/>
      <c r="BC2150" s="3"/>
      <c r="BD2150" s="3"/>
      <c r="BE2150" s="3"/>
      <c r="BF2150" s="3"/>
      <c r="BG2150" s="3"/>
      <c r="BH2150" s="3"/>
      <c r="BI2150" s="3"/>
      <c r="BJ2150" s="3"/>
      <c r="BK2150" s="3"/>
      <c r="BL2150" s="3"/>
      <c r="BM2150" s="3"/>
      <c r="BN2150" s="3"/>
      <c r="BO2150" s="3"/>
      <c r="BP2150" s="3"/>
      <c r="BQ2150" s="3"/>
      <c r="BR2150" s="3"/>
      <c r="BS2150" s="3"/>
      <c r="BT2150" s="3"/>
      <c r="BU2150" s="3"/>
      <c r="BV2150" s="3"/>
      <c r="BW2150" s="3"/>
      <c r="BX2150" s="3"/>
      <c r="BY2150" s="3"/>
      <c r="BZ2150" s="3"/>
      <c r="CA2150" s="3"/>
      <c r="CB2150" s="3"/>
      <c r="CC2150" s="3"/>
      <c r="CD2150" s="3"/>
      <c r="CE2150" s="3"/>
      <c r="CF2150" s="3"/>
      <c r="CG2150" s="3"/>
      <c r="CH2150" s="3"/>
      <c r="CI2150" s="3"/>
      <c r="CJ2150" s="3"/>
      <c r="CK2150" s="3"/>
      <c r="CL2150" s="3"/>
      <c r="CM2150" s="3"/>
      <c r="CN2150" s="3"/>
      <c r="CO2150" s="3"/>
      <c r="CP2150" s="3"/>
      <c r="CQ2150" s="3"/>
      <c r="CR2150" s="3"/>
      <c r="CS2150" s="3"/>
      <c r="CT2150" s="3"/>
      <c r="CU2150" s="3"/>
      <c r="CV2150" s="3"/>
      <c r="CW2150" s="3"/>
      <c r="CX2150" s="3"/>
      <c r="CY2150" s="3"/>
      <c r="CZ2150" s="3"/>
      <c r="DA2150" s="3"/>
      <c r="DB2150" s="3"/>
      <c r="DC2150" s="3"/>
      <c r="DD2150" s="3"/>
      <c r="DE2150" s="3"/>
      <c r="DF2150" s="3"/>
      <c r="DG2150" s="3"/>
      <c r="DH2150" s="3"/>
      <c r="DI2150" s="3"/>
      <c r="DJ2150" s="3"/>
      <c r="DK2150" s="3"/>
      <c r="DL2150" s="3"/>
      <c r="DM2150" s="3"/>
      <c r="DN2150" s="3"/>
      <c r="DO2150" s="3"/>
      <c r="DP2150" s="3"/>
      <c r="DQ2150" s="3"/>
      <c r="DR2150" s="3"/>
      <c r="DS2150" s="3"/>
      <c r="DT2150" s="3"/>
      <c r="DU2150" s="3"/>
      <c r="DV2150" s="3"/>
      <c r="DW2150" s="3"/>
      <c r="DX2150" s="3"/>
      <c r="DY2150" s="3"/>
      <c r="DZ2150" s="3"/>
      <c r="EA2150" s="3"/>
      <c r="EB2150" s="3"/>
      <c r="EC2150" s="3"/>
      <c r="ED2150" s="3"/>
      <c r="EE2150" s="3"/>
      <c r="EF2150" s="3"/>
      <c r="EG2150" s="3"/>
      <c r="EH2150" s="3"/>
      <c r="EI2150" s="3"/>
      <c r="EJ2150" s="3"/>
      <c r="EK2150" s="3"/>
      <c r="EL2150" s="3"/>
      <c r="EM2150" s="3"/>
      <c r="EN2150" s="3"/>
      <c r="EO2150" s="3"/>
      <c r="EP2150" s="3"/>
      <c r="EQ2150" s="3"/>
      <c r="ER2150" s="3"/>
      <c r="ES2150" s="3"/>
      <c r="ET2150" s="3"/>
      <c r="EU2150" s="3"/>
      <c r="EV2150" s="3"/>
      <c r="EW2150" s="3"/>
      <c r="EX2150" s="3"/>
      <c r="EY2150" s="3"/>
      <c r="EZ2150" s="3"/>
      <c r="FA2150" s="3"/>
      <c r="FB2150" s="3"/>
      <c r="FC2150" s="3"/>
      <c r="FD2150" s="3"/>
      <c r="FE2150" s="3"/>
      <c r="FF2150" s="3"/>
      <c r="FG2150" s="3"/>
      <c r="FH2150" s="3"/>
      <c r="FI2150" s="3"/>
      <c r="FJ2150" s="3"/>
      <c r="FK2150" s="3"/>
      <c r="FL2150" s="3"/>
      <c r="FM2150" s="3"/>
      <c r="FN2150" s="3"/>
      <c r="FO2150" s="3"/>
      <c r="FP2150" s="3"/>
      <c r="FQ2150" s="3"/>
      <c r="FR2150" s="3"/>
      <c r="FS2150" s="3"/>
      <c r="FT2150" s="3"/>
      <c r="FU2150" s="3"/>
      <c r="FV2150" s="3"/>
      <c r="FW2150" s="3"/>
      <c r="FX2150" s="3"/>
      <c r="FY2150" s="3"/>
      <c r="FZ2150" s="3"/>
      <c r="GA2150" s="3"/>
      <c r="GB2150" s="3"/>
      <c r="GC2150" s="3"/>
      <c r="GD2150" s="3"/>
      <c r="GE2150" s="3"/>
      <c r="GF2150" s="3"/>
      <c r="GG2150" s="3"/>
      <c r="GH2150" s="3"/>
    </row>
    <row r="2151" spans="1:190" s="800" customFormat="1" x14ac:dyDescent="0.2">
      <c r="A2151" s="9"/>
      <c r="B2151" s="1"/>
      <c r="C2151" s="1"/>
      <c r="D2151" s="1"/>
      <c r="E2151" s="55"/>
      <c r="F2151" s="8"/>
      <c r="G2151" s="8"/>
      <c r="I2151" s="2"/>
      <c r="J2151" s="2"/>
      <c r="K2151" s="4"/>
      <c r="L2151" s="9"/>
      <c r="M2151" s="802"/>
      <c r="N2151" s="9"/>
      <c r="O2151" s="802"/>
      <c r="P2151" s="170"/>
      <c r="Q2151" s="9"/>
      <c r="R2151" s="9"/>
      <c r="T2151" s="9"/>
      <c r="U2151" s="9"/>
      <c r="V2151" s="2"/>
      <c r="W2151" s="2"/>
      <c r="X2151" s="3"/>
      <c r="Y2151" s="80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  <c r="AY2151" s="3"/>
      <c r="AZ2151" s="3"/>
      <c r="BA2151" s="3"/>
      <c r="BB2151" s="3"/>
      <c r="BC2151" s="3"/>
      <c r="BD2151" s="3"/>
      <c r="BE2151" s="3"/>
      <c r="BF2151" s="3"/>
      <c r="BG2151" s="3"/>
      <c r="BH2151" s="3"/>
      <c r="BI2151" s="3"/>
      <c r="BJ2151" s="3"/>
      <c r="BK2151" s="3"/>
      <c r="BL2151" s="3"/>
      <c r="BM2151" s="3"/>
      <c r="BN2151" s="3"/>
      <c r="BO2151" s="3"/>
      <c r="BP2151" s="3"/>
      <c r="BQ2151" s="3"/>
      <c r="BR2151" s="3"/>
      <c r="BS2151" s="3"/>
      <c r="BT2151" s="3"/>
      <c r="BU2151" s="3"/>
      <c r="BV2151" s="3"/>
      <c r="BW2151" s="3"/>
      <c r="BX2151" s="3"/>
      <c r="BY2151" s="3"/>
      <c r="BZ2151" s="3"/>
      <c r="CA2151" s="3"/>
      <c r="CB2151" s="3"/>
      <c r="CC2151" s="3"/>
      <c r="CD2151" s="3"/>
      <c r="CE2151" s="3"/>
      <c r="CF2151" s="3"/>
      <c r="CG2151" s="3"/>
      <c r="CH2151" s="3"/>
      <c r="CI2151" s="3"/>
      <c r="CJ2151" s="3"/>
      <c r="CK2151" s="3"/>
      <c r="CL2151" s="3"/>
      <c r="CM2151" s="3"/>
      <c r="CN2151" s="3"/>
      <c r="CO2151" s="3"/>
      <c r="CP2151" s="3"/>
      <c r="CQ2151" s="3"/>
      <c r="CR2151" s="3"/>
      <c r="CS2151" s="3"/>
      <c r="CT2151" s="3"/>
      <c r="CU2151" s="3"/>
      <c r="CV2151" s="3"/>
      <c r="CW2151" s="3"/>
      <c r="CX2151" s="3"/>
      <c r="CY2151" s="3"/>
      <c r="CZ2151" s="3"/>
      <c r="DA2151" s="3"/>
      <c r="DB2151" s="3"/>
      <c r="DC2151" s="3"/>
      <c r="DD2151" s="3"/>
      <c r="DE2151" s="3"/>
      <c r="DF2151" s="3"/>
      <c r="DG2151" s="3"/>
      <c r="DH2151" s="3"/>
      <c r="DI2151" s="3"/>
      <c r="DJ2151" s="3"/>
      <c r="DK2151" s="3"/>
      <c r="DL2151" s="3"/>
      <c r="DM2151" s="3"/>
      <c r="DN2151" s="3"/>
      <c r="DO2151" s="3"/>
      <c r="DP2151" s="3"/>
      <c r="DQ2151" s="3"/>
      <c r="DR2151" s="3"/>
      <c r="DS2151" s="3"/>
      <c r="DT2151" s="3"/>
      <c r="DU2151" s="3"/>
      <c r="DV2151" s="3"/>
      <c r="DW2151" s="3"/>
      <c r="DX2151" s="3"/>
      <c r="DY2151" s="3"/>
      <c r="DZ2151" s="3"/>
      <c r="EA2151" s="3"/>
      <c r="EB2151" s="3"/>
      <c r="EC2151" s="3"/>
      <c r="ED2151" s="3"/>
      <c r="EE2151" s="3"/>
      <c r="EF2151" s="3"/>
      <c r="EG2151" s="3"/>
      <c r="EH2151" s="3"/>
      <c r="EI2151" s="3"/>
      <c r="EJ2151" s="3"/>
      <c r="EK2151" s="3"/>
      <c r="EL2151" s="3"/>
      <c r="EM2151" s="3"/>
      <c r="EN2151" s="3"/>
      <c r="EO2151" s="3"/>
      <c r="EP2151" s="3"/>
      <c r="EQ2151" s="3"/>
      <c r="ER2151" s="3"/>
      <c r="ES2151" s="3"/>
      <c r="ET2151" s="3"/>
      <c r="EU2151" s="3"/>
      <c r="EV2151" s="3"/>
      <c r="EW2151" s="3"/>
      <c r="EX2151" s="3"/>
      <c r="EY2151" s="3"/>
      <c r="EZ2151" s="3"/>
      <c r="FA2151" s="3"/>
      <c r="FB2151" s="3"/>
      <c r="FC2151" s="3"/>
      <c r="FD2151" s="3"/>
      <c r="FE2151" s="3"/>
      <c r="FF2151" s="3"/>
      <c r="FG2151" s="3"/>
      <c r="FH2151" s="3"/>
      <c r="FI2151" s="3"/>
      <c r="FJ2151" s="3"/>
      <c r="FK2151" s="3"/>
      <c r="FL2151" s="3"/>
      <c r="FM2151" s="3"/>
      <c r="FN2151" s="3"/>
      <c r="FO2151" s="3"/>
      <c r="FP2151" s="3"/>
      <c r="FQ2151" s="3"/>
      <c r="FR2151" s="3"/>
      <c r="FS2151" s="3"/>
      <c r="FT2151" s="3"/>
      <c r="FU2151" s="3"/>
      <c r="FV2151" s="3"/>
      <c r="FW2151" s="3"/>
      <c r="FX2151" s="3"/>
      <c r="FY2151" s="3"/>
      <c r="FZ2151" s="3"/>
      <c r="GA2151" s="3"/>
      <c r="GB2151" s="3"/>
      <c r="GC2151" s="3"/>
      <c r="GD2151" s="3"/>
      <c r="GE2151" s="3"/>
      <c r="GF2151" s="3"/>
      <c r="GG2151" s="3"/>
      <c r="GH2151" s="3"/>
    </row>
    <row r="2152" spans="1:190" s="800" customFormat="1" x14ac:dyDescent="0.2">
      <c r="A2152" s="9"/>
      <c r="B2152" s="1"/>
      <c r="C2152" s="1"/>
      <c r="D2152" s="1"/>
      <c r="E2152" s="55"/>
      <c r="F2152" s="8"/>
      <c r="G2152" s="8"/>
      <c r="I2152" s="2"/>
      <c r="J2152" s="2"/>
      <c r="K2152" s="4"/>
      <c r="L2152" s="9"/>
      <c r="M2152" s="802"/>
      <c r="N2152" s="9"/>
      <c r="O2152" s="802"/>
      <c r="P2152" s="170"/>
      <c r="Q2152" s="9"/>
      <c r="R2152" s="9"/>
      <c r="T2152" s="9"/>
      <c r="U2152" s="9"/>
      <c r="V2152" s="2"/>
      <c r="W2152" s="2"/>
      <c r="X2152" s="3"/>
      <c r="Y2152" s="80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  <c r="AY2152" s="3"/>
      <c r="AZ2152" s="3"/>
      <c r="BA2152" s="3"/>
      <c r="BB2152" s="3"/>
      <c r="BC2152" s="3"/>
      <c r="BD2152" s="3"/>
      <c r="BE2152" s="3"/>
      <c r="BF2152" s="3"/>
      <c r="BG2152" s="3"/>
      <c r="BH2152" s="3"/>
      <c r="BI2152" s="3"/>
      <c r="BJ2152" s="3"/>
      <c r="BK2152" s="3"/>
      <c r="BL2152" s="3"/>
      <c r="BM2152" s="3"/>
      <c r="BN2152" s="3"/>
      <c r="BO2152" s="3"/>
      <c r="BP2152" s="3"/>
      <c r="BQ2152" s="3"/>
      <c r="BR2152" s="3"/>
      <c r="BS2152" s="3"/>
      <c r="BT2152" s="3"/>
      <c r="BU2152" s="3"/>
      <c r="BV2152" s="3"/>
      <c r="BW2152" s="3"/>
      <c r="BX2152" s="3"/>
      <c r="BY2152" s="3"/>
      <c r="BZ2152" s="3"/>
      <c r="CA2152" s="3"/>
      <c r="CB2152" s="3"/>
      <c r="CC2152" s="3"/>
      <c r="CD2152" s="3"/>
      <c r="CE2152" s="3"/>
      <c r="CF2152" s="3"/>
      <c r="CG2152" s="3"/>
      <c r="CH2152" s="3"/>
      <c r="CI2152" s="3"/>
      <c r="CJ2152" s="3"/>
      <c r="CK2152" s="3"/>
      <c r="CL2152" s="3"/>
      <c r="CM2152" s="3"/>
      <c r="CN2152" s="3"/>
      <c r="CO2152" s="3"/>
      <c r="CP2152" s="3"/>
      <c r="CQ2152" s="3"/>
      <c r="CR2152" s="3"/>
      <c r="CS2152" s="3"/>
      <c r="CT2152" s="3"/>
      <c r="CU2152" s="3"/>
      <c r="CV2152" s="3"/>
      <c r="CW2152" s="3"/>
      <c r="CX2152" s="3"/>
      <c r="CY2152" s="3"/>
      <c r="CZ2152" s="3"/>
      <c r="DA2152" s="3"/>
      <c r="DB2152" s="3"/>
      <c r="DC2152" s="3"/>
      <c r="DD2152" s="3"/>
      <c r="DE2152" s="3"/>
      <c r="DF2152" s="3"/>
      <c r="DG2152" s="3"/>
      <c r="DH2152" s="3"/>
      <c r="DI2152" s="3"/>
      <c r="DJ2152" s="3"/>
      <c r="DK2152" s="3"/>
      <c r="DL2152" s="3"/>
      <c r="DM2152" s="3"/>
      <c r="DN2152" s="3"/>
      <c r="DO2152" s="3"/>
      <c r="DP2152" s="3"/>
      <c r="DQ2152" s="3"/>
      <c r="DR2152" s="3"/>
      <c r="DS2152" s="3"/>
      <c r="DT2152" s="3"/>
      <c r="DU2152" s="3"/>
      <c r="DV2152" s="3"/>
      <c r="DW2152" s="3"/>
      <c r="DX2152" s="3"/>
      <c r="DY2152" s="3"/>
      <c r="DZ2152" s="3"/>
      <c r="EA2152" s="3"/>
      <c r="EB2152" s="3"/>
      <c r="EC2152" s="3"/>
      <c r="ED2152" s="3"/>
      <c r="EE2152" s="3"/>
      <c r="EF2152" s="3"/>
      <c r="EG2152" s="3"/>
      <c r="EH2152" s="3"/>
      <c r="EI2152" s="3"/>
      <c r="EJ2152" s="3"/>
      <c r="EK2152" s="3"/>
      <c r="EL2152" s="3"/>
      <c r="EM2152" s="3"/>
      <c r="EN2152" s="3"/>
      <c r="EO2152" s="3"/>
      <c r="EP2152" s="3"/>
      <c r="EQ2152" s="3"/>
      <c r="ER2152" s="3"/>
      <c r="ES2152" s="3"/>
      <c r="ET2152" s="3"/>
      <c r="EU2152" s="3"/>
      <c r="EV2152" s="3"/>
      <c r="EW2152" s="3"/>
      <c r="EX2152" s="3"/>
      <c r="EY2152" s="3"/>
      <c r="EZ2152" s="3"/>
      <c r="FA2152" s="3"/>
      <c r="FB2152" s="3"/>
      <c r="FC2152" s="3"/>
      <c r="FD2152" s="3"/>
      <c r="FE2152" s="3"/>
      <c r="FF2152" s="3"/>
      <c r="FG2152" s="3"/>
      <c r="FH2152" s="3"/>
      <c r="FI2152" s="3"/>
      <c r="FJ2152" s="3"/>
      <c r="FK2152" s="3"/>
      <c r="FL2152" s="3"/>
      <c r="FM2152" s="3"/>
      <c r="FN2152" s="3"/>
      <c r="FO2152" s="3"/>
      <c r="FP2152" s="3"/>
      <c r="FQ2152" s="3"/>
      <c r="FR2152" s="3"/>
      <c r="FS2152" s="3"/>
      <c r="FT2152" s="3"/>
      <c r="FU2152" s="3"/>
      <c r="FV2152" s="3"/>
      <c r="FW2152" s="3"/>
      <c r="FX2152" s="3"/>
      <c r="FY2152" s="3"/>
      <c r="FZ2152" s="3"/>
      <c r="GA2152" s="3"/>
      <c r="GB2152" s="3"/>
      <c r="GC2152" s="3"/>
      <c r="GD2152" s="3"/>
      <c r="GE2152" s="3"/>
      <c r="GF2152" s="3"/>
      <c r="GG2152" s="3"/>
      <c r="GH2152" s="3"/>
    </row>
    <row r="2153" spans="1:190" s="800" customFormat="1" x14ac:dyDescent="0.2">
      <c r="A2153" s="9"/>
      <c r="B2153" s="1"/>
      <c r="C2153" s="1"/>
      <c r="D2153" s="1"/>
      <c r="E2153" s="55"/>
      <c r="F2153" s="8"/>
      <c r="G2153" s="8"/>
      <c r="I2153" s="2"/>
      <c r="J2153" s="2"/>
      <c r="K2153" s="4"/>
      <c r="L2153" s="9"/>
      <c r="M2153" s="802"/>
      <c r="N2153" s="9"/>
      <c r="O2153" s="802"/>
      <c r="P2153" s="170"/>
      <c r="Q2153" s="9"/>
      <c r="R2153" s="9"/>
      <c r="T2153" s="9"/>
      <c r="U2153" s="9"/>
      <c r="V2153" s="2"/>
      <c r="W2153" s="2"/>
      <c r="X2153" s="3"/>
      <c r="Y2153" s="80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  <c r="AY2153" s="3"/>
      <c r="AZ2153" s="3"/>
      <c r="BA2153" s="3"/>
      <c r="BB2153" s="3"/>
      <c r="BC2153" s="3"/>
      <c r="BD2153" s="3"/>
      <c r="BE2153" s="3"/>
      <c r="BF2153" s="3"/>
      <c r="BG2153" s="3"/>
      <c r="BH2153" s="3"/>
      <c r="BI2153" s="3"/>
      <c r="BJ2153" s="3"/>
      <c r="BK2153" s="3"/>
      <c r="BL2153" s="3"/>
      <c r="BM2153" s="3"/>
      <c r="BN2153" s="3"/>
      <c r="BO2153" s="3"/>
      <c r="BP2153" s="3"/>
      <c r="BQ2153" s="3"/>
      <c r="BR2153" s="3"/>
      <c r="BS2153" s="3"/>
      <c r="BT2153" s="3"/>
      <c r="BU2153" s="3"/>
      <c r="BV2153" s="3"/>
      <c r="BW2153" s="3"/>
      <c r="BX2153" s="3"/>
      <c r="BY2153" s="3"/>
      <c r="BZ2153" s="3"/>
      <c r="CA2153" s="3"/>
      <c r="CB2153" s="3"/>
      <c r="CC2153" s="3"/>
      <c r="CD2153" s="3"/>
      <c r="CE2153" s="3"/>
      <c r="CF2153" s="3"/>
      <c r="CG2153" s="3"/>
      <c r="CH2153" s="3"/>
      <c r="CI2153" s="3"/>
      <c r="CJ2153" s="3"/>
      <c r="CK2153" s="3"/>
      <c r="CL2153" s="3"/>
      <c r="CM2153" s="3"/>
      <c r="CN2153" s="3"/>
      <c r="CO2153" s="3"/>
      <c r="CP2153" s="3"/>
      <c r="CQ2153" s="3"/>
      <c r="CR2153" s="3"/>
      <c r="CS2153" s="3"/>
      <c r="CT2153" s="3"/>
      <c r="CU2153" s="3"/>
      <c r="CV2153" s="3"/>
      <c r="CW2153" s="3"/>
      <c r="CX2153" s="3"/>
      <c r="CY2153" s="3"/>
      <c r="CZ2153" s="3"/>
      <c r="DA2153" s="3"/>
      <c r="DB2153" s="3"/>
      <c r="DC2153" s="3"/>
      <c r="DD2153" s="3"/>
      <c r="DE2153" s="3"/>
      <c r="DF2153" s="3"/>
      <c r="DG2153" s="3"/>
      <c r="DH2153" s="3"/>
      <c r="DI2153" s="3"/>
      <c r="DJ2153" s="3"/>
      <c r="DK2153" s="3"/>
      <c r="DL2153" s="3"/>
      <c r="DM2153" s="3"/>
      <c r="DN2153" s="3"/>
      <c r="DO2153" s="3"/>
      <c r="DP2153" s="3"/>
      <c r="DQ2153" s="3"/>
      <c r="DR2153" s="3"/>
      <c r="DS2153" s="3"/>
      <c r="DT2153" s="3"/>
      <c r="DU2153" s="3"/>
      <c r="DV2153" s="3"/>
      <c r="DW2153" s="3"/>
      <c r="DX2153" s="3"/>
      <c r="DY2153" s="3"/>
      <c r="DZ2153" s="3"/>
      <c r="EA2153" s="3"/>
      <c r="EB2153" s="3"/>
      <c r="EC2153" s="3"/>
      <c r="ED2153" s="3"/>
      <c r="EE2153" s="3"/>
      <c r="EF2153" s="3"/>
      <c r="EG2153" s="3"/>
      <c r="EH2153" s="3"/>
      <c r="EI2153" s="3"/>
      <c r="EJ2153" s="3"/>
      <c r="EK2153" s="3"/>
      <c r="EL2153" s="3"/>
      <c r="EM2153" s="3"/>
      <c r="EN2153" s="3"/>
      <c r="EO2153" s="3"/>
      <c r="EP2153" s="3"/>
      <c r="EQ2153" s="3"/>
      <c r="ER2153" s="3"/>
      <c r="ES2153" s="3"/>
      <c r="ET2153" s="3"/>
      <c r="EU2153" s="3"/>
      <c r="EV2153" s="3"/>
      <c r="EW2153" s="3"/>
      <c r="EX2153" s="3"/>
      <c r="EY2153" s="3"/>
      <c r="EZ2153" s="3"/>
      <c r="FA2153" s="3"/>
      <c r="FB2153" s="3"/>
      <c r="FC2153" s="3"/>
      <c r="FD2153" s="3"/>
      <c r="FE2153" s="3"/>
      <c r="FF2153" s="3"/>
      <c r="FG2153" s="3"/>
      <c r="FH2153" s="3"/>
      <c r="FI2153" s="3"/>
      <c r="FJ2153" s="3"/>
      <c r="FK2153" s="3"/>
      <c r="FL2153" s="3"/>
      <c r="FM2153" s="3"/>
      <c r="FN2153" s="3"/>
      <c r="FO2153" s="3"/>
      <c r="FP2153" s="3"/>
      <c r="FQ2153" s="3"/>
      <c r="FR2153" s="3"/>
      <c r="FS2153" s="3"/>
      <c r="FT2153" s="3"/>
      <c r="FU2153" s="3"/>
      <c r="FV2153" s="3"/>
      <c r="FW2153" s="3"/>
      <c r="FX2153" s="3"/>
      <c r="FY2153" s="3"/>
      <c r="FZ2153" s="3"/>
      <c r="GA2153" s="3"/>
      <c r="GB2153" s="3"/>
      <c r="GC2153" s="3"/>
      <c r="GD2153" s="3"/>
      <c r="GE2153" s="3"/>
      <c r="GF2153" s="3"/>
      <c r="GG2153" s="3"/>
      <c r="GH2153" s="3"/>
    </row>
    <row r="2154" spans="1:190" s="800" customFormat="1" x14ac:dyDescent="0.2">
      <c r="A2154" s="9"/>
      <c r="B2154" s="1"/>
      <c r="C2154" s="1"/>
      <c r="D2154" s="1"/>
      <c r="E2154" s="55"/>
      <c r="F2154" s="8"/>
      <c r="G2154" s="8"/>
      <c r="I2154" s="2"/>
      <c r="J2154" s="2"/>
      <c r="K2154" s="4"/>
      <c r="L2154" s="9"/>
      <c r="M2154" s="802"/>
      <c r="N2154" s="9"/>
      <c r="O2154" s="802"/>
      <c r="P2154" s="170"/>
      <c r="Q2154" s="9"/>
      <c r="R2154" s="9"/>
      <c r="T2154" s="9"/>
      <c r="U2154" s="9"/>
      <c r="V2154" s="2"/>
      <c r="W2154" s="2"/>
      <c r="X2154" s="3"/>
      <c r="Y2154" s="80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  <c r="AY2154" s="3"/>
      <c r="AZ2154" s="3"/>
      <c r="BA2154" s="3"/>
      <c r="BB2154" s="3"/>
      <c r="BC2154" s="3"/>
      <c r="BD2154" s="3"/>
      <c r="BE2154" s="3"/>
      <c r="BF2154" s="3"/>
      <c r="BG2154" s="3"/>
      <c r="BH2154" s="3"/>
      <c r="BI2154" s="3"/>
      <c r="BJ2154" s="3"/>
      <c r="BK2154" s="3"/>
      <c r="BL2154" s="3"/>
      <c r="BM2154" s="3"/>
      <c r="BN2154" s="3"/>
      <c r="BO2154" s="3"/>
      <c r="BP2154" s="3"/>
      <c r="BQ2154" s="3"/>
      <c r="BR2154" s="3"/>
      <c r="BS2154" s="3"/>
      <c r="BT2154" s="3"/>
      <c r="BU2154" s="3"/>
      <c r="BV2154" s="3"/>
      <c r="BW2154" s="3"/>
      <c r="BX2154" s="3"/>
      <c r="BY2154" s="3"/>
      <c r="BZ2154" s="3"/>
      <c r="CA2154" s="3"/>
      <c r="CB2154" s="3"/>
      <c r="CC2154" s="3"/>
      <c r="CD2154" s="3"/>
      <c r="CE2154" s="3"/>
      <c r="CF2154" s="3"/>
      <c r="CG2154" s="3"/>
      <c r="CH2154" s="3"/>
      <c r="CI2154" s="3"/>
      <c r="CJ2154" s="3"/>
      <c r="CK2154" s="3"/>
      <c r="CL2154" s="3"/>
      <c r="CM2154" s="3"/>
      <c r="CN2154" s="3"/>
      <c r="CO2154" s="3"/>
      <c r="CP2154" s="3"/>
      <c r="CQ2154" s="3"/>
      <c r="CR2154" s="3"/>
      <c r="CS2154" s="3"/>
      <c r="CT2154" s="3"/>
      <c r="CU2154" s="3"/>
      <c r="CV2154" s="3"/>
      <c r="CW2154" s="3"/>
      <c r="CX2154" s="3"/>
      <c r="CY2154" s="3"/>
      <c r="CZ2154" s="3"/>
      <c r="DA2154" s="3"/>
      <c r="DB2154" s="3"/>
      <c r="DC2154" s="3"/>
      <c r="DD2154" s="3"/>
      <c r="DE2154" s="3"/>
      <c r="DF2154" s="3"/>
      <c r="DG2154" s="3"/>
      <c r="DH2154" s="3"/>
      <c r="DI2154" s="3"/>
      <c r="DJ2154" s="3"/>
      <c r="DK2154" s="3"/>
      <c r="DL2154" s="3"/>
      <c r="DM2154" s="3"/>
      <c r="DN2154" s="3"/>
      <c r="DO2154" s="3"/>
      <c r="DP2154" s="3"/>
      <c r="DQ2154" s="3"/>
      <c r="DR2154" s="3"/>
      <c r="DS2154" s="3"/>
      <c r="DT2154" s="3"/>
      <c r="DU2154" s="3"/>
      <c r="DV2154" s="3"/>
      <c r="DW2154" s="3"/>
      <c r="DX2154" s="3"/>
      <c r="DY2154" s="3"/>
      <c r="DZ2154" s="3"/>
      <c r="EA2154" s="3"/>
      <c r="EB2154" s="3"/>
      <c r="EC2154" s="3"/>
      <c r="ED2154" s="3"/>
      <c r="EE2154" s="3"/>
      <c r="EF2154" s="3"/>
      <c r="EG2154" s="3"/>
      <c r="EH2154" s="3"/>
      <c r="EI2154" s="3"/>
      <c r="EJ2154" s="3"/>
      <c r="EK2154" s="3"/>
      <c r="EL2154" s="3"/>
      <c r="EM2154" s="3"/>
      <c r="EN2154" s="3"/>
      <c r="EO2154" s="3"/>
      <c r="EP2154" s="3"/>
      <c r="EQ2154" s="3"/>
      <c r="ER2154" s="3"/>
      <c r="ES2154" s="3"/>
      <c r="ET2154" s="3"/>
      <c r="EU2154" s="3"/>
      <c r="EV2154" s="3"/>
      <c r="EW2154" s="3"/>
      <c r="EX2154" s="3"/>
      <c r="EY2154" s="3"/>
      <c r="EZ2154" s="3"/>
      <c r="FA2154" s="3"/>
      <c r="FB2154" s="3"/>
      <c r="FC2154" s="3"/>
      <c r="FD2154" s="3"/>
      <c r="FE2154" s="3"/>
      <c r="FF2154" s="3"/>
      <c r="FG2154" s="3"/>
      <c r="FH2154" s="3"/>
      <c r="FI2154" s="3"/>
      <c r="FJ2154" s="3"/>
      <c r="FK2154" s="3"/>
      <c r="FL2154" s="3"/>
      <c r="FM2154" s="3"/>
      <c r="FN2154" s="3"/>
      <c r="FO2154" s="3"/>
      <c r="FP2154" s="3"/>
      <c r="FQ2154" s="3"/>
      <c r="FR2154" s="3"/>
      <c r="FS2154" s="3"/>
      <c r="FT2154" s="3"/>
      <c r="FU2154" s="3"/>
      <c r="FV2154" s="3"/>
      <c r="FW2154" s="3"/>
      <c r="FX2154" s="3"/>
      <c r="FY2154" s="3"/>
      <c r="FZ2154" s="3"/>
      <c r="GA2154" s="3"/>
      <c r="GB2154" s="3"/>
      <c r="GC2154" s="3"/>
      <c r="GD2154" s="3"/>
      <c r="GE2154" s="3"/>
      <c r="GF2154" s="3"/>
      <c r="GG2154" s="3"/>
      <c r="GH2154" s="3"/>
    </row>
    <row r="2155" spans="1:190" s="800" customFormat="1" x14ac:dyDescent="0.2">
      <c r="A2155" s="9"/>
      <c r="B2155" s="1"/>
      <c r="C2155" s="1"/>
      <c r="D2155" s="1"/>
      <c r="E2155" s="55"/>
      <c r="F2155" s="8"/>
      <c r="G2155" s="8"/>
      <c r="I2155" s="2"/>
      <c r="J2155" s="2"/>
      <c r="K2155" s="4"/>
      <c r="L2155" s="9"/>
      <c r="M2155" s="802"/>
      <c r="N2155" s="9"/>
      <c r="O2155" s="802"/>
      <c r="P2155" s="170"/>
      <c r="Q2155" s="9"/>
      <c r="R2155" s="9"/>
      <c r="T2155" s="9"/>
      <c r="U2155" s="9"/>
      <c r="V2155" s="2"/>
      <c r="W2155" s="2"/>
      <c r="X2155" s="3"/>
      <c r="Y2155" s="80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  <c r="AY2155" s="3"/>
      <c r="AZ2155" s="3"/>
      <c r="BA2155" s="3"/>
      <c r="BB2155" s="3"/>
      <c r="BC2155" s="3"/>
      <c r="BD2155" s="3"/>
      <c r="BE2155" s="3"/>
      <c r="BF2155" s="3"/>
      <c r="BG2155" s="3"/>
      <c r="BH2155" s="3"/>
      <c r="BI2155" s="3"/>
      <c r="BJ2155" s="3"/>
      <c r="BK2155" s="3"/>
      <c r="BL2155" s="3"/>
      <c r="BM2155" s="3"/>
      <c r="BN2155" s="3"/>
      <c r="BO2155" s="3"/>
      <c r="BP2155" s="3"/>
      <c r="BQ2155" s="3"/>
      <c r="BR2155" s="3"/>
      <c r="BS2155" s="3"/>
      <c r="BT2155" s="3"/>
      <c r="BU2155" s="3"/>
      <c r="BV2155" s="3"/>
      <c r="BW2155" s="3"/>
      <c r="BX2155" s="3"/>
      <c r="BY2155" s="3"/>
      <c r="BZ2155" s="3"/>
      <c r="CA2155" s="3"/>
      <c r="CB2155" s="3"/>
      <c r="CC2155" s="3"/>
      <c r="CD2155" s="3"/>
      <c r="CE2155" s="3"/>
      <c r="CF2155" s="3"/>
      <c r="CG2155" s="3"/>
      <c r="CH2155" s="3"/>
      <c r="CI2155" s="3"/>
      <c r="CJ2155" s="3"/>
      <c r="CK2155" s="3"/>
      <c r="CL2155" s="3"/>
      <c r="CM2155" s="3"/>
      <c r="CN2155" s="3"/>
      <c r="CO2155" s="3"/>
      <c r="CP2155" s="3"/>
      <c r="CQ2155" s="3"/>
      <c r="CR2155" s="3"/>
      <c r="CS2155" s="3"/>
      <c r="CT2155" s="3"/>
      <c r="CU2155" s="3"/>
      <c r="CV2155" s="3"/>
      <c r="CW2155" s="3"/>
      <c r="CX2155" s="3"/>
      <c r="CY2155" s="3"/>
      <c r="CZ2155" s="3"/>
      <c r="DA2155" s="3"/>
      <c r="DB2155" s="3"/>
      <c r="DC2155" s="3"/>
      <c r="DD2155" s="3"/>
      <c r="DE2155" s="3"/>
      <c r="DF2155" s="3"/>
      <c r="DG2155" s="3"/>
      <c r="DH2155" s="3"/>
      <c r="DI2155" s="3"/>
      <c r="DJ2155" s="3"/>
      <c r="DK2155" s="3"/>
      <c r="DL2155" s="3"/>
      <c r="DM2155" s="3"/>
      <c r="DN2155" s="3"/>
      <c r="DO2155" s="3"/>
      <c r="DP2155" s="3"/>
      <c r="DQ2155" s="3"/>
      <c r="DR2155" s="3"/>
      <c r="DS2155" s="3"/>
      <c r="DT2155" s="3"/>
      <c r="DU2155" s="3"/>
      <c r="DV2155" s="3"/>
      <c r="DW2155" s="3"/>
      <c r="DX2155" s="3"/>
      <c r="DY2155" s="3"/>
      <c r="DZ2155" s="3"/>
      <c r="EA2155" s="3"/>
      <c r="EB2155" s="3"/>
      <c r="EC2155" s="3"/>
      <c r="ED2155" s="3"/>
      <c r="EE2155" s="3"/>
      <c r="EF2155" s="3"/>
      <c r="EG2155" s="3"/>
      <c r="EH2155" s="3"/>
      <c r="EI2155" s="3"/>
      <c r="EJ2155" s="3"/>
      <c r="EK2155" s="3"/>
      <c r="EL2155" s="3"/>
      <c r="EM2155" s="3"/>
      <c r="EN2155" s="3"/>
      <c r="EO2155" s="3"/>
      <c r="EP2155" s="3"/>
      <c r="EQ2155" s="3"/>
      <c r="ER2155" s="3"/>
      <c r="ES2155" s="3"/>
      <c r="ET2155" s="3"/>
      <c r="EU2155" s="3"/>
      <c r="EV2155" s="3"/>
      <c r="EW2155" s="3"/>
      <c r="EX2155" s="3"/>
      <c r="EY2155" s="3"/>
      <c r="EZ2155" s="3"/>
      <c r="FA2155" s="3"/>
      <c r="FB2155" s="3"/>
      <c r="FC2155" s="3"/>
      <c r="FD2155" s="3"/>
      <c r="FE2155" s="3"/>
      <c r="FF2155" s="3"/>
      <c r="FG2155" s="3"/>
      <c r="FH2155" s="3"/>
      <c r="FI2155" s="3"/>
      <c r="FJ2155" s="3"/>
      <c r="FK2155" s="3"/>
      <c r="FL2155" s="3"/>
      <c r="FM2155" s="3"/>
      <c r="FN2155" s="3"/>
      <c r="FO2155" s="3"/>
      <c r="FP2155" s="3"/>
      <c r="FQ2155" s="3"/>
      <c r="FR2155" s="3"/>
      <c r="FS2155" s="3"/>
      <c r="FT2155" s="3"/>
      <c r="FU2155" s="3"/>
      <c r="FV2155" s="3"/>
      <c r="FW2155" s="3"/>
      <c r="FX2155" s="3"/>
      <c r="FY2155" s="3"/>
      <c r="FZ2155" s="3"/>
      <c r="GA2155" s="3"/>
      <c r="GB2155" s="3"/>
      <c r="GC2155" s="3"/>
      <c r="GD2155" s="3"/>
      <c r="GE2155" s="3"/>
      <c r="GF2155" s="3"/>
      <c r="GG2155" s="3"/>
      <c r="GH2155" s="3"/>
    </row>
    <row r="2156" spans="1:190" s="800" customFormat="1" x14ac:dyDescent="0.2">
      <c r="A2156" s="9"/>
      <c r="B2156" s="1"/>
      <c r="C2156" s="1"/>
      <c r="D2156" s="1"/>
      <c r="E2156" s="55"/>
      <c r="F2156" s="8"/>
      <c r="G2156" s="8"/>
      <c r="I2156" s="2"/>
      <c r="J2156" s="2"/>
      <c r="K2156" s="4"/>
      <c r="L2156" s="9"/>
      <c r="M2156" s="802"/>
      <c r="N2156" s="9"/>
      <c r="O2156" s="802"/>
      <c r="P2156" s="170"/>
      <c r="Q2156" s="9"/>
      <c r="R2156" s="9"/>
      <c r="T2156" s="9"/>
      <c r="U2156" s="9"/>
      <c r="V2156" s="2"/>
      <c r="W2156" s="2"/>
      <c r="X2156" s="3"/>
      <c r="Y2156" s="80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  <c r="AY2156" s="3"/>
      <c r="AZ2156" s="3"/>
      <c r="BA2156" s="3"/>
      <c r="BB2156" s="3"/>
      <c r="BC2156" s="3"/>
      <c r="BD2156" s="3"/>
      <c r="BE2156" s="3"/>
      <c r="BF2156" s="3"/>
      <c r="BG2156" s="3"/>
      <c r="BH2156" s="3"/>
      <c r="BI2156" s="3"/>
      <c r="BJ2156" s="3"/>
      <c r="BK2156" s="3"/>
      <c r="BL2156" s="3"/>
      <c r="BM2156" s="3"/>
      <c r="BN2156" s="3"/>
      <c r="BO2156" s="3"/>
      <c r="BP2156" s="3"/>
      <c r="BQ2156" s="3"/>
      <c r="BR2156" s="3"/>
      <c r="BS2156" s="3"/>
      <c r="BT2156" s="3"/>
      <c r="BU2156" s="3"/>
      <c r="BV2156" s="3"/>
      <c r="BW2156" s="3"/>
      <c r="BX2156" s="3"/>
      <c r="BY2156" s="3"/>
      <c r="BZ2156" s="3"/>
      <c r="CA2156" s="3"/>
      <c r="CB2156" s="3"/>
      <c r="CC2156" s="3"/>
      <c r="CD2156" s="3"/>
      <c r="CE2156" s="3"/>
      <c r="CF2156" s="3"/>
      <c r="CG2156" s="3"/>
      <c r="CH2156" s="3"/>
      <c r="CI2156" s="3"/>
      <c r="CJ2156" s="3"/>
      <c r="CK2156" s="3"/>
      <c r="CL2156" s="3"/>
      <c r="CM2156" s="3"/>
      <c r="CN2156" s="3"/>
      <c r="CO2156" s="3"/>
      <c r="CP2156" s="3"/>
      <c r="CQ2156" s="3"/>
      <c r="CR2156" s="3"/>
      <c r="CS2156" s="3"/>
      <c r="CT2156" s="3"/>
      <c r="CU2156" s="3"/>
      <c r="CV2156" s="3"/>
      <c r="CW2156" s="3"/>
      <c r="CX2156" s="3"/>
      <c r="CY2156" s="3"/>
      <c r="CZ2156" s="3"/>
      <c r="DA2156" s="3"/>
      <c r="DB2156" s="3"/>
      <c r="DC2156" s="3"/>
      <c r="DD2156" s="3"/>
      <c r="DE2156" s="3"/>
      <c r="DF2156" s="3"/>
      <c r="DG2156" s="3"/>
      <c r="DH2156" s="3"/>
      <c r="DI2156" s="3"/>
      <c r="DJ2156" s="3"/>
      <c r="DK2156" s="3"/>
      <c r="DL2156" s="3"/>
      <c r="DM2156" s="3"/>
      <c r="DN2156" s="3"/>
      <c r="DO2156" s="3"/>
      <c r="DP2156" s="3"/>
      <c r="DQ2156" s="3"/>
      <c r="DR2156" s="3"/>
      <c r="DS2156" s="3"/>
      <c r="DT2156" s="3"/>
      <c r="DU2156" s="3"/>
      <c r="DV2156" s="3"/>
      <c r="DW2156" s="3"/>
      <c r="DX2156" s="3"/>
      <c r="DY2156" s="3"/>
      <c r="DZ2156" s="3"/>
      <c r="EA2156" s="3"/>
      <c r="EB2156" s="3"/>
      <c r="EC2156" s="3"/>
      <c r="ED2156" s="3"/>
      <c r="EE2156" s="3"/>
      <c r="EF2156" s="3"/>
      <c r="EG2156" s="3"/>
      <c r="EH2156" s="3"/>
      <c r="EI2156" s="3"/>
      <c r="EJ2156" s="3"/>
      <c r="EK2156" s="3"/>
      <c r="EL2156" s="3"/>
      <c r="EM2156" s="3"/>
      <c r="EN2156" s="3"/>
      <c r="EO2156" s="3"/>
      <c r="EP2156" s="3"/>
      <c r="EQ2156" s="3"/>
      <c r="ER2156" s="3"/>
      <c r="ES2156" s="3"/>
      <c r="ET2156" s="3"/>
      <c r="EU2156" s="3"/>
      <c r="EV2156" s="3"/>
      <c r="EW2156" s="3"/>
      <c r="EX2156" s="3"/>
      <c r="EY2156" s="3"/>
      <c r="EZ2156" s="3"/>
      <c r="FA2156" s="3"/>
      <c r="FB2156" s="3"/>
      <c r="FC2156" s="3"/>
      <c r="FD2156" s="3"/>
      <c r="FE2156" s="3"/>
      <c r="FF2156" s="3"/>
      <c r="FG2156" s="3"/>
      <c r="FH2156" s="3"/>
      <c r="FI2156" s="3"/>
      <c r="FJ2156" s="3"/>
      <c r="FK2156" s="3"/>
      <c r="FL2156" s="3"/>
      <c r="FM2156" s="3"/>
      <c r="FN2156" s="3"/>
      <c r="FO2156" s="3"/>
      <c r="FP2156" s="3"/>
      <c r="FQ2156" s="3"/>
      <c r="FR2156" s="3"/>
      <c r="FS2156" s="3"/>
      <c r="FT2156" s="3"/>
      <c r="FU2156" s="3"/>
      <c r="FV2156" s="3"/>
      <c r="FW2156" s="3"/>
      <c r="FX2156" s="3"/>
      <c r="FY2156" s="3"/>
      <c r="FZ2156" s="3"/>
      <c r="GA2156" s="3"/>
      <c r="GB2156" s="3"/>
      <c r="GC2156" s="3"/>
      <c r="GD2156" s="3"/>
      <c r="GE2156" s="3"/>
      <c r="GF2156" s="3"/>
      <c r="GG2156" s="3"/>
      <c r="GH2156" s="3"/>
    </row>
    <row r="2157" spans="1:190" s="800" customFormat="1" x14ac:dyDescent="0.2">
      <c r="A2157" s="9"/>
      <c r="B2157" s="1"/>
      <c r="C2157" s="1"/>
      <c r="D2157" s="1"/>
      <c r="E2157" s="55"/>
      <c r="F2157" s="8"/>
      <c r="G2157" s="8"/>
      <c r="I2157" s="2"/>
      <c r="J2157" s="2"/>
      <c r="K2157" s="4"/>
      <c r="L2157" s="9"/>
      <c r="M2157" s="802"/>
      <c r="N2157" s="9"/>
      <c r="O2157" s="802"/>
      <c r="P2157" s="170"/>
      <c r="Q2157" s="9"/>
      <c r="R2157" s="9"/>
      <c r="T2157" s="9"/>
      <c r="U2157" s="9"/>
      <c r="V2157" s="2"/>
      <c r="W2157" s="2"/>
      <c r="X2157" s="3"/>
      <c r="Y2157" s="80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  <c r="AY2157" s="3"/>
      <c r="AZ2157" s="3"/>
      <c r="BA2157" s="3"/>
      <c r="BB2157" s="3"/>
      <c r="BC2157" s="3"/>
      <c r="BD2157" s="3"/>
      <c r="BE2157" s="3"/>
      <c r="BF2157" s="3"/>
      <c r="BG2157" s="3"/>
      <c r="BH2157" s="3"/>
      <c r="BI2157" s="3"/>
      <c r="BJ2157" s="3"/>
      <c r="BK2157" s="3"/>
      <c r="BL2157" s="3"/>
      <c r="BM2157" s="3"/>
      <c r="BN2157" s="3"/>
      <c r="BO2157" s="3"/>
      <c r="BP2157" s="3"/>
      <c r="BQ2157" s="3"/>
      <c r="BR2157" s="3"/>
      <c r="BS2157" s="3"/>
      <c r="BT2157" s="3"/>
      <c r="BU2157" s="3"/>
      <c r="BV2157" s="3"/>
      <c r="BW2157" s="3"/>
      <c r="BX2157" s="3"/>
      <c r="BY2157" s="3"/>
      <c r="BZ2157" s="3"/>
      <c r="CA2157" s="3"/>
      <c r="CB2157" s="3"/>
      <c r="CC2157" s="3"/>
      <c r="CD2157" s="3"/>
      <c r="CE2157" s="3"/>
      <c r="CF2157" s="3"/>
      <c r="CG2157" s="3"/>
      <c r="CH2157" s="3"/>
      <c r="CI2157" s="3"/>
      <c r="CJ2157" s="3"/>
      <c r="CK2157" s="3"/>
      <c r="CL2157" s="3"/>
      <c r="CM2157" s="3"/>
      <c r="CN2157" s="3"/>
      <c r="CO2157" s="3"/>
      <c r="CP2157" s="3"/>
      <c r="CQ2157" s="3"/>
      <c r="CR2157" s="3"/>
      <c r="CS2157" s="3"/>
      <c r="CT2157" s="3"/>
      <c r="CU2157" s="3"/>
      <c r="CV2157" s="3"/>
      <c r="CW2157" s="3"/>
      <c r="CX2157" s="3"/>
      <c r="CY2157" s="3"/>
      <c r="CZ2157" s="3"/>
      <c r="DA2157" s="3"/>
      <c r="DB2157" s="3"/>
      <c r="DC2157" s="3"/>
      <c r="DD2157" s="3"/>
      <c r="DE2157" s="3"/>
      <c r="DF2157" s="3"/>
      <c r="DG2157" s="3"/>
      <c r="DH2157" s="3"/>
      <c r="DI2157" s="3"/>
      <c r="DJ2157" s="3"/>
      <c r="DK2157" s="3"/>
      <c r="DL2157" s="3"/>
      <c r="DM2157" s="3"/>
      <c r="DN2157" s="3"/>
      <c r="DO2157" s="3"/>
      <c r="DP2157" s="3"/>
      <c r="DQ2157" s="3"/>
      <c r="DR2157" s="3"/>
      <c r="DS2157" s="3"/>
      <c r="DT2157" s="3"/>
      <c r="DU2157" s="3"/>
      <c r="DV2157" s="3"/>
      <c r="DW2157" s="3"/>
      <c r="DX2157" s="3"/>
      <c r="DY2157" s="3"/>
      <c r="DZ2157" s="3"/>
      <c r="EA2157" s="3"/>
      <c r="EB2157" s="3"/>
      <c r="EC2157" s="3"/>
      <c r="ED2157" s="3"/>
      <c r="EE2157" s="3"/>
      <c r="EF2157" s="3"/>
      <c r="EG2157" s="3"/>
      <c r="EH2157" s="3"/>
      <c r="EI2157" s="3"/>
      <c r="EJ2157" s="3"/>
      <c r="EK2157" s="3"/>
      <c r="EL2157" s="3"/>
      <c r="EM2157" s="3"/>
      <c r="EN2157" s="3"/>
      <c r="EO2157" s="3"/>
      <c r="EP2157" s="3"/>
      <c r="EQ2157" s="3"/>
      <c r="ER2157" s="3"/>
      <c r="ES2157" s="3"/>
      <c r="ET2157" s="3"/>
      <c r="EU2157" s="3"/>
      <c r="EV2157" s="3"/>
      <c r="EW2157" s="3"/>
      <c r="EX2157" s="3"/>
      <c r="EY2157" s="3"/>
      <c r="EZ2157" s="3"/>
      <c r="FA2157" s="3"/>
      <c r="FB2157" s="3"/>
      <c r="FC2157" s="3"/>
      <c r="FD2157" s="3"/>
      <c r="FE2157" s="3"/>
      <c r="FF2157" s="3"/>
      <c r="FG2157" s="3"/>
      <c r="FH2157" s="3"/>
      <c r="FI2157" s="3"/>
      <c r="FJ2157" s="3"/>
      <c r="FK2157" s="3"/>
      <c r="FL2157" s="3"/>
      <c r="FM2157" s="3"/>
      <c r="FN2157" s="3"/>
      <c r="FO2157" s="3"/>
      <c r="FP2157" s="3"/>
      <c r="FQ2157" s="3"/>
      <c r="FR2157" s="3"/>
      <c r="FS2157" s="3"/>
      <c r="FT2157" s="3"/>
      <c r="FU2157" s="3"/>
      <c r="FV2157" s="3"/>
      <c r="FW2157" s="3"/>
      <c r="FX2157" s="3"/>
      <c r="FY2157" s="3"/>
      <c r="FZ2157" s="3"/>
      <c r="GA2157" s="3"/>
      <c r="GB2157" s="3"/>
      <c r="GC2157" s="3"/>
      <c r="GD2157" s="3"/>
      <c r="GE2157" s="3"/>
      <c r="GF2157" s="3"/>
      <c r="GG2157" s="3"/>
      <c r="GH2157" s="3"/>
    </row>
    <row r="2158" spans="1:190" s="800" customFormat="1" x14ac:dyDescent="0.2">
      <c r="A2158" s="9"/>
      <c r="B2158" s="1"/>
      <c r="C2158" s="1"/>
      <c r="D2158" s="1"/>
      <c r="E2158" s="55"/>
      <c r="F2158" s="8"/>
      <c r="G2158" s="8"/>
      <c r="I2158" s="2"/>
      <c r="J2158" s="2"/>
      <c r="K2158" s="4"/>
      <c r="L2158" s="9"/>
      <c r="M2158" s="802"/>
      <c r="N2158" s="9"/>
      <c r="O2158" s="802"/>
      <c r="P2158" s="170"/>
      <c r="Q2158" s="9"/>
      <c r="R2158" s="9"/>
      <c r="T2158" s="9"/>
      <c r="U2158" s="9"/>
      <c r="V2158" s="2"/>
      <c r="W2158" s="2"/>
      <c r="X2158" s="3"/>
      <c r="Y2158" s="80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  <c r="AY2158" s="3"/>
      <c r="AZ2158" s="3"/>
      <c r="BA2158" s="3"/>
      <c r="BB2158" s="3"/>
      <c r="BC2158" s="3"/>
      <c r="BD2158" s="3"/>
      <c r="BE2158" s="3"/>
      <c r="BF2158" s="3"/>
      <c r="BG2158" s="3"/>
      <c r="BH2158" s="3"/>
      <c r="BI2158" s="3"/>
      <c r="BJ2158" s="3"/>
      <c r="BK2158" s="3"/>
      <c r="BL2158" s="3"/>
      <c r="BM2158" s="3"/>
      <c r="BN2158" s="3"/>
      <c r="BO2158" s="3"/>
      <c r="BP2158" s="3"/>
      <c r="BQ2158" s="3"/>
      <c r="BR2158" s="3"/>
      <c r="BS2158" s="3"/>
      <c r="BT2158" s="3"/>
      <c r="BU2158" s="3"/>
      <c r="BV2158" s="3"/>
      <c r="BW2158" s="3"/>
      <c r="BX2158" s="3"/>
      <c r="BY2158" s="3"/>
      <c r="BZ2158" s="3"/>
      <c r="CA2158" s="3"/>
      <c r="CB2158" s="3"/>
      <c r="CC2158" s="3"/>
      <c r="CD2158" s="3"/>
      <c r="CE2158" s="3"/>
      <c r="CF2158" s="3"/>
      <c r="CG2158" s="3"/>
      <c r="CH2158" s="3"/>
      <c r="CI2158" s="3"/>
      <c r="CJ2158" s="3"/>
      <c r="CK2158" s="3"/>
      <c r="CL2158" s="3"/>
      <c r="CM2158" s="3"/>
      <c r="CN2158" s="3"/>
      <c r="CO2158" s="3"/>
      <c r="CP2158" s="3"/>
      <c r="CQ2158" s="3"/>
      <c r="CR2158" s="3"/>
      <c r="CS2158" s="3"/>
      <c r="CT2158" s="3"/>
      <c r="CU2158" s="3"/>
      <c r="CV2158" s="3"/>
      <c r="CW2158" s="3"/>
      <c r="CX2158" s="3"/>
      <c r="CY2158" s="3"/>
      <c r="CZ2158" s="3"/>
      <c r="DA2158" s="3"/>
      <c r="DB2158" s="3"/>
      <c r="DC2158" s="3"/>
      <c r="DD2158" s="3"/>
      <c r="DE2158" s="3"/>
      <c r="DF2158" s="3"/>
      <c r="DG2158" s="3"/>
      <c r="DH2158" s="3"/>
      <c r="DI2158" s="3"/>
      <c r="DJ2158" s="3"/>
      <c r="DK2158" s="3"/>
      <c r="DL2158" s="3"/>
      <c r="DM2158" s="3"/>
      <c r="DN2158" s="3"/>
      <c r="DO2158" s="3"/>
      <c r="DP2158" s="3"/>
      <c r="DQ2158" s="3"/>
      <c r="DR2158" s="3"/>
      <c r="DS2158" s="3"/>
      <c r="DT2158" s="3"/>
      <c r="DU2158" s="3"/>
      <c r="DV2158" s="3"/>
      <c r="DW2158" s="3"/>
      <c r="DX2158" s="3"/>
      <c r="DY2158" s="3"/>
      <c r="DZ2158" s="3"/>
      <c r="EA2158" s="3"/>
      <c r="EB2158" s="3"/>
      <c r="EC2158" s="3"/>
      <c r="ED2158" s="3"/>
      <c r="EE2158" s="3"/>
      <c r="EF2158" s="3"/>
      <c r="EG2158" s="3"/>
      <c r="EH2158" s="3"/>
      <c r="EI2158" s="3"/>
      <c r="EJ2158" s="3"/>
      <c r="EK2158" s="3"/>
      <c r="EL2158" s="3"/>
      <c r="EM2158" s="3"/>
      <c r="EN2158" s="3"/>
      <c r="EO2158" s="3"/>
      <c r="EP2158" s="3"/>
      <c r="EQ2158" s="3"/>
      <c r="ER2158" s="3"/>
      <c r="ES2158" s="3"/>
      <c r="ET2158" s="3"/>
      <c r="EU2158" s="3"/>
      <c r="EV2158" s="3"/>
      <c r="EW2158" s="3"/>
      <c r="EX2158" s="3"/>
      <c r="EY2158" s="3"/>
      <c r="EZ2158" s="3"/>
      <c r="FA2158" s="3"/>
      <c r="FB2158" s="3"/>
      <c r="FC2158" s="3"/>
      <c r="FD2158" s="3"/>
      <c r="FE2158" s="3"/>
      <c r="FF2158" s="3"/>
      <c r="FG2158" s="3"/>
      <c r="FH2158" s="3"/>
      <c r="FI2158" s="3"/>
      <c r="FJ2158" s="3"/>
      <c r="FK2158" s="3"/>
      <c r="FL2158" s="3"/>
      <c r="FM2158" s="3"/>
      <c r="FN2158" s="3"/>
      <c r="FO2158" s="3"/>
      <c r="FP2158" s="3"/>
      <c r="FQ2158" s="3"/>
      <c r="FR2158" s="3"/>
      <c r="FS2158" s="3"/>
      <c r="FT2158" s="3"/>
      <c r="FU2158" s="3"/>
      <c r="FV2158" s="3"/>
      <c r="FW2158" s="3"/>
      <c r="FX2158" s="3"/>
      <c r="FY2158" s="3"/>
      <c r="FZ2158" s="3"/>
      <c r="GA2158" s="3"/>
      <c r="GB2158" s="3"/>
      <c r="GC2158" s="3"/>
      <c r="GD2158" s="3"/>
      <c r="GE2158" s="3"/>
      <c r="GF2158" s="3"/>
      <c r="GG2158" s="3"/>
      <c r="GH2158" s="3"/>
    </row>
    <row r="2159" spans="1:190" s="800" customFormat="1" x14ac:dyDescent="0.2">
      <c r="A2159" s="9"/>
      <c r="B2159" s="1"/>
      <c r="C2159" s="1"/>
      <c r="D2159" s="1"/>
      <c r="E2159" s="55"/>
      <c r="F2159" s="8"/>
      <c r="G2159" s="8"/>
      <c r="I2159" s="2"/>
      <c r="J2159" s="2"/>
      <c r="K2159" s="4"/>
      <c r="L2159" s="9"/>
      <c r="M2159" s="802"/>
      <c r="N2159" s="9"/>
      <c r="O2159" s="802"/>
      <c r="P2159" s="170"/>
      <c r="Q2159" s="9"/>
      <c r="R2159" s="9"/>
      <c r="T2159" s="9"/>
      <c r="U2159" s="9"/>
      <c r="V2159" s="2"/>
      <c r="W2159" s="2"/>
      <c r="X2159" s="3"/>
      <c r="Y2159" s="80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  <c r="AY2159" s="3"/>
      <c r="AZ2159" s="3"/>
      <c r="BA2159" s="3"/>
      <c r="BB2159" s="3"/>
      <c r="BC2159" s="3"/>
      <c r="BD2159" s="3"/>
      <c r="BE2159" s="3"/>
      <c r="BF2159" s="3"/>
      <c r="BG2159" s="3"/>
      <c r="BH2159" s="3"/>
      <c r="BI2159" s="3"/>
      <c r="BJ2159" s="3"/>
      <c r="BK2159" s="3"/>
      <c r="BL2159" s="3"/>
      <c r="BM2159" s="3"/>
      <c r="BN2159" s="3"/>
      <c r="BO2159" s="3"/>
      <c r="BP2159" s="3"/>
      <c r="BQ2159" s="3"/>
      <c r="BR2159" s="3"/>
      <c r="BS2159" s="3"/>
      <c r="BT2159" s="3"/>
      <c r="BU2159" s="3"/>
      <c r="BV2159" s="3"/>
      <c r="BW2159" s="3"/>
      <c r="BX2159" s="3"/>
      <c r="BY2159" s="3"/>
      <c r="BZ2159" s="3"/>
      <c r="CA2159" s="3"/>
      <c r="CB2159" s="3"/>
      <c r="CC2159" s="3"/>
      <c r="CD2159" s="3"/>
      <c r="CE2159" s="3"/>
      <c r="CF2159" s="3"/>
      <c r="CG2159" s="3"/>
      <c r="CH2159" s="3"/>
      <c r="CI2159" s="3"/>
      <c r="CJ2159" s="3"/>
      <c r="CK2159" s="3"/>
      <c r="CL2159" s="3"/>
      <c r="CM2159" s="3"/>
      <c r="CN2159" s="3"/>
      <c r="CO2159" s="3"/>
      <c r="CP2159" s="3"/>
      <c r="CQ2159" s="3"/>
      <c r="CR2159" s="3"/>
      <c r="CS2159" s="3"/>
      <c r="CT2159" s="3"/>
      <c r="CU2159" s="3"/>
      <c r="CV2159" s="3"/>
      <c r="CW2159" s="3"/>
      <c r="CX2159" s="3"/>
      <c r="CY2159" s="3"/>
      <c r="CZ2159" s="3"/>
      <c r="DA2159" s="3"/>
      <c r="DB2159" s="3"/>
      <c r="DC2159" s="3"/>
      <c r="DD2159" s="3"/>
      <c r="DE2159" s="3"/>
      <c r="DF2159" s="3"/>
      <c r="DG2159" s="3"/>
      <c r="DH2159" s="3"/>
      <c r="DI2159" s="3"/>
      <c r="DJ2159" s="3"/>
      <c r="DK2159" s="3"/>
      <c r="DL2159" s="3"/>
      <c r="DM2159" s="3"/>
      <c r="DN2159" s="3"/>
      <c r="DO2159" s="3"/>
      <c r="DP2159" s="3"/>
      <c r="DQ2159" s="3"/>
      <c r="DR2159" s="3"/>
      <c r="DS2159" s="3"/>
      <c r="DT2159" s="3"/>
      <c r="DU2159" s="3"/>
      <c r="DV2159" s="3"/>
      <c r="DW2159" s="3"/>
      <c r="DX2159" s="3"/>
      <c r="DY2159" s="3"/>
      <c r="DZ2159" s="3"/>
      <c r="EA2159" s="3"/>
      <c r="EB2159" s="3"/>
      <c r="EC2159" s="3"/>
      <c r="ED2159" s="3"/>
      <c r="EE2159" s="3"/>
      <c r="EF2159" s="3"/>
      <c r="EG2159" s="3"/>
      <c r="EH2159" s="3"/>
      <c r="EI2159" s="3"/>
      <c r="EJ2159" s="3"/>
      <c r="EK2159" s="3"/>
      <c r="EL2159" s="3"/>
      <c r="EM2159" s="3"/>
      <c r="EN2159" s="3"/>
      <c r="EO2159" s="3"/>
      <c r="EP2159" s="3"/>
      <c r="EQ2159" s="3"/>
      <c r="ER2159" s="3"/>
      <c r="ES2159" s="3"/>
      <c r="ET2159" s="3"/>
      <c r="EU2159" s="3"/>
      <c r="EV2159" s="3"/>
      <c r="EW2159" s="3"/>
      <c r="EX2159" s="3"/>
      <c r="EY2159" s="3"/>
      <c r="EZ2159" s="3"/>
      <c r="FA2159" s="3"/>
      <c r="FB2159" s="3"/>
      <c r="FC2159" s="3"/>
      <c r="FD2159" s="3"/>
      <c r="FE2159" s="3"/>
      <c r="FF2159" s="3"/>
      <c r="FG2159" s="3"/>
      <c r="FH2159" s="3"/>
      <c r="FI2159" s="3"/>
      <c r="FJ2159" s="3"/>
      <c r="FK2159" s="3"/>
      <c r="FL2159" s="3"/>
      <c r="FM2159" s="3"/>
      <c r="FN2159" s="3"/>
      <c r="FO2159" s="3"/>
      <c r="FP2159" s="3"/>
      <c r="FQ2159" s="3"/>
      <c r="FR2159" s="3"/>
      <c r="FS2159" s="3"/>
      <c r="FT2159" s="3"/>
      <c r="FU2159" s="3"/>
      <c r="FV2159" s="3"/>
      <c r="FW2159" s="3"/>
      <c r="FX2159" s="3"/>
      <c r="FY2159" s="3"/>
      <c r="FZ2159" s="3"/>
      <c r="GA2159" s="3"/>
      <c r="GB2159" s="3"/>
      <c r="GC2159" s="3"/>
      <c r="GD2159" s="3"/>
      <c r="GE2159" s="3"/>
      <c r="GF2159" s="3"/>
      <c r="GG2159" s="3"/>
      <c r="GH2159" s="3"/>
    </row>
    <row r="2160" spans="1:190" s="800" customFormat="1" x14ac:dyDescent="0.2">
      <c r="A2160" s="9"/>
      <c r="B2160" s="1"/>
      <c r="C2160" s="1"/>
      <c r="D2160" s="1"/>
      <c r="E2160" s="55"/>
      <c r="F2160" s="8"/>
      <c r="G2160" s="8"/>
      <c r="I2160" s="2"/>
      <c r="J2160" s="2"/>
      <c r="K2160" s="4"/>
      <c r="L2160" s="9"/>
      <c r="M2160" s="802"/>
      <c r="N2160" s="9"/>
      <c r="O2160" s="802"/>
      <c r="P2160" s="170"/>
      <c r="Q2160" s="9"/>
      <c r="R2160" s="9"/>
      <c r="T2160" s="9"/>
      <c r="U2160" s="9"/>
      <c r="V2160" s="2"/>
      <c r="W2160" s="2"/>
      <c r="X2160" s="3"/>
      <c r="Y2160" s="80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  <c r="AY2160" s="3"/>
      <c r="AZ2160" s="3"/>
      <c r="BA2160" s="3"/>
      <c r="BB2160" s="3"/>
      <c r="BC2160" s="3"/>
      <c r="BD2160" s="3"/>
      <c r="BE2160" s="3"/>
      <c r="BF2160" s="3"/>
      <c r="BG2160" s="3"/>
      <c r="BH2160" s="3"/>
      <c r="BI2160" s="3"/>
      <c r="BJ2160" s="3"/>
      <c r="BK2160" s="3"/>
      <c r="BL2160" s="3"/>
      <c r="BM2160" s="3"/>
      <c r="BN2160" s="3"/>
      <c r="BO2160" s="3"/>
      <c r="BP2160" s="3"/>
      <c r="BQ2160" s="3"/>
      <c r="BR2160" s="3"/>
      <c r="BS2160" s="3"/>
      <c r="BT2160" s="3"/>
      <c r="BU2160" s="3"/>
      <c r="BV2160" s="3"/>
      <c r="BW2160" s="3"/>
      <c r="BX2160" s="3"/>
      <c r="BY2160" s="3"/>
      <c r="BZ2160" s="3"/>
      <c r="CA2160" s="3"/>
      <c r="CB2160" s="3"/>
      <c r="CC2160" s="3"/>
      <c r="CD2160" s="3"/>
      <c r="CE2160" s="3"/>
      <c r="CF2160" s="3"/>
      <c r="CG2160" s="3"/>
      <c r="CH2160" s="3"/>
      <c r="CI2160" s="3"/>
      <c r="CJ2160" s="3"/>
      <c r="CK2160" s="3"/>
      <c r="CL2160" s="3"/>
      <c r="CM2160" s="3"/>
      <c r="CN2160" s="3"/>
      <c r="CO2160" s="3"/>
      <c r="CP2160" s="3"/>
      <c r="CQ2160" s="3"/>
      <c r="CR2160" s="3"/>
      <c r="CS2160" s="3"/>
      <c r="CT2160" s="3"/>
      <c r="CU2160" s="3"/>
      <c r="CV2160" s="3"/>
      <c r="CW2160" s="3"/>
      <c r="CX2160" s="3"/>
      <c r="CY2160" s="3"/>
      <c r="CZ2160" s="3"/>
      <c r="DA2160" s="3"/>
      <c r="DB2160" s="3"/>
      <c r="DC2160" s="3"/>
      <c r="DD2160" s="3"/>
      <c r="DE2160" s="3"/>
      <c r="DF2160" s="3"/>
      <c r="DG2160" s="3"/>
      <c r="DH2160" s="3"/>
      <c r="DI2160" s="3"/>
      <c r="DJ2160" s="3"/>
      <c r="DK2160" s="3"/>
      <c r="DL2160" s="3"/>
      <c r="DM2160" s="3"/>
      <c r="DN2160" s="3"/>
      <c r="DO2160" s="3"/>
      <c r="DP2160" s="3"/>
      <c r="DQ2160" s="3"/>
      <c r="DR2160" s="3"/>
      <c r="DS2160" s="3"/>
      <c r="DT2160" s="3"/>
      <c r="DU2160" s="3"/>
      <c r="DV2160" s="3"/>
      <c r="DW2160" s="3"/>
      <c r="DX2160" s="3"/>
      <c r="DY2160" s="3"/>
      <c r="DZ2160" s="3"/>
      <c r="EA2160" s="3"/>
      <c r="EB2160" s="3"/>
      <c r="EC2160" s="3"/>
      <c r="ED2160" s="3"/>
      <c r="EE2160" s="3"/>
      <c r="EF2160" s="3"/>
      <c r="EG2160" s="3"/>
      <c r="EH2160" s="3"/>
      <c r="EI2160" s="3"/>
      <c r="EJ2160" s="3"/>
      <c r="EK2160" s="3"/>
      <c r="EL2160" s="3"/>
      <c r="EM2160" s="3"/>
      <c r="EN2160" s="3"/>
      <c r="EO2160" s="3"/>
      <c r="EP2160" s="3"/>
      <c r="EQ2160" s="3"/>
      <c r="ER2160" s="3"/>
      <c r="ES2160" s="3"/>
      <c r="ET2160" s="3"/>
      <c r="EU2160" s="3"/>
      <c r="EV2160" s="3"/>
      <c r="EW2160" s="3"/>
      <c r="EX2160" s="3"/>
      <c r="EY2160" s="3"/>
      <c r="EZ2160" s="3"/>
      <c r="FA2160" s="3"/>
      <c r="FB2160" s="3"/>
      <c r="FC2160" s="3"/>
      <c r="FD2160" s="3"/>
      <c r="FE2160" s="3"/>
      <c r="FF2160" s="3"/>
      <c r="FG2160" s="3"/>
      <c r="FH2160" s="3"/>
      <c r="FI2160" s="3"/>
      <c r="FJ2160" s="3"/>
      <c r="FK2160" s="3"/>
      <c r="FL2160" s="3"/>
      <c r="FM2160" s="3"/>
      <c r="FN2160" s="3"/>
      <c r="FO2160" s="3"/>
      <c r="FP2160" s="3"/>
      <c r="FQ2160" s="3"/>
      <c r="FR2160" s="3"/>
      <c r="FS2160" s="3"/>
      <c r="FT2160" s="3"/>
      <c r="FU2160" s="3"/>
      <c r="FV2160" s="3"/>
      <c r="FW2160" s="3"/>
      <c r="FX2160" s="3"/>
      <c r="FY2160" s="3"/>
      <c r="FZ2160" s="3"/>
      <c r="GA2160" s="3"/>
      <c r="GB2160" s="3"/>
      <c r="GC2160" s="3"/>
      <c r="GD2160" s="3"/>
      <c r="GE2160" s="3"/>
      <c r="GF2160" s="3"/>
      <c r="GG2160" s="3"/>
      <c r="GH2160" s="3"/>
    </row>
    <row r="2161" spans="1:190" s="800" customFormat="1" x14ac:dyDescent="0.2">
      <c r="A2161" s="9"/>
      <c r="B2161" s="1"/>
      <c r="C2161" s="1"/>
      <c r="D2161" s="1"/>
      <c r="E2161" s="55"/>
      <c r="F2161" s="8"/>
      <c r="G2161" s="8"/>
      <c r="I2161" s="2"/>
      <c r="J2161" s="2"/>
      <c r="K2161" s="4"/>
      <c r="L2161" s="9"/>
      <c r="M2161" s="802"/>
      <c r="N2161" s="9"/>
      <c r="O2161" s="802"/>
      <c r="P2161" s="170"/>
      <c r="Q2161" s="9"/>
      <c r="R2161" s="9"/>
      <c r="T2161" s="9"/>
      <c r="U2161" s="9"/>
      <c r="V2161" s="2"/>
      <c r="W2161" s="2"/>
      <c r="X2161" s="3"/>
      <c r="Y2161" s="80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  <c r="AY2161" s="3"/>
      <c r="AZ2161" s="3"/>
      <c r="BA2161" s="3"/>
      <c r="BB2161" s="3"/>
      <c r="BC2161" s="3"/>
      <c r="BD2161" s="3"/>
      <c r="BE2161" s="3"/>
      <c r="BF2161" s="3"/>
      <c r="BG2161" s="3"/>
      <c r="BH2161" s="3"/>
      <c r="BI2161" s="3"/>
      <c r="BJ2161" s="3"/>
      <c r="BK2161" s="3"/>
      <c r="BL2161" s="3"/>
      <c r="BM2161" s="3"/>
      <c r="BN2161" s="3"/>
      <c r="BO2161" s="3"/>
      <c r="BP2161" s="3"/>
      <c r="BQ2161" s="3"/>
      <c r="BR2161" s="3"/>
      <c r="BS2161" s="3"/>
      <c r="BT2161" s="3"/>
      <c r="BU2161" s="3"/>
      <c r="BV2161" s="3"/>
      <c r="BW2161" s="3"/>
      <c r="BX2161" s="3"/>
      <c r="BY2161" s="3"/>
      <c r="BZ2161" s="3"/>
      <c r="CA2161" s="3"/>
      <c r="CB2161" s="3"/>
      <c r="CC2161" s="3"/>
      <c r="CD2161" s="3"/>
      <c r="CE2161" s="3"/>
      <c r="CF2161" s="3"/>
      <c r="CG2161" s="3"/>
      <c r="CH2161" s="3"/>
      <c r="CI2161" s="3"/>
      <c r="CJ2161" s="3"/>
      <c r="CK2161" s="3"/>
      <c r="CL2161" s="3"/>
      <c r="CM2161" s="3"/>
      <c r="CN2161" s="3"/>
      <c r="CO2161" s="3"/>
      <c r="CP2161" s="3"/>
      <c r="CQ2161" s="3"/>
      <c r="CR2161" s="3"/>
      <c r="CS2161" s="3"/>
      <c r="CT2161" s="3"/>
      <c r="CU2161" s="3"/>
      <c r="CV2161" s="3"/>
      <c r="CW2161" s="3"/>
      <c r="CX2161" s="3"/>
      <c r="CY2161" s="3"/>
      <c r="CZ2161" s="3"/>
      <c r="DA2161" s="3"/>
      <c r="DB2161" s="3"/>
      <c r="DC2161" s="3"/>
      <c r="DD2161" s="3"/>
      <c r="DE2161" s="3"/>
      <c r="DF2161" s="3"/>
      <c r="DG2161" s="3"/>
      <c r="DH2161" s="3"/>
      <c r="DI2161" s="3"/>
      <c r="DJ2161" s="3"/>
      <c r="DK2161" s="3"/>
      <c r="DL2161" s="3"/>
      <c r="DM2161" s="3"/>
      <c r="DN2161" s="3"/>
      <c r="DO2161" s="3"/>
      <c r="DP2161" s="3"/>
      <c r="DQ2161" s="3"/>
      <c r="DR2161" s="3"/>
      <c r="DS2161" s="3"/>
      <c r="DT2161" s="3"/>
      <c r="DU2161" s="3"/>
      <c r="DV2161" s="3"/>
      <c r="DW2161" s="3"/>
      <c r="DX2161" s="3"/>
      <c r="DY2161" s="3"/>
      <c r="DZ2161" s="3"/>
      <c r="EA2161" s="3"/>
      <c r="EB2161" s="3"/>
      <c r="EC2161" s="3"/>
      <c r="ED2161" s="3"/>
      <c r="EE2161" s="3"/>
      <c r="EF2161" s="3"/>
      <c r="EG2161" s="3"/>
      <c r="EH2161" s="3"/>
      <c r="EI2161" s="3"/>
      <c r="EJ2161" s="3"/>
      <c r="EK2161" s="3"/>
      <c r="EL2161" s="3"/>
      <c r="EM2161" s="3"/>
      <c r="EN2161" s="3"/>
      <c r="EO2161" s="3"/>
      <c r="EP2161" s="3"/>
      <c r="EQ2161" s="3"/>
      <c r="ER2161" s="3"/>
      <c r="ES2161" s="3"/>
      <c r="ET2161" s="3"/>
      <c r="EU2161" s="3"/>
      <c r="EV2161" s="3"/>
      <c r="EW2161" s="3"/>
      <c r="EX2161" s="3"/>
      <c r="EY2161" s="3"/>
      <c r="EZ2161" s="3"/>
      <c r="FA2161" s="3"/>
      <c r="FB2161" s="3"/>
      <c r="FC2161" s="3"/>
      <c r="FD2161" s="3"/>
      <c r="FE2161" s="3"/>
      <c r="FF2161" s="3"/>
      <c r="FG2161" s="3"/>
      <c r="FH2161" s="3"/>
      <c r="FI2161" s="3"/>
      <c r="FJ2161" s="3"/>
      <c r="FK2161" s="3"/>
      <c r="FL2161" s="3"/>
      <c r="FM2161" s="3"/>
      <c r="FN2161" s="3"/>
      <c r="FO2161" s="3"/>
      <c r="FP2161" s="3"/>
      <c r="FQ2161" s="3"/>
      <c r="FR2161" s="3"/>
      <c r="FS2161" s="3"/>
      <c r="FT2161" s="3"/>
      <c r="FU2161" s="3"/>
      <c r="FV2161" s="3"/>
      <c r="FW2161" s="3"/>
      <c r="FX2161" s="3"/>
      <c r="FY2161" s="3"/>
      <c r="FZ2161" s="3"/>
      <c r="GA2161" s="3"/>
      <c r="GB2161" s="3"/>
      <c r="GC2161" s="3"/>
      <c r="GD2161" s="3"/>
      <c r="GE2161" s="3"/>
      <c r="GF2161" s="3"/>
      <c r="GG2161" s="3"/>
      <c r="GH2161" s="3"/>
    </row>
    <row r="2162" spans="1:190" s="800" customFormat="1" x14ac:dyDescent="0.2">
      <c r="A2162" s="9"/>
      <c r="B2162" s="1"/>
      <c r="C2162" s="1"/>
      <c r="D2162" s="1"/>
      <c r="E2162" s="55"/>
      <c r="F2162" s="8"/>
      <c r="G2162" s="8"/>
      <c r="I2162" s="2"/>
      <c r="J2162" s="2"/>
      <c r="K2162" s="4"/>
      <c r="L2162" s="9"/>
      <c r="M2162" s="802"/>
      <c r="N2162" s="9"/>
      <c r="O2162" s="802"/>
      <c r="P2162" s="170"/>
      <c r="Q2162" s="9"/>
      <c r="R2162" s="9"/>
      <c r="T2162" s="9"/>
      <c r="U2162" s="9"/>
      <c r="V2162" s="2"/>
      <c r="W2162" s="2"/>
      <c r="X2162" s="3"/>
      <c r="Y2162" s="80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  <c r="AY2162" s="3"/>
      <c r="AZ2162" s="3"/>
      <c r="BA2162" s="3"/>
      <c r="BB2162" s="3"/>
      <c r="BC2162" s="3"/>
      <c r="BD2162" s="3"/>
      <c r="BE2162" s="3"/>
      <c r="BF2162" s="3"/>
      <c r="BG2162" s="3"/>
      <c r="BH2162" s="3"/>
      <c r="BI2162" s="3"/>
      <c r="BJ2162" s="3"/>
      <c r="BK2162" s="3"/>
      <c r="BL2162" s="3"/>
      <c r="BM2162" s="3"/>
      <c r="BN2162" s="3"/>
      <c r="BO2162" s="3"/>
      <c r="BP2162" s="3"/>
      <c r="BQ2162" s="3"/>
      <c r="BR2162" s="3"/>
      <c r="BS2162" s="3"/>
      <c r="BT2162" s="3"/>
      <c r="BU2162" s="3"/>
      <c r="BV2162" s="3"/>
      <c r="BW2162" s="3"/>
      <c r="BX2162" s="3"/>
      <c r="BY2162" s="3"/>
      <c r="BZ2162" s="3"/>
      <c r="CA2162" s="3"/>
      <c r="CB2162" s="3"/>
      <c r="CC2162" s="3"/>
      <c r="CD2162" s="3"/>
      <c r="CE2162" s="3"/>
      <c r="CF2162" s="3"/>
      <c r="CG2162" s="3"/>
      <c r="CH2162" s="3"/>
      <c r="CI2162" s="3"/>
      <c r="CJ2162" s="3"/>
      <c r="CK2162" s="3"/>
      <c r="CL2162" s="3"/>
      <c r="CM2162" s="3"/>
      <c r="CN2162" s="3"/>
      <c r="CO2162" s="3"/>
      <c r="CP2162" s="3"/>
      <c r="CQ2162" s="3"/>
      <c r="CR2162" s="3"/>
      <c r="CS2162" s="3"/>
      <c r="CT2162" s="3"/>
      <c r="CU2162" s="3"/>
      <c r="CV2162" s="3"/>
      <c r="CW2162" s="3"/>
      <c r="CX2162" s="3"/>
      <c r="CY2162" s="3"/>
      <c r="CZ2162" s="3"/>
      <c r="DA2162" s="3"/>
      <c r="DB2162" s="3"/>
      <c r="DC2162" s="3"/>
      <c r="DD2162" s="3"/>
      <c r="DE2162" s="3"/>
      <c r="DF2162" s="3"/>
      <c r="DG2162" s="3"/>
      <c r="DH2162" s="3"/>
      <c r="DI2162" s="3"/>
      <c r="DJ2162" s="3"/>
      <c r="DK2162" s="3"/>
      <c r="DL2162" s="3"/>
      <c r="DM2162" s="3"/>
      <c r="DN2162" s="3"/>
      <c r="DO2162" s="3"/>
      <c r="DP2162" s="3"/>
      <c r="DQ2162" s="3"/>
      <c r="DR2162" s="3"/>
      <c r="DS2162" s="3"/>
      <c r="DT2162" s="3"/>
      <c r="DU2162" s="3"/>
      <c r="DV2162" s="3"/>
      <c r="DW2162" s="3"/>
      <c r="DX2162" s="3"/>
      <c r="DY2162" s="3"/>
      <c r="DZ2162" s="3"/>
      <c r="EA2162" s="3"/>
      <c r="EB2162" s="3"/>
      <c r="EC2162" s="3"/>
      <c r="ED2162" s="3"/>
      <c r="EE2162" s="3"/>
      <c r="EF2162" s="3"/>
      <c r="EG2162" s="3"/>
      <c r="EH2162" s="3"/>
      <c r="EI2162" s="3"/>
      <c r="EJ2162" s="3"/>
      <c r="EK2162" s="3"/>
      <c r="EL2162" s="3"/>
      <c r="EM2162" s="3"/>
      <c r="EN2162" s="3"/>
      <c r="EO2162" s="3"/>
      <c r="EP2162" s="3"/>
      <c r="EQ2162" s="3"/>
      <c r="ER2162" s="3"/>
      <c r="ES2162" s="3"/>
      <c r="ET2162" s="3"/>
      <c r="EU2162" s="3"/>
      <c r="EV2162" s="3"/>
      <c r="EW2162" s="3"/>
      <c r="EX2162" s="3"/>
      <c r="EY2162" s="3"/>
      <c r="EZ2162" s="3"/>
      <c r="FA2162" s="3"/>
      <c r="FB2162" s="3"/>
      <c r="FC2162" s="3"/>
      <c r="FD2162" s="3"/>
      <c r="FE2162" s="3"/>
      <c r="FF2162" s="3"/>
      <c r="FG2162" s="3"/>
      <c r="FH2162" s="3"/>
      <c r="FI2162" s="3"/>
      <c r="FJ2162" s="3"/>
      <c r="FK2162" s="3"/>
      <c r="FL2162" s="3"/>
      <c r="FM2162" s="3"/>
      <c r="FN2162" s="3"/>
      <c r="FO2162" s="3"/>
      <c r="FP2162" s="3"/>
      <c r="FQ2162" s="3"/>
      <c r="FR2162" s="3"/>
      <c r="FS2162" s="3"/>
      <c r="FT2162" s="3"/>
      <c r="FU2162" s="3"/>
      <c r="FV2162" s="3"/>
      <c r="FW2162" s="3"/>
      <c r="FX2162" s="3"/>
      <c r="FY2162" s="3"/>
      <c r="FZ2162" s="3"/>
      <c r="GA2162" s="3"/>
      <c r="GB2162" s="3"/>
      <c r="GC2162" s="3"/>
      <c r="GD2162" s="3"/>
      <c r="GE2162" s="3"/>
      <c r="GF2162" s="3"/>
      <c r="GG2162" s="3"/>
      <c r="GH2162" s="3"/>
    </row>
    <row r="2163" spans="1:190" s="800" customFormat="1" x14ac:dyDescent="0.2">
      <c r="A2163" s="9"/>
      <c r="B2163" s="1"/>
      <c r="C2163" s="1"/>
      <c r="D2163" s="1"/>
      <c r="E2163" s="55"/>
      <c r="F2163" s="8"/>
      <c r="G2163" s="8"/>
      <c r="I2163" s="2"/>
      <c r="J2163" s="2"/>
      <c r="K2163" s="4"/>
      <c r="L2163" s="9"/>
      <c r="M2163" s="802"/>
      <c r="N2163" s="9"/>
      <c r="O2163" s="802"/>
      <c r="P2163" s="170"/>
      <c r="Q2163" s="9"/>
      <c r="R2163" s="9"/>
      <c r="T2163" s="9"/>
      <c r="U2163" s="9"/>
      <c r="V2163" s="2"/>
      <c r="W2163" s="2"/>
      <c r="X2163" s="3"/>
      <c r="Y2163" s="80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  <c r="AY2163" s="3"/>
      <c r="AZ2163" s="3"/>
      <c r="BA2163" s="3"/>
      <c r="BB2163" s="3"/>
      <c r="BC2163" s="3"/>
      <c r="BD2163" s="3"/>
      <c r="BE2163" s="3"/>
      <c r="BF2163" s="3"/>
      <c r="BG2163" s="3"/>
      <c r="BH2163" s="3"/>
      <c r="BI2163" s="3"/>
      <c r="BJ2163" s="3"/>
      <c r="BK2163" s="3"/>
      <c r="BL2163" s="3"/>
      <c r="BM2163" s="3"/>
      <c r="BN2163" s="3"/>
      <c r="BO2163" s="3"/>
      <c r="BP2163" s="3"/>
      <c r="BQ2163" s="3"/>
      <c r="BR2163" s="3"/>
      <c r="BS2163" s="3"/>
      <c r="BT2163" s="3"/>
      <c r="BU2163" s="3"/>
      <c r="BV2163" s="3"/>
      <c r="BW2163" s="3"/>
      <c r="BX2163" s="3"/>
      <c r="BY2163" s="3"/>
      <c r="BZ2163" s="3"/>
      <c r="CA2163" s="3"/>
      <c r="CB2163" s="3"/>
      <c r="CC2163" s="3"/>
      <c r="CD2163" s="3"/>
      <c r="CE2163" s="3"/>
      <c r="CF2163" s="3"/>
      <c r="CG2163" s="3"/>
      <c r="CH2163" s="3"/>
      <c r="CI2163" s="3"/>
      <c r="CJ2163" s="3"/>
      <c r="CK2163" s="3"/>
      <c r="CL2163" s="3"/>
      <c r="CM2163" s="3"/>
      <c r="CN2163" s="3"/>
      <c r="CO2163" s="3"/>
      <c r="CP2163" s="3"/>
      <c r="CQ2163" s="3"/>
      <c r="CR2163" s="3"/>
      <c r="CS2163" s="3"/>
      <c r="CT2163" s="3"/>
      <c r="CU2163" s="3"/>
      <c r="CV2163" s="3"/>
      <c r="CW2163" s="3"/>
      <c r="CX2163" s="3"/>
      <c r="CY2163" s="3"/>
      <c r="CZ2163" s="3"/>
      <c r="DA2163" s="3"/>
      <c r="DB2163" s="3"/>
      <c r="DC2163" s="3"/>
      <c r="DD2163" s="3"/>
      <c r="DE2163" s="3"/>
      <c r="DF2163" s="3"/>
      <c r="DG2163" s="3"/>
      <c r="DH2163" s="3"/>
      <c r="DI2163" s="3"/>
      <c r="DJ2163" s="3"/>
      <c r="DK2163" s="3"/>
      <c r="DL2163" s="3"/>
      <c r="DM2163" s="3"/>
      <c r="DN2163" s="3"/>
      <c r="DO2163" s="3"/>
      <c r="DP2163" s="3"/>
      <c r="DQ2163" s="3"/>
      <c r="DR2163" s="3"/>
      <c r="DS2163" s="3"/>
      <c r="DT2163" s="3"/>
      <c r="DU2163" s="3"/>
      <c r="DV2163" s="3"/>
      <c r="DW2163" s="3"/>
      <c r="DX2163" s="3"/>
      <c r="DY2163" s="3"/>
      <c r="DZ2163" s="3"/>
      <c r="EA2163" s="3"/>
      <c r="EB2163" s="3"/>
      <c r="EC2163" s="3"/>
      <c r="ED2163" s="3"/>
      <c r="EE2163" s="3"/>
      <c r="EF2163" s="3"/>
      <c r="EG2163" s="3"/>
      <c r="EH2163" s="3"/>
      <c r="EI2163" s="3"/>
      <c r="EJ2163" s="3"/>
      <c r="EK2163" s="3"/>
      <c r="EL2163" s="3"/>
      <c r="EM2163" s="3"/>
      <c r="EN2163" s="3"/>
      <c r="EO2163" s="3"/>
      <c r="EP2163" s="3"/>
      <c r="EQ2163" s="3"/>
      <c r="ER2163" s="3"/>
      <c r="ES2163" s="3"/>
      <c r="ET2163" s="3"/>
      <c r="EU2163" s="3"/>
      <c r="EV2163" s="3"/>
      <c r="EW2163" s="3"/>
      <c r="EX2163" s="3"/>
      <c r="EY2163" s="3"/>
      <c r="EZ2163" s="3"/>
      <c r="FA2163" s="3"/>
      <c r="FB2163" s="3"/>
      <c r="FC2163" s="3"/>
      <c r="FD2163" s="3"/>
      <c r="FE2163" s="3"/>
      <c r="FF2163" s="3"/>
      <c r="FG2163" s="3"/>
      <c r="FH2163" s="3"/>
      <c r="FI2163" s="3"/>
      <c r="FJ2163" s="3"/>
      <c r="FK2163" s="3"/>
      <c r="FL2163" s="3"/>
      <c r="FM2163" s="3"/>
      <c r="FN2163" s="3"/>
      <c r="FO2163" s="3"/>
      <c r="FP2163" s="3"/>
      <c r="FQ2163" s="3"/>
      <c r="FR2163" s="3"/>
      <c r="FS2163" s="3"/>
      <c r="FT2163" s="3"/>
      <c r="FU2163" s="3"/>
      <c r="FV2163" s="3"/>
      <c r="FW2163" s="3"/>
      <c r="FX2163" s="3"/>
      <c r="FY2163" s="3"/>
      <c r="FZ2163" s="3"/>
      <c r="GA2163" s="3"/>
      <c r="GB2163" s="3"/>
      <c r="GC2163" s="3"/>
      <c r="GD2163" s="3"/>
      <c r="GE2163" s="3"/>
      <c r="GF2163" s="3"/>
      <c r="GG2163" s="3"/>
      <c r="GH2163" s="3"/>
    </row>
    <row r="2164" spans="1:190" s="800" customFormat="1" x14ac:dyDescent="0.2">
      <c r="A2164" s="9"/>
      <c r="B2164" s="1"/>
      <c r="C2164" s="1"/>
      <c r="D2164" s="1"/>
      <c r="E2164" s="55"/>
      <c r="F2164" s="8"/>
      <c r="G2164" s="8"/>
      <c r="I2164" s="2"/>
      <c r="J2164" s="2"/>
      <c r="K2164" s="4"/>
      <c r="L2164" s="9"/>
      <c r="M2164" s="802"/>
      <c r="N2164" s="9"/>
      <c r="O2164" s="802"/>
      <c r="P2164" s="170"/>
      <c r="Q2164" s="9"/>
      <c r="R2164" s="9"/>
      <c r="T2164" s="9"/>
      <c r="U2164" s="9"/>
      <c r="V2164" s="2"/>
      <c r="W2164" s="2"/>
      <c r="X2164" s="3"/>
      <c r="Y2164" s="803"/>
      <c r="Z2164" s="3"/>
      <c r="AA2164" s="3"/>
      <c r="AB2164" s="3"/>
      <c r="AC2164" s="3"/>
      <c r="AD2164" s="3"/>
      <c r="AE2164" s="3"/>
      <c r="AF2164" s="3"/>
      <c r="AG2164" s="3"/>
      <c r="AH2164" s="3"/>
      <c r="AI2164" s="3"/>
      <c r="AJ2164" s="3"/>
      <c r="AK2164" s="3"/>
      <c r="AL2164" s="3"/>
      <c r="AM2164" s="3"/>
      <c r="AN2164" s="3"/>
      <c r="AO2164" s="3"/>
      <c r="AP2164" s="3"/>
      <c r="AQ2164" s="3"/>
      <c r="AR2164" s="3"/>
      <c r="AS2164" s="3"/>
      <c r="AT2164" s="3"/>
      <c r="AU2164" s="3"/>
      <c r="AV2164" s="3"/>
      <c r="AW2164" s="3"/>
      <c r="AX2164" s="3"/>
      <c r="AY2164" s="3"/>
      <c r="AZ2164" s="3"/>
      <c r="BA2164" s="3"/>
      <c r="BB2164" s="3"/>
      <c r="BC2164" s="3"/>
      <c r="BD2164" s="3"/>
      <c r="BE2164" s="3"/>
      <c r="BF2164" s="3"/>
      <c r="BG2164" s="3"/>
      <c r="BH2164" s="3"/>
      <c r="BI2164" s="3"/>
      <c r="BJ2164" s="3"/>
      <c r="BK2164" s="3"/>
      <c r="BL2164" s="3"/>
      <c r="BM2164" s="3"/>
      <c r="BN2164" s="3"/>
      <c r="BO2164" s="3"/>
      <c r="BP2164" s="3"/>
      <c r="BQ2164" s="3"/>
      <c r="BR2164" s="3"/>
      <c r="BS2164" s="3"/>
      <c r="BT2164" s="3"/>
      <c r="BU2164" s="3"/>
      <c r="BV2164" s="3"/>
      <c r="BW2164" s="3"/>
      <c r="BX2164" s="3"/>
      <c r="BY2164" s="3"/>
      <c r="BZ2164" s="3"/>
      <c r="CA2164" s="3"/>
      <c r="CB2164" s="3"/>
      <c r="CC2164" s="3"/>
      <c r="CD2164" s="3"/>
      <c r="CE2164" s="3"/>
      <c r="CF2164" s="3"/>
      <c r="CG2164" s="3"/>
      <c r="CH2164" s="3"/>
      <c r="CI2164" s="3"/>
      <c r="CJ2164" s="3"/>
      <c r="CK2164" s="3"/>
      <c r="CL2164" s="3"/>
      <c r="CM2164" s="3"/>
      <c r="CN2164" s="3"/>
      <c r="CO2164" s="3"/>
      <c r="CP2164" s="3"/>
      <c r="CQ2164" s="3"/>
      <c r="CR2164" s="3"/>
      <c r="CS2164" s="3"/>
      <c r="CT2164" s="3"/>
      <c r="CU2164" s="3"/>
      <c r="CV2164" s="3"/>
      <c r="CW2164" s="3"/>
      <c r="CX2164" s="3"/>
      <c r="CY2164" s="3"/>
      <c r="CZ2164" s="3"/>
      <c r="DA2164" s="3"/>
      <c r="DB2164" s="3"/>
      <c r="DC2164" s="3"/>
      <c r="DD2164" s="3"/>
      <c r="DE2164" s="3"/>
      <c r="DF2164" s="3"/>
      <c r="DG2164" s="3"/>
      <c r="DH2164" s="3"/>
      <c r="DI2164" s="3"/>
      <c r="DJ2164" s="3"/>
      <c r="DK2164" s="3"/>
      <c r="DL2164" s="3"/>
      <c r="DM2164" s="3"/>
      <c r="DN2164" s="3"/>
      <c r="DO2164" s="3"/>
      <c r="DP2164" s="3"/>
      <c r="DQ2164" s="3"/>
      <c r="DR2164" s="3"/>
      <c r="DS2164" s="3"/>
      <c r="DT2164" s="3"/>
      <c r="DU2164" s="3"/>
      <c r="DV2164" s="3"/>
      <c r="DW2164" s="3"/>
      <c r="DX2164" s="3"/>
      <c r="DY2164" s="3"/>
      <c r="DZ2164" s="3"/>
      <c r="EA2164" s="3"/>
      <c r="EB2164" s="3"/>
      <c r="EC2164" s="3"/>
      <c r="ED2164" s="3"/>
      <c r="EE2164" s="3"/>
      <c r="EF2164" s="3"/>
      <c r="EG2164" s="3"/>
      <c r="EH2164" s="3"/>
      <c r="EI2164" s="3"/>
      <c r="EJ2164" s="3"/>
      <c r="EK2164" s="3"/>
      <c r="EL2164" s="3"/>
      <c r="EM2164" s="3"/>
      <c r="EN2164" s="3"/>
      <c r="EO2164" s="3"/>
      <c r="EP2164" s="3"/>
      <c r="EQ2164" s="3"/>
      <c r="ER2164" s="3"/>
      <c r="ES2164" s="3"/>
      <c r="ET2164" s="3"/>
      <c r="EU2164" s="3"/>
      <c r="EV2164" s="3"/>
      <c r="EW2164" s="3"/>
      <c r="EX2164" s="3"/>
      <c r="EY2164" s="3"/>
      <c r="EZ2164" s="3"/>
      <c r="FA2164" s="3"/>
      <c r="FB2164" s="3"/>
      <c r="FC2164" s="3"/>
      <c r="FD2164" s="3"/>
      <c r="FE2164" s="3"/>
      <c r="FF2164" s="3"/>
      <c r="FG2164" s="3"/>
      <c r="FH2164" s="3"/>
      <c r="FI2164" s="3"/>
      <c r="FJ2164" s="3"/>
      <c r="FK2164" s="3"/>
      <c r="FL2164" s="3"/>
      <c r="FM2164" s="3"/>
      <c r="FN2164" s="3"/>
      <c r="FO2164" s="3"/>
      <c r="FP2164" s="3"/>
      <c r="FQ2164" s="3"/>
      <c r="FR2164" s="3"/>
      <c r="FS2164" s="3"/>
      <c r="FT2164" s="3"/>
      <c r="FU2164" s="3"/>
      <c r="FV2164" s="3"/>
      <c r="FW2164" s="3"/>
      <c r="FX2164" s="3"/>
      <c r="FY2164" s="3"/>
      <c r="FZ2164" s="3"/>
      <c r="GA2164" s="3"/>
      <c r="GB2164" s="3"/>
      <c r="GC2164" s="3"/>
      <c r="GD2164" s="3"/>
      <c r="GE2164" s="3"/>
      <c r="GF2164" s="3"/>
      <c r="GG2164" s="3"/>
      <c r="GH2164" s="3"/>
    </row>
    <row r="2165" spans="1:190" s="800" customFormat="1" x14ac:dyDescent="0.2">
      <c r="A2165" s="9"/>
      <c r="B2165" s="1"/>
      <c r="C2165" s="1"/>
      <c r="D2165" s="1"/>
      <c r="E2165" s="55"/>
      <c r="F2165" s="8"/>
      <c r="G2165" s="8"/>
      <c r="I2165" s="2"/>
      <c r="J2165" s="2"/>
      <c r="K2165" s="4"/>
      <c r="L2165" s="9"/>
      <c r="M2165" s="802"/>
      <c r="N2165" s="9"/>
      <c r="O2165" s="802"/>
      <c r="P2165" s="170"/>
      <c r="Q2165" s="9"/>
      <c r="R2165" s="9"/>
      <c r="T2165" s="9"/>
      <c r="U2165" s="9"/>
      <c r="V2165" s="2"/>
      <c r="W2165" s="2"/>
      <c r="X2165" s="3"/>
      <c r="Y2165" s="803"/>
      <c r="Z2165" s="3"/>
      <c r="AA2165" s="3"/>
      <c r="AB2165" s="3"/>
      <c r="AC2165" s="3"/>
      <c r="AD2165" s="3"/>
      <c r="AE2165" s="3"/>
      <c r="AF2165" s="3"/>
      <c r="AG2165" s="3"/>
      <c r="AH2165" s="3"/>
      <c r="AI2165" s="3"/>
      <c r="AJ2165" s="3"/>
      <c r="AK2165" s="3"/>
      <c r="AL2165" s="3"/>
      <c r="AM2165" s="3"/>
      <c r="AN2165" s="3"/>
      <c r="AO2165" s="3"/>
      <c r="AP2165" s="3"/>
      <c r="AQ2165" s="3"/>
      <c r="AR2165" s="3"/>
      <c r="AS2165" s="3"/>
      <c r="AT2165" s="3"/>
      <c r="AU2165" s="3"/>
      <c r="AV2165" s="3"/>
      <c r="AW2165" s="3"/>
      <c r="AX2165" s="3"/>
      <c r="AY2165" s="3"/>
      <c r="AZ2165" s="3"/>
      <c r="BA2165" s="3"/>
      <c r="BB2165" s="3"/>
      <c r="BC2165" s="3"/>
      <c r="BD2165" s="3"/>
      <c r="BE2165" s="3"/>
      <c r="BF2165" s="3"/>
      <c r="BG2165" s="3"/>
      <c r="BH2165" s="3"/>
      <c r="BI2165" s="3"/>
      <c r="BJ2165" s="3"/>
      <c r="BK2165" s="3"/>
      <c r="BL2165" s="3"/>
      <c r="BM2165" s="3"/>
      <c r="BN2165" s="3"/>
      <c r="BO2165" s="3"/>
      <c r="BP2165" s="3"/>
      <c r="BQ2165" s="3"/>
      <c r="BR2165" s="3"/>
      <c r="BS2165" s="3"/>
      <c r="BT2165" s="3"/>
      <c r="BU2165" s="3"/>
      <c r="BV2165" s="3"/>
      <c r="BW2165" s="3"/>
      <c r="BX2165" s="3"/>
      <c r="BY2165" s="3"/>
      <c r="BZ2165" s="3"/>
      <c r="CA2165" s="3"/>
      <c r="CB2165" s="3"/>
      <c r="CC2165" s="3"/>
      <c r="CD2165" s="3"/>
      <c r="CE2165" s="3"/>
      <c r="CF2165" s="3"/>
      <c r="CG2165" s="3"/>
      <c r="CH2165" s="3"/>
      <c r="CI2165" s="3"/>
      <c r="CJ2165" s="3"/>
      <c r="CK2165" s="3"/>
      <c r="CL2165" s="3"/>
      <c r="CM2165" s="3"/>
      <c r="CN2165" s="3"/>
      <c r="CO2165" s="3"/>
      <c r="CP2165" s="3"/>
      <c r="CQ2165" s="3"/>
      <c r="CR2165" s="3"/>
      <c r="CS2165" s="3"/>
      <c r="CT2165" s="3"/>
      <c r="CU2165" s="3"/>
      <c r="CV2165" s="3"/>
      <c r="CW2165" s="3"/>
      <c r="CX2165" s="3"/>
      <c r="CY2165" s="3"/>
      <c r="CZ2165" s="3"/>
      <c r="DA2165" s="3"/>
      <c r="DB2165" s="3"/>
      <c r="DC2165" s="3"/>
      <c r="DD2165" s="3"/>
      <c r="DE2165" s="3"/>
      <c r="DF2165" s="3"/>
      <c r="DG2165" s="3"/>
      <c r="DH2165" s="3"/>
      <c r="DI2165" s="3"/>
      <c r="DJ2165" s="3"/>
      <c r="DK2165" s="3"/>
      <c r="DL2165" s="3"/>
      <c r="DM2165" s="3"/>
      <c r="DN2165" s="3"/>
      <c r="DO2165" s="3"/>
      <c r="DP2165" s="3"/>
      <c r="DQ2165" s="3"/>
      <c r="DR2165" s="3"/>
      <c r="DS2165" s="3"/>
      <c r="DT2165" s="3"/>
      <c r="DU2165" s="3"/>
      <c r="DV2165" s="3"/>
      <c r="DW2165" s="3"/>
      <c r="DX2165" s="3"/>
      <c r="DY2165" s="3"/>
      <c r="DZ2165" s="3"/>
      <c r="EA2165" s="3"/>
      <c r="EB2165" s="3"/>
      <c r="EC2165" s="3"/>
      <c r="ED2165" s="3"/>
      <c r="EE2165" s="3"/>
      <c r="EF2165" s="3"/>
      <c r="EG2165" s="3"/>
      <c r="EH2165" s="3"/>
      <c r="EI2165" s="3"/>
      <c r="EJ2165" s="3"/>
      <c r="EK2165" s="3"/>
      <c r="EL2165" s="3"/>
      <c r="EM2165" s="3"/>
      <c r="EN2165" s="3"/>
      <c r="EO2165" s="3"/>
      <c r="EP2165" s="3"/>
      <c r="EQ2165" s="3"/>
      <c r="ER2165" s="3"/>
      <c r="ES2165" s="3"/>
      <c r="ET2165" s="3"/>
      <c r="EU2165" s="3"/>
      <c r="EV2165" s="3"/>
      <c r="EW2165" s="3"/>
      <c r="EX2165" s="3"/>
      <c r="EY2165" s="3"/>
      <c r="EZ2165" s="3"/>
      <c r="FA2165" s="3"/>
      <c r="FB2165" s="3"/>
      <c r="FC2165" s="3"/>
      <c r="FD2165" s="3"/>
      <c r="FE2165" s="3"/>
      <c r="FF2165" s="3"/>
      <c r="FG2165" s="3"/>
      <c r="FH2165" s="3"/>
      <c r="FI2165" s="3"/>
      <c r="FJ2165" s="3"/>
      <c r="FK2165" s="3"/>
      <c r="FL2165" s="3"/>
      <c r="FM2165" s="3"/>
      <c r="FN2165" s="3"/>
      <c r="FO2165" s="3"/>
      <c r="FP2165" s="3"/>
      <c r="FQ2165" s="3"/>
      <c r="FR2165" s="3"/>
      <c r="FS2165" s="3"/>
      <c r="FT2165" s="3"/>
      <c r="FU2165" s="3"/>
      <c r="FV2165" s="3"/>
      <c r="FW2165" s="3"/>
      <c r="FX2165" s="3"/>
      <c r="FY2165" s="3"/>
      <c r="FZ2165" s="3"/>
      <c r="GA2165" s="3"/>
      <c r="GB2165" s="3"/>
      <c r="GC2165" s="3"/>
      <c r="GD2165" s="3"/>
      <c r="GE2165" s="3"/>
      <c r="GF2165" s="3"/>
      <c r="GG2165" s="3"/>
      <c r="GH2165" s="3"/>
    </row>
    <row r="2166" spans="1:190" s="800" customFormat="1" x14ac:dyDescent="0.2">
      <c r="A2166" s="9"/>
      <c r="B2166" s="1"/>
      <c r="C2166" s="1"/>
      <c r="D2166" s="1"/>
      <c r="E2166" s="55"/>
      <c r="F2166" s="8"/>
      <c r="G2166" s="8"/>
      <c r="I2166" s="2"/>
      <c r="J2166" s="2"/>
      <c r="K2166" s="4"/>
      <c r="L2166" s="9"/>
      <c r="M2166" s="802"/>
      <c r="N2166" s="9"/>
      <c r="O2166" s="802"/>
      <c r="P2166" s="170"/>
      <c r="Q2166" s="9"/>
      <c r="R2166" s="9"/>
      <c r="T2166" s="9"/>
      <c r="U2166" s="9"/>
      <c r="V2166" s="2"/>
      <c r="W2166" s="2"/>
      <c r="X2166" s="3"/>
      <c r="Y2166" s="803"/>
      <c r="Z2166" s="3"/>
      <c r="AA2166" s="3"/>
      <c r="AB2166" s="3"/>
      <c r="AC2166" s="3"/>
      <c r="AD2166" s="3"/>
      <c r="AE2166" s="3"/>
      <c r="AF2166" s="3"/>
      <c r="AG2166" s="3"/>
      <c r="AH2166" s="3"/>
      <c r="AI2166" s="3"/>
      <c r="AJ2166" s="3"/>
      <c r="AK2166" s="3"/>
      <c r="AL2166" s="3"/>
      <c r="AM2166" s="3"/>
      <c r="AN2166" s="3"/>
      <c r="AO2166" s="3"/>
      <c r="AP2166" s="3"/>
      <c r="AQ2166" s="3"/>
      <c r="AR2166" s="3"/>
      <c r="AS2166" s="3"/>
      <c r="AT2166" s="3"/>
      <c r="AU2166" s="3"/>
      <c r="AV2166" s="3"/>
      <c r="AW2166" s="3"/>
      <c r="AX2166" s="3"/>
      <c r="AY2166" s="3"/>
      <c r="AZ2166" s="3"/>
      <c r="BA2166" s="3"/>
      <c r="BB2166" s="3"/>
      <c r="BC2166" s="3"/>
      <c r="BD2166" s="3"/>
      <c r="BE2166" s="3"/>
      <c r="BF2166" s="3"/>
      <c r="BG2166" s="3"/>
      <c r="BH2166" s="3"/>
      <c r="BI2166" s="3"/>
      <c r="BJ2166" s="3"/>
      <c r="BK2166" s="3"/>
      <c r="BL2166" s="3"/>
      <c r="BM2166" s="3"/>
      <c r="BN2166" s="3"/>
      <c r="BO2166" s="3"/>
      <c r="BP2166" s="3"/>
      <c r="BQ2166" s="3"/>
      <c r="BR2166" s="3"/>
      <c r="BS2166" s="3"/>
      <c r="BT2166" s="3"/>
      <c r="BU2166" s="3"/>
      <c r="BV2166" s="3"/>
      <c r="BW2166" s="3"/>
      <c r="BX2166" s="3"/>
      <c r="BY2166" s="3"/>
      <c r="BZ2166" s="3"/>
      <c r="CA2166" s="3"/>
      <c r="CB2166" s="3"/>
      <c r="CC2166" s="3"/>
      <c r="CD2166" s="3"/>
      <c r="CE2166" s="3"/>
      <c r="CF2166" s="3"/>
      <c r="CG2166" s="3"/>
      <c r="CH2166" s="3"/>
      <c r="CI2166" s="3"/>
      <c r="CJ2166" s="3"/>
      <c r="CK2166" s="3"/>
      <c r="CL2166" s="3"/>
      <c r="CM2166" s="3"/>
      <c r="CN2166" s="3"/>
      <c r="CO2166" s="3"/>
      <c r="CP2166" s="3"/>
      <c r="CQ2166" s="3"/>
      <c r="CR2166" s="3"/>
      <c r="CS2166" s="3"/>
      <c r="CT2166" s="3"/>
      <c r="CU2166" s="3"/>
      <c r="CV2166" s="3"/>
      <c r="CW2166" s="3"/>
      <c r="CX2166" s="3"/>
      <c r="CY2166" s="3"/>
      <c r="CZ2166" s="3"/>
      <c r="DA2166" s="3"/>
      <c r="DB2166" s="3"/>
      <c r="DC2166" s="3"/>
      <c r="DD2166" s="3"/>
      <c r="DE2166" s="3"/>
      <c r="DF2166" s="3"/>
      <c r="DG2166" s="3"/>
      <c r="DH2166" s="3"/>
      <c r="DI2166" s="3"/>
      <c r="DJ2166" s="3"/>
      <c r="DK2166" s="3"/>
      <c r="DL2166" s="3"/>
      <c r="DM2166" s="3"/>
      <c r="DN2166" s="3"/>
      <c r="DO2166" s="3"/>
      <c r="DP2166" s="3"/>
      <c r="DQ2166" s="3"/>
      <c r="DR2166" s="3"/>
      <c r="DS2166" s="3"/>
      <c r="DT2166" s="3"/>
      <c r="DU2166" s="3"/>
      <c r="DV2166" s="3"/>
      <c r="DW2166" s="3"/>
      <c r="DX2166" s="3"/>
      <c r="DY2166" s="3"/>
      <c r="DZ2166" s="3"/>
      <c r="EA2166" s="3"/>
      <c r="EB2166" s="3"/>
      <c r="EC2166" s="3"/>
      <c r="ED2166" s="3"/>
      <c r="EE2166" s="3"/>
      <c r="EF2166" s="3"/>
      <c r="EG2166" s="3"/>
      <c r="EH2166" s="3"/>
      <c r="EI2166" s="3"/>
      <c r="EJ2166" s="3"/>
      <c r="EK2166" s="3"/>
      <c r="EL2166" s="3"/>
      <c r="EM2166" s="3"/>
      <c r="EN2166" s="3"/>
      <c r="EO2166" s="3"/>
      <c r="EP2166" s="3"/>
      <c r="EQ2166" s="3"/>
      <c r="ER2166" s="3"/>
      <c r="ES2166" s="3"/>
      <c r="ET2166" s="3"/>
      <c r="EU2166" s="3"/>
      <c r="EV2166" s="3"/>
      <c r="EW2166" s="3"/>
      <c r="EX2166" s="3"/>
      <c r="EY2166" s="3"/>
      <c r="EZ2166" s="3"/>
      <c r="FA2166" s="3"/>
      <c r="FB2166" s="3"/>
      <c r="FC2166" s="3"/>
      <c r="FD2166" s="3"/>
      <c r="FE2166" s="3"/>
      <c r="FF2166" s="3"/>
      <c r="FG2166" s="3"/>
      <c r="FH2166" s="3"/>
      <c r="FI2166" s="3"/>
      <c r="FJ2166" s="3"/>
      <c r="FK2166" s="3"/>
      <c r="FL2166" s="3"/>
      <c r="FM2166" s="3"/>
      <c r="FN2166" s="3"/>
      <c r="FO2166" s="3"/>
      <c r="FP2166" s="3"/>
      <c r="FQ2166" s="3"/>
      <c r="FR2166" s="3"/>
      <c r="FS2166" s="3"/>
      <c r="FT2166" s="3"/>
      <c r="FU2166" s="3"/>
      <c r="FV2166" s="3"/>
      <c r="FW2166" s="3"/>
      <c r="FX2166" s="3"/>
      <c r="FY2166" s="3"/>
      <c r="FZ2166" s="3"/>
      <c r="GA2166" s="3"/>
      <c r="GB2166" s="3"/>
      <c r="GC2166" s="3"/>
      <c r="GD2166" s="3"/>
      <c r="GE2166" s="3"/>
      <c r="GF2166" s="3"/>
      <c r="GG2166" s="3"/>
      <c r="GH2166" s="3"/>
    </row>
    <row r="2167" spans="1:190" s="800" customFormat="1" x14ac:dyDescent="0.2">
      <c r="A2167" s="9"/>
      <c r="B2167" s="1"/>
      <c r="C2167" s="1"/>
      <c r="D2167" s="1"/>
      <c r="E2167" s="55"/>
      <c r="F2167" s="8"/>
      <c r="G2167" s="8"/>
      <c r="I2167" s="2"/>
      <c r="J2167" s="2"/>
      <c r="K2167" s="4"/>
      <c r="L2167" s="9"/>
      <c r="M2167" s="802"/>
      <c r="N2167" s="9"/>
      <c r="O2167" s="802"/>
      <c r="P2167" s="170"/>
      <c r="Q2167" s="9"/>
      <c r="R2167" s="9"/>
      <c r="T2167" s="9"/>
      <c r="U2167" s="9"/>
      <c r="V2167" s="2"/>
      <c r="W2167" s="2"/>
      <c r="X2167" s="3"/>
      <c r="Y2167" s="803"/>
      <c r="Z2167" s="3"/>
      <c r="AA2167" s="3"/>
      <c r="AB2167" s="3"/>
      <c r="AC2167" s="3"/>
      <c r="AD2167" s="3"/>
      <c r="AE2167" s="3"/>
      <c r="AF2167" s="3"/>
      <c r="AG2167" s="3"/>
      <c r="AH2167" s="3"/>
      <c r="AI2167" s="3"/>
      <c r="AJ2167" s="3"/>
      <c r="AK2167" s="3"/>
      <c r="AL2167" s="3"/>
      <c r="AM2167" s="3"/>
      <c r="AN2167" s="3"/>
      <c r="AO2167" s="3"/>
      <c r="AP2167" s="3"/>
      <c r="AQ2167" s="3"/>
      <c r="AR2167" s="3"/>
      <c r="AS2167" s="3"/>
      <c r="AT2167" s="3"/>
      <c r="AU2167" s="3"/>
      <c r="AV2167" s="3"/>
      <c r="AW2167" s="3"/>
      <c r="AX2167" s="3"/>
      <c r="AY2167" s="3"/>
      <c r="AZ2167" s="3"/>
      <c r="BA2167" s="3"/>
      <c r="BB2167" s="3"/>
      <c r="BC2167" s="3"/>
      <c r="BD2167" s="3"/>
      <c r="BE2167" s="3"/>
      <c r="BF2167" s="3"/>
      <c r="BG2167" s="3"/>
      <c r="BH2167" s="3"/>
      <c r="BI2167" s="3"/>
      <c r="BJ2167" s="3"/>
      <c r="BK2167" s="3"/>
      <c r="BL2167" s="3"/>
      <c r="BM2167" s="3"/>
      <c r="BN2167" s="3"/>
      <c r="BO2167" s="3"/>
      <c r="BP2167" s="3"/>
      <c r="BQ2167" s="3"/>
      <c r="BR2167" s="3"/>
      <c r="BS2167" s="3"/>
      <c r="BT2167" s="3"/>
      <c r="BU2167" s="3"/>
      <c r="BV2167" s="3"/>
      <c r="BW2167" s="3"/>
      <c r="BX2167" s="3"/>
      <c r="BY2167" s="3"/>
      <c r="BZ2167" s="3"/>
      <c r="CA2167" s="3"/>
      <c r="CB2167" s="3"/>
      <c r="CC2167" s="3"/>
      <c r="CD2167" s="3"/>
      <c r="CE2167" s="3"/>
      <c r="CF2167" s="3"/>
      <c r="CG2167" s="3"/>
      <c r="CH2167" s="3"/>
      <c r="CI2167" s="3"/>
      <c r="CJ2167" s="3"/>
      <c r="CK2167" s="3"/>
      <c r="CL2167" s="3"/>
      <c r="CM2167" s="3"/>
      <c r="CN2167" s="3"/>
      <c r="CO2167" s="3"/>
      <c r="CP2167" s="3"/>
      <c r="CQ2167" s="3"/>
      <c r="CR2167" s="3"/>
      <c r="CS2167" s="3"/>
      <c r="CT2167" s="3"/>
      <c r="CU2167" s="3"/>
      <c r="CV2167" s="3"/>
      <c r="CW2167" s="3"/>
      <c r="CX2167" s="3"/>
      <c r="CY2167" s="3"/>
      <c r="CZ2167" s="3"/>
      <c r="DA2167" s="3"/>
      <c r="DB2167" s="3"/>
      <c r="DC2167" s="3"/>
      <c r="DD2167" s="3"/>
      <c r="DE2167" s="3"/>
      <c r="DF2167" s="3"/>
      <c r="DG2167" s="3"/>
      <c r="DH2167" s="3"/>
      <c r="DI2167" s="3"/>
      <c r="DJ2167" s="3"/>
      <c r="DK2167" s="3"/>
      <c r="DL2167" s="3"/>
      <c r="DM2167" s="3"/>
      <c r="DN2167" s="3"/>
      <c r="DO2167" s="3"/>
      <c r="DP2167" s="3"/>
      <c r="DQ2167" s="3"/>
      <c r="DR2167" s="3"/>
      <c r="DS2167" s="3"/>
      <c r="DT2167" s="3"/>
      <c r="DU2167" s="3"/>
      <c r="DV2167" s="3"/>
      <c r="DW2167" s="3"/>
      <c r="DX2167" s="3"/>
      <c r="DY2167" s="3"/>
      <c r="DZ2167" s="3"/>
      <c r="EA2167" s="3"/>
      <c r="EB2167" s="3"/>
      <c r="EC2167" s="3"/>
      <c r="ED2167" s="3"/>
      <c r="EE2167" s="3"/>
      <c r="EF2167" s="3"/>
      <c r="EG2167" s="3"/>
      <c r="EH2167" s="3"/>
      <c r="EI2167" s="3"/>
      <c r="EJ2167" s="3"/>
      <c r="EK2167" s="3"/>
      <c r="EL2167" s="3"/>
      <c r="EM2167" s="3"/>
      <c r="EN2167" s="3"/>
      <c r="EO2167" s="3"/>
      <c r="EP2167" s="3"/>
      <c r="EQ2167" s="3"/>
      <c r="ER2167" s="3"/>
      <c r="ES2167" s="3"/>
      <c r="ET2167" s="3"/>
      <c r="EU2167" s="3"/>
      <c r="EV2167" s="3"/>
      <c r="EW2167" s="3"/>
      <c r="EX2167" s="3"/>
      <c r="EY2167" s="3"/>
      <c r="EZ2167" s="3"/>
      <c r="FA2167" s="3"/>
      <c r="FB2167" s="3"/>
      <c r="FC2167" s="3"/>
      <c r="FD2167" s="3"/>
      <c r="FE2167" s="3"/>
      <c r="FF2167" s="3"/>
      <c r="FG2167" s="3"/>
      <c r="FH2167" s="3"/>
      <c r="FI2167" s="3"/>
      <c r="FJ2167" s="3"/>
      <c r="FK2167" s="3"/>
      <c r="FL2167" s="3"/>
      <c r="FM2167" s="3"/>
      <c r="FN2167" s="3"/>
      <c r="FO2167" s="3"/>
      <c r="FP2167" s="3"/>
      <c r="FQ2167" s="3"/>
      <c r="FR2167" s="3"/>
      <c r="FS2167" s="3"/>
      <c r="FT2167" s="3"/>
      <c r="FU2167" s="3"/>
      <c r="FV2167" s="3"/>
      <c r="FW2167" s="3"/>
      <c r="FX2167" s="3"/>
      <c r="FY2167" s="3"/>
      <c r="FZ2167" s="3"/>
      <c r="GA2167" s="3"/>
      <c r="GB2167" s="3"/>
      <c r="GC2167" s="3"/>
      <c r="GD2167" s="3"/>
      <c r="GE2167" s="3"/>
      <c r="GF2167" s="3"/>
      <c r="GG2167" s="3"/>
      <c r="GH2167" s="3"/>
    </row>
  </sheetData>
  <mergeCells count="32">
    <mergeCell ref="T1:W1"/>
    <mergeCell ref="T2:W2"/>
    <mergeCell ref="T3:W3"/>
    <mergeCell ref="A6:W6"/>
    <mergeCell ref="A7:A9"/>
    <mergeCell ref="B7:B9"/>
    <mergeCell ref="C7:C9"/>
    <mergeCell ref="D7:D9"/>
    <mergeCell ref="E7:E9"/>
    <mergeCell ref="F7:K7"/>
    <mergeCell ref="R8:R9"/>
    <mergeCell ref="S8:S9"/>
    <mergeCell ref="L7:Q7"/>
    <mergeCell ref="R7:W7"/>
    <mergeCell ref="F8:F9"/>
    <mergeCell ref="G8:G9"/>
    <mergeCell ref="M8:M9"/>
    <mergeCell ref="A213:E213"/>
    <mergeCell ref="N8:N9"/>
    <mergeCell ref="O8:O9"/>
    <mergeCell ref="P8:P9"/>
    <mergeCell ref="H8:H9"/>
    <mergeCell ref="I8:I9"/>
    <mergeCell ref="J8:J9"/>
    <mergeCell ref="K8:K9"/>
    <mergeCell ref="L8:L9"/>
    <mergeCell ref="Y9:Z9"/>
    <mergeCell ref="Q8:Q9"/>
    <mergeCell ref="T8:T9"/>
    <mergeCell ref="U8:U9"/>
    <mergeCell ref="V8:V9"/>
    <mergeCell ref="W8:W9"/>
  </mergeCells>
  <pageMargins left="0.19685039370078741" right="0" top="0.74803149606299213" bottom="0.11811023622047245" header="0" footer="0"/>
  <pageSetup paperSize="9" scale="50" fitToHeight="3" orientation="landscape" r:id="rId1"/>
  <headerFooter alignWithMargins="0"/>
  <rowBreaks count="3" manualBreakCount="3">
    <brk id="40" max="22" man="1"/>
    <brk id="69" max="22" man="1"/>
    <brk id="104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 </vt:lpstr>
      <vt:lpstr>Дод1!Заголовки_для_печати</vt:lpstr>
      <vt:lpstr>'Дод2 '!Заголовки_для_печати</vt:lpstr>
      <vt:lpstr>Дод1!Область_печати</vt:lpstr>
      <vt:lpstr>'Дод2 '!Область_печати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2018-11-08T09:50:26Z</cp:lastPrinted>
  <dcterms:created xsi:type="dcterms:W3CDTF">2004-10-20T06:45:28Z</dcterms:created>
  <dcterms:modified xsi:type="dcterms:W3CDTF">2018-11-16T13:47:13Z</dcterms:modified>
</cp:coreProperties>
</file>