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2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 refMode="R1C1"/>
</workbook>
</file>

<file path=xl/sharedStrings.xml><?xml version="1.0" encoding="utf-8"?>
<sst xmlns="http://schemas.openxmlformats.org/spreadsheetml/2006/main" count="240" uniqueCount="126">
  <si>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</si>
  <si>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</si>
  <si>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</si>
  <si>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</si>
  <si>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</si>
  <si>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</si>
  <si>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</si>
  <si>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</si>
  <si>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</si>
  <si>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</si>
  <si>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</si>
  <si>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</si>
  <si>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</si>
  <si>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</si>
  <si>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</si>
  <si>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</si>
  <si>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</si>
  <si>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</si>
  <si>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</si>
  <si>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</si>
  <si>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</si>
  <si>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</si>
  <si>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</si>
  <si>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</si>
  <si>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</si>
  <si>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</si>
  <si>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</si>
  <si>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</si>
  <si>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</si>
  <si>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</si>
  <si>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</si>
  <si>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</si>
  <si>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</si>
  <si>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</si>
  <si>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</si>
  <si>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</si>
  <si>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</si>
  <si>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</si>
  <si>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</si>
  <si>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Капітальний ремонт  міжпанельних швів житлових будинків</t>
  </si>
  <si>
    <t>Придбання скринь поштових</t>
  </si>
  <si>
    <t>ВСЬОГО</t>
  </si>
  <si>
    <t>Відновлення та ефективна експлуатація ліфтового господарства</t>
  </si>
  <si>
    <t>Збереження та покращення житлового фонду міста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</si>
  <si>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</si>
  <si>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</si>
  <si>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</si>
  <si>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</si>
  <si>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</si>
  <si>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</si>
  <si>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</si>
  <si>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</si>
  <si>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</si>
  <si>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</si>
  <si>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</si>
  <si>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</si>
  <si>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</si>
  <si>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</si>
  <si>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</si>
  <si>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</si>
  <si>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Очікувані результати виконання  Програми реформування і розвитку житлово-комунального господарства м.Кузнецовськ на 2016- 2020 роки</t>
  </si>
  <si>
    <t xml:space="preserve">Завдання, заходи та строки  виконання Програми реформування і розвитку житлово-комунального господарства м.Кузнецовськ на 2016- 2020 роки </t>
  </si>
  <si>
    <t>Ресурсне забезпечення Програми реформування і розвитку житлово-комунального господарства м.Кузнецовськ на 2016- 2020 роки</t>
  </si>
  <si>
    <t xml:space="preserve">5. Напрямки діяльності та заходи Програми реформування і розвитку житлово-комунального господарства м.Кузнецовськ на 2016- 2020 роки 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</si>
  <si>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</si>
  <si>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</si>
  <si>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</si>
  <si>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</si>
  <si>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</si>
  <si>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</si>
  <si>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</si>
  <si>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</si>
  <si>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</si>
  <si>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</si>
  <si>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 міжпанельних швів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</si>
  <si>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</si>
  <si>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</si>
  <si>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</si>
  <si>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</si>
  <si>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</si>
  <si>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</si>
  <si>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>Обстеження</t>
  </si>
  <si>
    <t>Капітальний ремонт  покрівель ж/б</t>
  </si>
  <si>
    <t xml:space="preserve">Капітальний ремонт фасадів ж/б </t>
  </si>
  <si>
    <t>Модернізація теплових мереж міста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</si>
  <si>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</si>
  <si>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</si>
  <si>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Придбання матеріалів для   теплових мереж міста</t>
  </si>
  <si>
    <t>КМКП,       КП "Житлокомунсервіс" КМР</t>
  </si>
  <si>
    <t>КМКП, КП "Житлокомунсервіс" КМР</t>
  </si>
  <si>
    <t xml:space="preserve"> КМКП, КП "Житлокомунсервіс" КМР</t>
  </si>
  <si>
    <t>м-н Вараш № 21 п. 1</t>
  </si>
  <si>
    <t>м-н Вараш № 26 А п. 1, 2</t>
  </si>
  <si>
    <t>м-н Вараш № 28 А п. 1, 2</t>
  </si>
  <si>
    <t>м-н Вараш № 26 В</t>
  </si>
  <si>
    <t>вул. Енергетиків № 17  п.1, 2, 3,  4</t>
  </si>
  <si>
    <t>м-н  Перемоги № 15 п.3</t>
  </si>
  <si>
    <t>м-н Перемоги № 16 п.4</t>
  </si>
  <si>
    <t>м-н Перемоги № 40  п.1, 2</t>
  </si>
  <si>
    <t>м-н Перемоги № 41 п.1, 2</t>
  </si>
  <si>
    <t>м-н Перемоги № 43 п.2, 3, 4</t>
  </si>
  <si>
    <t>м-н Перемоги № 5 п.1,3</t>
  </si>
  <si>
    <t>Капітальний ремонт (модернізація)  ліфтів, в т.ч.:</t>
  </si>
  <si>
    <r>
      <t xml:space="preserve">_______________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>_____</t>
    </r>
  </si>
  <si>
    <t>Ремонт ліфтів</t>
  </si>
  <si>
    <t>Секретар міської ради                                                                     І.Шумра</t>
  </si>
  <si>
    <t>Секретар  міської ради                                                                     І.Шумра</t>
  </si>
  <si>
    <r>
      <t>_____________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>_______</t>
    </r>
  </si>
  <si>
    <r>
      <t xml:space="preserve">Придбання матеріалів </t>
    </r>
    <r>
      <rPr>
        <sz val="10"/>
        <rFont val="Times New Roman"/>
        <family val="1"/>
      </rPr>
      <t>для внутрішньо-будинкових інженерних мереж житлового фонду</t>
    </r>
  </si>
  <si>
    <t xml:space="preserve">Кількість комплектів </t>
  </si>
  <si>
    <t xml:space="preserve">Підтримка розвитку новостворених комунальних підприємств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</si>
  <si>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</si>
  <si>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</si>
  <si>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</si>
  <si>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r>
      <t xml:space="preserve">Підтримка розвитку </t>
    </r>
    <r>
      <rPr>
        <sz val="10"/>
        <color indexed="10"/>
        <rFont val="Times New Roman"/>
        <family val="1"/>
      </rPr>
      <t>комунального підприємства «Благоустрій» КМР</t>
    </r>
    <r>
      <rPr>
        <sz val="11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</si>
  <si>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</t>
    </r>
    <r>
      <rPr>
        <sz val="10"/>
        <color indexed="10"/>
        <rFont val="Times New Roman"/>
        <family val="1"/>
      </rPr>
      <t>комунального підприємства «Житлокомунсервіс» КМР</t>
    </r>
    <r>
      <rPr>
        <sz val="12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</si>
  <si>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Придбання матеріалів </t>
    </r>
    <r>
      <rPr>
        <sz val="10"/>
        <rFont val="Times New Roman"/>
        <family val="1"/>
      </rPr>
      <t xml:space="preserve">для  теплових мереж міста </t>
    </r>
  </si>
  <si>
    <t xml:space="preserve">КП «Благоустрій» КМР </t>
  </si>
  <si>
    <t>КП "Житлокомунсервіс" КМР</t>
  </si>
  <si>
    <t xml:space="preserve"> КП «Благоустрій» КМР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</si>
  <si>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</si>
  <si>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 xml:space="preserve">Модернізація теплових мереж міста </t>
  </si>
  <si>
    <t>КП «Житлокомунсервіс» КМР</t>
  </si>
  <si>
    <t>Капітальний ремонт (модернізація)  ліфтів, в т.ч.</t>
  </si>
  <si>
    <r>
      <t xml:space="preserve"> 07 жовтня </t>
    </r>
    <r>
      <rPr>
        <b/>
        <sz val="10"/>
        <rFont val="Arial Cyr"/>
        <family val="0"/>
      </rPr>
      <t>2016 року  №</t>
    </r>
    <r>
      <rPr>
        <b/>
        <u val="single"/>
        <sz val="10"/>
        <rFont val="Arial Cyr"/>
        <family val="0"/>
      </rPr>
      <t xml:space="preserve"> 366</t>
    </r>
  </si>
  <si>
    <r>
      <t xml:space="preserve"> 07 жовтня  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 xml:space="preserve"> 366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</si>
</sst>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4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0" fontId="8" fillId="0" borderId="8" xfId="0" applyFont="1" applyBorder="1" applyAlignment="1">
      <alignment horizontal="center"/>
    </xf>
    <xf numFmtId="1" fontId="1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0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2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6">
      <selection activeCell="F3" sqref="F3:K3"/>
    </sheetView>
  </sheetViews>
  <sheetFormatPr defaultColWidth="9.00390625" defaultRowHeight="12.75"/>
  <cols>
    <col min="1" max="1" width="4.625" style="0" customWidth="1"/>
    <col min="2" max="2" width="58.875" style="0" customWidth="1"/>
    <col min="4" max="4" width="9.875" style="0" customWidth="1"/>
    <col min="5" max="5" width="10.625" style="0" customWidth="1"/>
    <col min="6" max="6" width="11.125" style="0" customWidth="1"/>
  </cols>
  <sheetData>
    <row r="1" spans="6:11" ht="12.75">
      <c r="F1" s="98" t="s">
        <v>59</v>
      </c>
      <c r="G1" s="98"/>
      <c r="H1" s="98"/>
      <c r="I1" s="98"/>
      <c r="J1" s="98"/>
      <c r="K1" s="98"/>
    </row>
    <row r="2" spans="6:11" ht="12.75">
      <c r="F2" s="98" t="s">
        <v>56</v>
      </c>
      <c r="G2" s="98"/>
      <c r="H2" s="98"/>
      <c r="I2" s="98"/>
      <c r="J2" s="98"/>
      <c r="K2" s="98"/>
    </row>
    <row r="3" spans="6:11" ht="12.75">
      <c r="F3" s="99" t="s">
        <v>125</v>
      </c>
      <c r="G3" s="98"/>
      <c r="H3" s="98"/>
      <c r="I3" s="98"/>
      <c r="J3" s="98"/>
      <c r="K3" s="98"/>
    </row>
    <row r="4" spans="2:9" ht="42.75" customHeight="1">
      <c r="B4" s="100" t="s">
        <v>61</v>
      </c>
      <c r="C4" s="100"/>
      <c r="D4" s="100"/>
      <c r="E4" s="100"/>
      <c r="F4" s="100"/>
      <c r="G4" s="101"/>
      <c r="H4" s="101"/>
      <c r="I4" s="101"/>
    </row>
    <row r="5" spans="8:10" ht="12.75" customHeight="1" thickBot="1">
      <c r="H5" s="91" t="s">
        <v>28</v>
      </c>
      <c r="I5" s="91"/>
      <c r="J5" s="92"/>
    </row>
    <row r="6" ht="3" customHeight="1" hidden="1" thickBot="1"/>
    <row r="7" spans="1:10" ht="22.5" customHeight="1">
      <c r="A7" s="87" t="s">
        <v>15</v>
      </c>
      <c r="B7" s="89" t="s">
        <v>19</v>
      </c>
      <c r="C7" s="89" t="s">
        <v>20</v>
      </c>
      <c r="D7" s="89" t="s">
        <v>21</v>
      </c>
      <c r="E7" s="89" t="s">
        <v>22</v>
      </c>
      <c r="F7" s="89"/>
      <c r="G7" s="89"/>
      <c r="H7" s="89"/>
      <c r="I7" s="89"/>
      <c r="J7" s="106"/>
    </row>
    <row r="8" spans="1:10" ht="15.75" customHeight="1" hidden="1">
      <c r="A8" s="88"/>
      <c r="B8" s="90"/>
      <c r="C8" s="90"/>
      <c r="D8" s="90"/>
      <c r="E8" s="90"/>
      <c r="F8" s="90"/>
      <c r="G8" s="90"/>
      <c r="H8" s="90"/>
      <c r="I8" s="90"/>
      <c r="J8" s="107"/>
    </row>
    <row r="9" spans="1:10" ht="15.75">
      <c r="A9" s="88"/>
      <c r="B9" s="90"/>
      <c r="C9" s="90"/>
      <c r="D9" s="90"/>
      <c r="E9" s="90" t="s">
        <v>0</v>
      </c>
      <c r="F9" s="104" t="s">
        <v>1</v>
      </c>
      <c r="G9" s="104"/>
      <c r="H9" s="104"/>
      <c r="I9" s="104"/>
      <c r="J9" s="105"/>
    </row>
    <row r="10" spans="1:10" ht="23.25" customHeight="1">
      <c r="A10" s="88"/>
      <c r="B10" s="90"/>
      <c r="C10" s="90"/>
      <c r="D10" s="90"/>
      <c r="E10" s="90"/>
      <c r="F10" s="7">
        <v>2016</v>
      </c>
      <c r="G10" s="7">
        <v>2017</v>
      </c>
      <c r="H10" s="7">
        <v>2018</v>
      </c>
      <c r="I10" s="7">
        <v>2019</v>
      </c>
      <c r="J10" s="25">
        <v>2020</v>
      </c>
    </row>
    <row r="11" spans="1:10" s="13" customFormat="1" ht="12.75">
      <c r="A11" s="15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6">
        <v>10</v>
      </c>
    </row>
    <row r="12" spans="1:10" ht="15.75" customHeight="1">
      <c r="A12" s="61">
        <v>1</v>
      </c>
      <c r="B12" s="6" t="s">
        <v>32</v>
      </c>
      <c r="C12" s="93" t="s">
        <v>67</v>
      </c>
      <c r="D12" s="93" t="s">
        <v>88</v>
      </c>
      <c r="E12" s="22">
        <f aca="true" t="shared" si="0" ref="E12:E37">SUM(F12:J12)</f>
        <v>3750</v>
      </c>
      <c r="F12" s="10">
        <v>3350</v>
      </c>
      <c r="G12" s="10">
        <v>100</v>
      </c>
      <c r="H12" s="10">
        <v>100</v>
      </c>
      <c r="I12" s="10">
        <v>100</v>
      </c>
      <c r="J12" s="16">
        <v>100</v>
      </c>
    </row>
    <row r="13" spans="1:10" ht="16.5" customHeight="1">
      <c r="A13" s="61">
        <v>2</v>
      </c>
      <c r="B13" s="6" t="s">
        <v>102</v>
      </c>
      <c r="C13" s="96"/>
      <c r="D13" s="94"/>
      <c r="E13" s="22">
        <f t="shared" si="0"/>
        <v>25770</v>
      </c>
      <c r="F13" s="10">
        <v>7350</v>
      </c>
      <c r="G13" s="10">
        <v>4070</v>
      </c>
      <c r="H13" s="10">
        <v>3850</v>
      </c>
      <c r="I13" s="10">
        <v>4200</v>
      </c>
      <c r="J13" s="16">
        <v>6300</v>
      </c>
    </row>
    <row r="14" spans="1:10" ht="12.75" customHeight="1">
      <c r="A14" s="61"/>
      <c r="B14" s="59" t="s">
        <v>91</v>
      </c>
      <c r="C14" s="96"/>
      <c r="D14" s="94"/>
      <c r="E14" s="57"/>
      <c r="F14" s="10">
        <v>350</v>
      </c>
      <c r="G14" s="10"/>
      <c r="H14" s="10"/>
      <c r="I14" s="10"/>
      <c r="J14" s="16"/>
    </row>
    <row r="15" spans="1:10" ht="13.5" customHeight="1">
      <c r="A15" s="61"/>
      <c r="B15" s="59" t="s">
        <v>92</v>
      </c>
      <c r="C15" s="96"/>
      <c r="D15" s="94"/>
      <c r="E15" s="57"/>
      <c r="F15" s="10">
        <v>700</v>
      </c>
      <c r="G15" s="10"/>
      <c r="H15" s="10"/>
      <c r="I15" s="10"/>
      <c r="J15" s="16"/>
    </row>
    <row r="16" spans="1:10" ht="12.75" customHeight="1">
      <c r="A16" s="61"/>
      <c r="B16" s="59" t="s">
        <v>93</v>
      </c>
      <c r="C16" s="96"/>
      <c r="D16" s="94"/>
      <c r="E16" s="57"/>
      <c r="F16" s="10">
        <v>700</v>
      </c>
      <c r="G16" s="10"/>
      <c r="H16" s="10"/>
      <c r="I16" s="10"/>
      <c r="J16" s="16"/>
    </row>
    <row r="17" spans="1:10" ht="12.75" customHeight="1">
      <c r="A17" s="61"/>
      <c r="B17" s="59" t="s">
        <v>94</v>
      </c>
      <c r="C17" s="96"/>
      <c r="D17" s="94"/>
      <c r="E17" s="57"/>
      <c r="F17" s="10">
        <v>350</v>
      </c>
      <c r="G17" s="10"/>
      <c r="H17" s="10"/>
      <c r="I17" s="10"/>
      <c r="J17" s="16"/>
    </row>
    <row r="18" spans="1:10" ht="12.75" customHeight="1">
      <c r="A18" s="61"/>
      <c r="B18" s="59" t="s">
        <v>95</v>
      </c>
      <c r="C18" s="96"/>
      <c r="D18" s="94"/>
      <c r="E18" s="57"/>
      <c r="F18" s="10">
        <v>1400</v>
      </c>
      <c r="G18" s="10"/>
      <c r="H18" s="10"/>
      <c r="I18" s="10"/>
      <c r="J18" s="16"/>
    </row>
    <row r="19" spans="1:10" ht="12.75" customHeight="1">
      <c r="A19" s="61"/>
      <c r="B19" s="59" t="s">
        <v>96</v>
      </c>
      <c r="C19" s="96"/>
      <c r="D19" s="94"/>
      <c r="E19" s="57"/>
      <c r="F19" s="10">
        <v>350</v>
      </c>
      <c r="G19" s="10"/>
      <c r="H19" s="10"/>
      <c r="I19" s="10"/>
      <c r="J19" s="16"/>
    </row>
    <row r="20" spans="1:10" ht="14.25" customHeight="1">
      <c r="A20" s="61"/>
      <c r="B20" s="59" t="s">
        <v>97</v>
      </c>
      <c r="C20" s="96"/>
      <c r="D20" s="94"/>
      <c r="E20" s="57"/>
      <c r="F20" s="10">
        <v>350</v>
      </c>
      <c r="G20" s="10"/>
      <c r="H20" s="10"/>
      <c r="I20" s="10"/>
      <c r="J20" s="16"/>
    </row>
    <row r="21" spans="1:10" ht="12.75" customHeight="1">
      <c r="A21" s="61"/>
      <c r="B21" s="59" t="s">
        <v>98</v>
      </c>
      <c r="C21" s="96"/>
      <c r="D21" s="94"/>
      <c r="E21" s="57"/>
      <c r="F21" s="10">
        <v>700</v>
      </c>
      <c r="G21" s="10"/>
      <c r="H21" s="10"/>
      <c r="I21" s="10"/>
      <c r="J21" s="16"/>
    </row>
    <row r="22" spans="1:10" ht="13.5" customHeight="1">
      <c r="A22" s="61"/>
      <c r="B22" s="59" t="s">
        <v>99</v>
      </c>
      <c r="C22" s="96"/>
      <c r="D22" s="94"/>
      <c r="E22" s="57"/>
      <c r="F22" s="10">
        <v>700</v>
      </c>
      <c r="G22" s="10"/>
      <c r="H22" s="10"/>
      <c r="I22" s="10"/>
      <c r="J22" s="16"/>
    </row>
    <row r="23" spans="1:10" ht="13.5" customHeight="1">
      <c r="A23" s="61"/>
      <c r="B23" s="59" t="s">
        <v>100</v>
      </c>
      <c r="C23" s="96"/>
      <c r="D23" s="94"/>
      <c r="E23" s="57"/>
      <c r="F23" s="10">
        <v>1050</v>
      </c>
      <c r="G23" s="10"/>
      <c r="H23" s="10"/>
      <c r="I23" s="10"/>
      <c r="J23" s="16"/>
    </row>
    <row r="24" spans="1:10" ht="13.5" customHeight="1">
      <c r="A24" s="61"/>
      <c r="B24" s="59" t="s">
        <v>101</v>
      </c>
      <c r="C24" s="96"/>
      <c r="D24" s="94"/>
      <c r="E24" s="57"/>
      <c r="F24" s="10">
        <v>700</v>
      </c>
      <c r="G24" s="10"/>
      <c r="H24" s="10"/>
      <c r="I24" s="10"/>
      <c r="J24" s="16"/>
    </row>
    <row r="25" spans="1:10" ht="14.25" customHeight="1">
      <c r="A25" s="61">
        <v>3</v>
      </c>
      <c r="B25" s="6" t="s">
        <v>33</v>
      </c>
      <c r="C25" s="96"/>
      <c r="D25" s="94"/>
      <c r="E25" s="22">
        <f t="shared" si="0"/>
        <v>8373</v>
      </c>
      <c r="F25" s="10">
        <v>1890</v>
      </c>
      <c r="G25" s="10">
        <v>1400</v>
      </c>
      <c r="H25" s="10">
        <v>2618</v>
      </c>
      <c r="I25" s="10">
        <v>2465</v>
      </c>
      <c r="J25" s="16">
        <v>0</v>
      </c>
    </row>
    <row r="26" spans="1:10" ht="14.25" customHeight="1">
      <c r="A26" s="61">
        <v>4</v>
      </c>
      <c r="B26" s="6" t="s">
        <v>34</v>
      </c>
      <c r="C26" s="96"/>
      <c r="D26" s="94"/>
      <c r="E26" s="22">
        <f t="shared" si="0"/>
        <v>981</v>
      </c>
      <c r="F26" s="10">
        <v>195</v>
      </c>
      <c r="G26" s="10">
        <v>171</v>
      </c>
      <c r="H26" s="10">
        <v>264</v>
      </c>
      <c r="I26" s="10">
        <v>253</v>
      </c>
      <c r="J26" s="16">
        <v>98</v>
      </c>
    </row>
    <row r="27" spans="1:10" ht="15.75" customHeight="1">
      <c r="A27" s="61">
        <v>5</v>
      </c>
      <c r="B27" s="6" t="s">
        <v>35</v>
      </c>
      <c r="C27" s="96"/>
      <c r="D27" s="94"/>
      <c r="E27" s="22">
        <f t="shared" si="0"/>
        <v>151</v>
      </c>
      <c r="F27" s="10">
        <v>58</v>
      </c>
      <c r="G27" s="10">
        <v>20</v>
      </c>
      <c r="H27" s="10">
        <v>31</v>
      </c>
      <c r="I27" s="10">
        <v>30</v>
      </c>
      <c r="J27" s="16">
        <v>12</v>
      </c>
    </row>
    <row r="28" spans="1:10" ht="15.75" customHeight="1">
      <c r="A28" s="61">
        <v>6</v>
      </c>
      <c r="B28" s="6" t="s">
        <v>36</v>
      </c>
      <c r="C28" s="96"/>
      <c r="D28" s="94"/>
      <c r="E28" s="22">
        <f t="shared" si="0"/>
        <v>264</v>
      </c>
      <c r="F28" s="10">
        <v>64</v>
      </c>
      <c r="G28" s="10">
        <v>45</v>
      </c>
      <c r="H28" s="10">
        <v>66</v>
      </c>
      <c r="I28" s="10">
        <v>64</v>
      </c>
      <c r="J28" s="16">
        <v>25</v>
      </c>
    </row>
    <row r="29" spans="1:10" ht="16.5" customHeight="1">
      <c r="A29" s="61">
        <v>7</v>
      </c>
      <c r="B29" s="6" t="s">
        <v>37</v>
      </c>
      <c r="C29" s="96"/>
      <c r="D29" s="94"/>
      <c r="E29" s="22">
        <f t="shared" si="0"/>
        <v>50</v>
      </c>
      <c r="F29" s="10">
        <v>10</v>
      </c>
      <c r="G29" s="10">
        <v>10</v>
      </c>
      <c r="H29" s="10">
        <v>10</v>
      </c>
      <c r="I29" s="10">
        <v>10</v>
      </c>
      <c r="J29" s="16">
        <v>10</v>
      </c>
    </row>
    <row r="30" spans="1:10" ht="12.75" customHeight="1">
      <c r="A30" s="61">
        <v>8</v>
      </c>
      <c r="B30" s="6" t="s">
        <v>82</v>
      </c>
      <c r="C30" s="96"/>
      <c r="D30" s="94"/>
      <c r="E30" s="22">
        <f t="shared" si="0"/>
        <v>8200</v>
      </c>
      <c r="F30" s="58">
        <v>4600</v>
      </c>
      <c r="G30" s="10">
        <v>900</v>
      </c>
      <c r="H30" s="10">
        <v>900</v>
      </c>
      <c r="I30" s="10">
        <v>900</v>
      </c>
      <c r="J30" s="16">
        <v>900</v>
      </c>
    </row>
    <row r="31" spans="1:10" ht="13.5" customHeight="1">
      <c r="A31" s="61">
        <f>'Таблиця 4'!A29</f>
        <v>9</v>
      </c>
      <c r="B31" s="6" t="s">
        <v>74</v>
      </c>
      <c r="C31" s="96"/>
      <c r="D31" s="94"/>
      <c r="E31" s="22">
        <f t="shared" si="0"/>
        <v>4506</v>
      </c>
      <c r="F31" s="10">
        <v>906</v>
      </c>
      <c r="G31" s="10">
        <v>900</v>
      </c>
      <c r="H31" s="10">
        <v>900</v>
      </c>
      <c r="I31" s="10">
        <v>900</v>
      </c>
      <c r="J31" s="16">
        <v>900</v>
      </c>
    </row>
    <row r="32" spans="1:10" ht="31.5" customHeight="1">
      <c r="A32" s="61">
        <v>10</v>
      </c>
      <c r="B32" s="6" t="s">
        <v>70</v>
      </c>
      <c r="C32" s="96"/>
      <c r="D32" s="94"/>
      <c r="E32" s="22">
        <f t="shared" si="0"/>
        <v>4000</v>
      </c>
      <c r="F32" s="10">
        <v>800</v>
      </c>
      <c r="G32" s="10">
        <v>800</v>
      </c>
      <c r="H32" s="10">
        <v>800</v>
      </c>
      <c r="I32" s="10">
        <v>800</v>
      </c>
      <c r="J32" s="16">
        <v>800</v>
      </c>
    </row>
    <row r="33" spans="1:10" ht="15.75">
      <c r="A33" s="62">
        <v>11</v>
      </c>
      <c r="B33" s="6" t="s">
        <v>83</v>
      </c>
      <c r="C33" s="96"/>
      <c r="D33" s="94"/>
      <c r="E33" s="23">
        <f>SUM(F33:J33)</f>
        <v>10329</v>
      </c>
      <c r="F33" s="10">
        <v>3129</v>
      </c>
      <c r="G33" s="10">
        <v>1600</v>
      </c>
      <c r="H33" s="10">
        <v>1600</v>
      </c>
      <c r="I33" s="10">
        <v>2000</v>
      </c>
      <c r="J33" s="16">
        <v>2000</v>
      </c>
    </row>
    <row r="34" spans="1:10" ht="15.75" customHeight="1">
      <c r="A34" s="62">
        <v>12</v>
      </c>
      <c r="B34" s="6" t="s">
        <v>84</v>
      </c>
      <c r="C34" s="97"/>
      <c r="D34" s="95"/>
      <c r="E34" s="23">
        <f t="shared" si="0"/>
        <v>5800</v>
      </c>
      <c r="F34" s="10">
        <v>1000</v>
      </c>
      <c r="G34" s="10">
        <v>1600</v>
      </c>
      <c r="H34" s="30">
        <v>1200</v>
      </c>
      <c r="I34" s="10">
        <v>1000</v>
      </c>
      <c r="J34" s="16">
        <v>1000</v>
      </c>
    </row>
    <row r="35" spans="1:10" ht="15.75" customHeight="1">
      <c r="A35" s="62">
        <v>13</v>
      </c>
      <c r="B35" s="6" t="s">
        <v>87</v>
      </c>
      <c r="C35" s="110" t="s">
        <v>67</v>
      </c>
      <c r="D35" s="93" t="s">
        <v>88</v>
      </c>
      <c r="E35" s="23">
        <f t="shared" si="0"/>
        <v>3000</v>
      </c>
      <c r="F35" s="10">
        <v>600</v>
      </c>
      <c r="G35" s="10">
        <v>600</v>
      </c>
      <c r="H35" s="10">
        <v>600</v>
      </c>
      <c r="I35" s="10">
        <v>600</v>
      </c>
      <c r="J35" s="16">
        <v>600</v>
      </c>
    </row>
    <row r="36" spans="1:10" ht="13.5" customHeight="1">
      <c r="A36" s="62">
        <v>15</v>
      </c>
      <c r="B36" s="6" t="s">
        <v>75</v>
      </c>
      <c r="C36" s="111"/>
      <c r="D36" s="108"/>
      <c r="E36" s="23">
        <f t="shared" si="0"/>
        <v>790</v>
      </c>
      <c r="F36" s="10">
        <v>390</v>
      </c>
      <c r="G36" s="10">
        <v>100</v>
      </c>
      <c r="H36" s="10">
        <v>100</v>
      </c>
      <c r="I36" s="10">
        <v>100</v>
      </c>
      <c r="J36" s="16">
        <v>100</v>
      </c>
    </row>
    <row r="37" spans="1:10" ht="14.25" customHeight="1">
      <c r="A37" s="62">
        <v>16</v>
      </c>
      <c r="B37" s="6" t="s">
        <v>40</v>
      </c>
      <c r="C37" s="111"/>
      <c r="D37" s="108"/>
      <c r="E37" s="23">
        <f t="shared" si="0"/>
        <v>1932</v>
      </c>
      <c r="F37" s="10">
        <v>386</v>
      </c>
      <c r="G37" s="10">
        <v>386</v>
      </c>
      <c r="H37" s="30">
        <v>386</v>
      </c>
      <c r="I37" s="10">
        <v>387</v>
      </c>
      <c r="J37" s="16">
        <v>387</v>
      </c>
    </row>
    <row r="38" spans="1:10" ht="12.75" customHeight="1">
      <c r="A38" s="62">
        <v>17</v>
      </c>
      <c r="B38" s="60" t="s">
        <v>76</v>
      </c>
      <c r="C38" s="111"/>
      <c r="D38" s="108"/>
      <c r="E38" s="23">
        <f>SUM(F38:J38)</f>
        <v>479</v>
      </c>
      <c r="F38" s="10">
        <v>79</v>
      </c>
      <c r="G38" s="10">
        <v>100</v>
      </c>
      <c r="H38" s="10">
        <v>100</v>
      </c>
      <c r="I38" s="10">
        <v>100</v>
      </c>
      <c r="J38" s="16">
        <v>100</v>
      </c>
    </row>
    <row r="39" spans="1:10" ht="15" customHeight="1">
      <c r="A39" s="62">
        <v>18</v>
      </c>
      <c r="B39" s="27" t="s">
        <v>85</v>
      </c>
      <c r="C39" s="111"/>
      <c r="D39" s="108"/>
      <c r="E39" s="23">
        <f>SUM(F39:J39)</f>
        <v>1000</v>
      </c>
      <c r="F39" s="10">
        <v>200</v>
      </c>
      <c r="G39" s="10">
        <v>200</v>
      </c>
      <c r="H39" s="10">
        <v>200</v>
      </c>
      <c r="I39" s="10">
        <v>200</v>
      </c>
      <c r="J39" s="16">
        <v>200</v>
      </c>
    </row>
    <row r="40" spans="1:10" ht="13.5" customHeight="1">
      <c r="A40" s="62">
        <v>19</v>
      </c>
      <c r="B40" s="27" t="s">
        <v>77</v>
      </c>
      <c r="C40" s="112"/>
      <c r="D40" s="109"/>
      <c r="E40" s="23">
        <f>SUM(F40:J40)</f>
        <v>237</v>
      </c>
      <c r="F40" s="10">
        <v>37</v>
      </c>
      <c r="G40" s="10">
        <v>50</v>
      </c>
      <c r="H40" s="10">
        <v>50</v>
      </c>
      <c r="I40" s="10">
        <v>50</v>
      </c>
      <c r="J40" s="16">
        <v>50</v>
      </c>
    </row>
    <row r="41" spans="1:10" ht="44.25" customHeight="1">
      <c r="A41" s="85">
        <v>20</v>
      </c>
      <c r="B41" s="71" t="s">
        <v>111</v>
      </c>
      <c r="C41" s="110">
        <v>2016</v>
      </c>
      <c r="D41" s="84" t="s">
        <v>117</v>
      </c>
      <c r="E41" s="70">
        <f>SUM(F41:J41)</f>
        <v>133.34</v>
      </c>
      <c r="F41" s="68">
        <v>133.34</v>
      </c>
      <c r="G41" s="68"/>
      <c r="H41" s="11"/>
      <c r="I41" s="11"/>
      <c r="J41" s="69"/>
    </row>
    <row r="42" spans="1:10" ht="47.25" customHeight="1">
      <c r="A42" s="85">
        <v>21</v>
      </c>
      <c r="B42" s="71" t="s">
        <v>112</v>
      </c>
      <c r="C42" s="112"/>
      <c r="D42" s="84" t="s">
        <v>118</v>
      </c>
      <c r="E42" s="70">
        <f>SUM(F42:J42)</f>
        <v>70</v>
      </c>
      <c r="F42" s="68">
        <v>70</v>
      </c>
      <c r="G42" s="68"/>
      <c r="H42" s="11"/>
      <c r="I42" s="11"/>
      <c r="J42" s="69"/>
    </row>
    <row r="43" spans="1:10" ht="16.5" customHeight="1" thickBot="1">
      <c r="A43" s="63"/>
      <c r="B43" s="64" t="s">
        <v>41</v>
      </c>
      <c r="C43" s="54"/>
      <c r="D43" s="54"/>
      <c r="E43" s="49">
        <f>SUM(E12,E13,E25:E42)</f>
        <v>79815.34</v>
      </c>
      <c r="F43" s="49">
        <f>SUM(F12,F13,F25:F42)</f>
        <v>25247.34</v>
      </c>
      <c r="G43" s="49">
        <f>SUM(G12:G40)</f>
        <v>13052</v>
      </c>
      <c r="H43" s="49">
        <f>SUM(H12:H40)</f>
        <v>13775</v>
      </c>
      <c r="I43" s="49">
        <f>SUM(I12:I40)</f>
        <v>14159</v>
      </c>
      <c r="J43" s="55">
        <f>SUM(J12:J40)</f>
        <v>13582</v>
      </c>
    </row>
    <row r="44" spans="1:10" ht="12.75" customHeight="1" hidden="1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3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60.75" customHeight="1">
      <c r="A46" s="14"/>
      <c r="B46" s="102" t="s">
        <v>106</v>
      </c>
      <c r="C46" s="103"/>
      <c r="D46" s="103"/>
      <c r="E46" s="103"/>
      <c r="F46" s="103"/>
      <c r="G46" s="103"/>
      <c r="H46" s="14"/>
      <c r="I46" s="14"/>
      <c r="J46" s="14"/>
    </row>
    <row r="47" spans="1:10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ht="12.75">
      <c r="E48" s="26"/>
    </row>
    <row r="49" ht="12.75">
      <c r="E49" s="14"/>
    </row>
    <row r="50" spans="2:3" ht="12.75">
      <c r="B50" s="14"/>
      <c r="C50" s="14"/>
    </row>
    <row r="51" spans="2:3" ht="15.75">
      <c r="B51" s="34"/>
      <c r="C51" s="14"/>
    </row>
    <row r="52" spans="2:3" ht="15.75">
      <c r="B52" s="35"/>
      <c r="C52" s="14"/>
    </row>
    <row r="53" spans="2:3" ht="15.75">
      <c r="B53" s="34"/>
      <c r="C53" s="14"/>
    </row>
    <row r="54" spans="2:3" ht="12.75">
      <c r="B54" s="14"/>
      <c r="C54" s="14"/>
    </row>
    <row r="56" ht="12.75">
      <c r="B56" s="14"/>
    </row>
    <row r="57" ht="12.75">
      <c r="B57" s="14"/>
    </row>
    <row r="58" ht="15.75">
      <c r="B58" s="35"/>
    </row>
  </sheetData>
  <mergeCells count="18">
    <mergeCell ref="B46:G46"/>
    <mergeCell ref="F9:J9"/>
    <mergeCell ref="C7:C10"/>
    <mergeCell ref="D7:D10"/>
    <mergeCell ref="E7:J8"/>
    <mergeCell ref="E9:E10"/>
    <mergeCell ref="D35:D40"/>
    <mergeCell ref="C35:C40"/>
    <mergeCell ref="C41:C42"/>
    <mergeCell ref="F1:K1"/>
    <mergeCell ref="F2:K2"/>
    <mergeCell ref="F3:K3"/>
    <mergeCell ref="B4:I4"/>
    <mergeCell ref="A7:A10"/>
    <mergeCell ref="B7:B10"/>
    <mergeCell ref="H5:J5"/>
    <mergeCell ref="D12:D34"/>
    <mergeCell ref="C12:C34"/>
  </mergeCells>
  <printOptions/>
  <pageMargins left="0.42" right="0.31" top="0.92" bottom="0.32" header="0.7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28">
      <selection activeCell="E11" sqref="E11:E21"/>
    </sheetView>
  </sheetViews>
  <sheetFormatPr defaultColWidth="9.00390625" defaultRowHeight="12.75"/>
  <cols>
    <col min="1" max="1" width="54.87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2.75">
      <c r="E1" s="98" t="s">
        <v>58</v>
      </c>
      <c r="F1" s="98"/>
      <c r="G1" s="98"/>
      <c r="H1" s="98"/>
      <c r="I1" s="98"/>
      <c r="J1" s="98"/>
    </row>
    <row r="2" spans="5:10" ht="12.75">
      <c r="E2" s="98" t="s">
        <v>56</v>
      </c>
      <c r="F2" s="98"/>
      <c r="G2" s="98"/>
      <c r="H2" s="98"/>
      <c r="I2" s="98"/>
      <c r="J2" s="98"/>
    </row>
    <row r="3" spans="5:10" ht="12.75">
      <c r="E3" s="99" t="s">
        <v>124</v>
      </c>
      <c r="F3" s="98"/>
      <c r="G3" s="98"/>
      <c r="H3" s="98"/>
      <c r="I3" s="98"/>
      <c r="J3" s="98"/>
    </row>
    <row r="4" spans="1:8" ht="33.75" customHeight="1">
      <c r="A4" s="100" t="s">
        <v>60</v>
      </c>
      <c r="B4" s="100"/>
      <c r="C4" s="100"/>
      <c r="D4" s="100"/>
      <c r="E4" s="101"/>
      <c r="F4" s="101"/>
      <c r="G4" s="101"/>
      <c r="H4" s="101"/>
    </row>
    <row r="5" spans="7:10" ht="15.75" customHeight="1">
      <c r="G5" s="114" t="s">
        <v>29</v>
      </c>
      <c r="H5" s="114"/>
      <c r="I5" s="115"/>
      <c r="J5" s="115"/>
    </row>
    <row r="6" spans="1:10" ht="30" customHeight="1">
      <c r="A6" s="90" t="s">
        <v>2</v>
      </c>
      <c r="B6" s="90" t="s">
        <v>3</v>
      </c>
      <c r="C6" s="90" t="s">
        <v>4</v>
      </c>
      <c r="D6" s="76" t="s">
        <v>5</v>
      </c>
      <c r="E6" s="77"/>
      <c r="F6" s="77"/>
      <c r="G6" s="77"/>
      <c r="H6" s="77"/>
      <c r="I6" s="79"/>
      <c r="J6" s="116"/>
    </row>
    <row r="7" spans="1:10" ht="15.75">
      <c r="A7" s="90"/>
      <c r="B7" s="90"/>
      <c r="C7" s="90"/>
      <c r="D7" s="90" t="s">
        <v>6</v>
      </c>
      <c r="E7" s="76" t="s">
        <v>7</v>
      </c>
      <c r="F7" s="77"/>
      <c r="G7" s="77"/>
      <c r="H7" s="77"/>
      <c r="I7" s="77"/>
      <c r="J7" s="78"/>
    </row>
    <row r="8" spans="1:10" ht="15.75">
      <c r="A8" s="113"/>
      <c r="B8" s="113"/>
      <c r="C8" s="113"/>
      <c r="D8" s="113"/>
      <c r="E8" s="29">
        <v>2016</v>
      </c>
      <c r="F8" s="29">
        <v>2017</v>
      </c>
      <c r="G8" s="29">
        <v>2018</v>
      </c>
      <c r="H8" s="113">
        <v>2019</v>
      </c>
      <c r="I8" s="113"/>
      <c r="J8" s="29">
        <v>2020</v>
      </c>
    </row>
    <row r="9" spans="1:10" ht="18" customHeight="1">
      <c r="A9" s="6" t="s">
        <v>32</v>
      </c>
      <c r="B9" s="6" t="s">
        <v>47</v>
      </c>
      <c r="C9" s="31" t="s">
        <v>8</v>
      </c>
      <c r="D9" s="5">
        <f>SUM(E9:J9)</f>
        <v>226</v>
      </c>
      <c r="E9" s="5">
        <v>186</v>
      </c>
      <c r="F9" s="5">
        <v>10</v>
      </c>
      <c r="G9" s="5">
        <v>10</v>
      </c>
      <c r="H9" s="83">
        <v>10</v>
      </c>
      <c r="I9" s="83"/>
      <c r="J9" s="5">
        <v>10</v>
      </c>
    </row>
    <row r="10" spans="1:10" ht="15" customHeight="1">
      <c r="A10" s="6" t="s">
        <v>102</v>
      </c>
      <c r="B10" s="6" t="s">
        <v>47</v>
      </c>
      <c r="C10" s="31" t="s">
        <v>48</v>
      </c>
      <c r="D10" s="5">
        <f>SUM(E10:J10)</f>
        <v>66</v>
      </c>
      <c r="E10" s="5">
        <v>21</v>
      </c>
      <c r="F10" s="5">
        <v>11</v>
      </c>
      <c r="G10" s="5">
        <v>10</v>
      </c>
      <c r="H10" s="83">
        <v>10</v>
      </c>
      <c r="I10" s="83"/>
      <c r="J10" s="5">
        <v>14</v>
      </c>
    </row>
    <row r="11" spans="1:10" ht="15" customHeight="1">
      <c r="A11" s="59" t="s">
        <v>91</v>
      </c>
      <c r="B11" s="6" t="s">
        <v>47</v>
      </c>
      <c r="C11" s="31" t="s">
        <v>48</v>
      </c>
      <c r="D11" s="65"/>
      <c r="E11" s="5">
        <v>1</v>
      </c>
      <c r="F11" s="5"/>
      <c r="G11" s="5"/>
      <c r="H11" s="5"/>
      <c r="I11" s="5"/>
      <c r="J11" s="5"/>
    </row>
    <row r="12" spans="1:10" ht="15" customHeight="1">
      <c r="A12" s="59" t="s">
        <v>92</v>
      </c>
      <c r="B12" s="6" t="s">
        <v>47</v>
      </c>
      <c r="C12" s="31" t="s">
        <v>48</v>
      </c>
      <c r="D12" s="65"/>
      <c r="E12" s="5">
        <v>2</v>
      </c>
      <c r="F12" s="5"/>
      <c r="G12" s="5"/>
      <c r="H12" s="5"/>
      <c r="I12" s="5"/>
      <c r="J12" s="5"/>
    </row>
    <row r="13" spans="1:10" ht="15" customHeight="1">
      <c r="A13" s="59" t="s">
        <v>93</v>
      </c>
      <c r="B13" s="6" t="s">
        <v>47</v>
      </c>
      <c r="C13" s="31" t="s">
        <v>48</v>
      </c>
      <c r="D13" s="65"/>
      <c r="E13" s="5">
        <v>2</v>
      </c>
      <c r="F13" s="5"/>
      <c r="G13" s="5"/>
      <c r="H13" s="5"/>
      <c r="I13" s="5"/>
      <c r="J13" s="5"/>
    </row>
    <row r="14" spans="1:10" ht="15" customHeight="1">
      <c r="A14" s="59" t="s">
        <v>94</v>
      </c>
      <c r="B14" s="6" t="s">
        <v>47</v>
      </c>
      <c r="C14" s="31" t="s">
        <v>48</v>
      </c>
      <c r="D14" s="65"/>
      <c r="E14" s="5">
        <v>1</v>
      </c>
      <c r="F14" s="5"/>
      <c r="G14" s="5"/>
      <c r="H14" s="5"/>
      <c r="I14" s="5"/>
      <c r="J14" s="5"/>
    </row>
    <row r="15" spans="1:10" ht="15" customHeight="1">
      <c r="A15" s="59" t="s">
        <v>95</v>
      </c>
      <c r="B15" s="6" t="s">
        <v>47</v>
      </c>
      <c r="C15" s="31" t="s">
        <v>48</v>
      </c>
      <c r="D15" s="65"/>
      <c r="E15" s="5">
        <v>4</v>
      </c>
      <c r="F15" s="5"/>
      <c r="G15" s="5"/>
      <c r="H15" s="5"/>
      <c r="I15" s="5"/>
      <c r="J15" s="5"/>
    </row>
    <row r="16" spans="1:10" ht="15" customHeight="1">
      <c r="A16" s="59" t="s">
        <v>96</v>
      </c>
      <c r="B16" s="6" t="s">
        <v>47</v>
      </c>
      <c r="C16" s="31" t="s">
        <v>48</v>
      </c>
      <c r="D16" s="65"/>
      <c r="E16" s="5">
        <v>1</v>
      </c>
      <c r="F16" s="5"/>
      <c r="G16" s="5"/>
      <c r="H16" s="5"/>
      <c r="I16" s="5"/>
      <c r="J16" s="5"/>
    </row>
    <row r="17" spans="1:10" ht="15" customHeight="1">
      <c r="A17" s="59" t="s">
        <v>97</v>
      </c>
      <c r="B17" s="6" t="s">
        <v>47</v>
      </c>
      <c r="C17" s="31" t="s">
        <v>48</v>
      </c>
      <c r="D17" s="65"/>
      <c r="E17" s="5">
        <v>1</v>
      </c>
      <c r="F17" s="5"/>
      <c r="G17" s="5"/>
      <c r="H17" s="5"/>
      <c r="I17" s="5"/>
      <c r="J17" s="5"/>
    </row>
    <row r="18" spans="1:10" ht="15" customHeight="1">
      <c r="A18" s="59" t="s">
        <v>98</v>
      </c>
      <c r="B18" s="6" t="s">
        <v>47</v>
      </c>
      <c r="C18" s="31" t="s">
        <v>48</v>
      </c>
      <c r="D18" s="65"/>
      <c r="E18" s="5">
        <v>2</v>
      </c>
      <c r="F18" s="5"/>
      <c r="G18" s="5"/>
      <c r="H18" s="5"/>
      <c r="I18" s="5"/>
      <c r="J18" s="5"/>
    </row>
    <row r="19" spans="1:10" ht="15" customHeight="1">
      <c r="A19" s="59" t="s">
        <v>99</v>
      </c>
      <c r="B19" s="6" t="s">
        <v>47</v>
      </c>
      <c r="C19" s="31" t="s">
        <v>48</v>
      </c>
      <c r="D19" s="65"/>
      <c r="E19" s="5">
        <v>2</v>
      </c>
      <c r="F19" s="5"/>
      <c r="G19" s="5"/>
      <c r="H19" s="5"/>
      <c r="I19" s="5"/>
      <c r="J19" s="5"/>
    </row>
    <row r="20" spans="1:10" ht="15" customHeight="1">
      <c r="A20" s="59" t="s">
        <v>100</v>
      </c>
      <c r="B20" s="6" t="s">
        <v>47</v>
      </c>
      <c r="C20" s="31" t="s">
        <v>48</v>
      </c>
      <c r="D20" s="65"/>
      <c r="E20" s="5">
        <v>3</v>
      </c>
      <c r="F20" s="5"/>
      <c r="G20" s="5"/>
      <c r="H20" s="5"/>
      <c r="I20" s="5"/>
      <c r="J20" s="5"/>
    </row>
    <row r="21" spans="1:10" ht="15" customHeight="1">
      <c r="A21" s="59" t="s">
        <v>101</v>
      </c>
      <c r="B21" s="6" t="s">
        <v>47</v>
      </c>
      <c r="C21" s="31" t="s">
        <v>48</v>
      </c>
      <c r="D21" s="65"/>
      <c r="E21" s="5">
        <v>2</v>
      </c>
      <c r="F21" s="5"/>
      <c r="G21" s="5"/>
      <c r="H21" s="5"/>
      <c r="I21" s="5"/>
      <c r="J21" s="5"/>
    </row>
    <row r="22" spans="1:10" ht="15" customHeight="1">
      <c r="A22" s="6" t="s">
        <v>33</v>
      </c>
      <c r="B22" s="6" t="s">
        <v>47</v>
      </c>
      <c r="C22" s="31" t="s">
        <v>8</v>
      </c>
      <c r="D22" s="5">
        <f aca="true" t="shared" si="0" ref="D22:D29">SUM(E22:J22)</f>
        <v>110</v>
      </c>
      <c r="E22" s="5">
        <v>27</v>
      </c>
      <c r="F22" s="5">
        <v>20</v>
      </c>
      <c r="G22" s="5">
        <v>34</v>
      </c>
      <c r="H22" s="5">
        <v>29</v>
      </c>
      <c r="I22" s="5"/>
      <c r="J22" s="5">
        <v>0</v>
      </c>
    </row>
    <row r="23" spans="1:10" ht="15.75" customHeight="1">
      <c r="A23" s="6" t="s">
        <v>34</v>
      </c>
      <c r="B23" s="6" t="s">
        <v>47</v>
      </c>
      <c r="C23" s="31" t="s">
        <v>8</v>
      </c>
      <c r="D23" s="5">
        <f t="shared" si="0"/>
        <v>165</v>
      </c>
      <c r="E23" s="5">
        <v>37</v>
      </c>
      <c r="F23" s="5">
        <v>31</v>
      </c>
      <c r="G23" s="5">
        <v>44</v>
      </c>
      <c r="H23" s="83">
        <v>39</v>
      </c>
      <c r="I23" s="83"/>
      <c r="J23" s="5">
        <v>14</v>
      </c>
    </row>
    <row r="24" spans="1:10" ht="33" customHeight="1">
      <c r="A24" s="6" t="s">
        <v>35</v>
      </c>
      <c r="B24" s="32" t="s">
        <v>47</v>
      </c>
      <c r="C24" s="24" t="s">
        <v>8</v>
      </c>
      <c r="D24" s="5">
        <f t="shared" si="0"/>
        <v>176</v>
      </c>
      <c r="E24" s="5">
        <v>48</v>
      </c>
      <c r="F24" s="5">
        <v>31</v>
      </c>
      <c r="G24" s="5">
        <v>44</v>
      </c>
      <c r="H24" s="83">
        <v>39</v>
      </c>
      <c r="I24" s="83"/>
      <c r="J24" s="5">
        <v>14</v>
      </c>
    </row>
    <row r="25" spans="1:10" ht="15.75" customHeight="1">
      <c r="A25" s="6" t="s">
        <v>36</v>
      </c>
      <c r="B25" s="32" t="s">
        <v>49</v>
      </c>
      <c r="C25" s="24" t="s">
        <v>8</v>
      </c>
      <c r="D25" s="5">
        <f t="shared" si="0"/>
        <v>176</v>
      </c>
      <c r="E25" s="5">
        <v>48</v>
      </c>
      <c r="F25" s="5">
        <v>31</v>
      </c>
      <c r="G25" s="5">
        <v>44</v>
      </c>
      <c r="H25" s="83">
        <v>39</v>
      </c>
      <c r="I25" s="83"/>
      <c r="J25" s="5">
        <v>14</v>
      </c>
    </row>
    <row r="26" spans="1:10" ht="13.5" customHeight="1">
      <c r="A26" s="6" t="s">
        <v>37</v>
      </c>
      <c r="B26" s="6" t="s">
        <v>49</v>
      </c>
      <c r="C26" s="31" t="s">
        <v>8</v>
      </c>
      <c r="D26" s="5">
        <f t="shared" si="0"/>
        <v>66</v>
      </c>
      <c r="E26" s="5">
        <v>11</v>
      </c>
      <c r="F26" s="5">
        <v>11</v>
      </c>
      <c r="G26" s="5">
        <v>11</v>
      </c>
      <c r="H26" s="5">
        <v>11</v>
      </c>
      <c r="I26" s="5">
        <v>11</v>
      </c>
      <c r="J26" s="5">
        <v>11</v>
      </c>
    </row>
    <row r="27" spans="1:10" ht="15.75" customHeight="1">
      <c r="A27" s="6" t="s">
        <v>38</v>
      </c>
      <c r="B27" s="32" t="s">
        <v>50</v>
      </c>
      <c r="C27" s="24" t="s">
        <v>8</v>
      </c>
      <c r="D27" s="24">
        <f t="shared" si="0"/>
        <v>34</v>
      </c>
      <c r="E27" s="28">
        <v>14</v>
      </c>
      <c r="F27" s="21">
        <v>5</v>
      </c>
      <c r="G27" s="21">
        <v>5</v>
      </c>
      <c r="H27" s="21">
        <v>5</v>
      </c>
      <c r="I27" s="21"/>
      <c r="J27" s="21">
        <v>5</v>
      </c>
    </row>
    <row r="28" spans="1:10" ht="31.5">
      <c r="A28" s="6" t="s">
        <v>39</v>
      </c>
      <c r="B28" s="32" t="s">
        <v>51</v>
      </c>
      <c r="C28" s="24" t="s">
        <v>8</v>
      </c>
      <c r="D28" s="28">
        <f t="shared" si="0"/>
        <v>20</v>
      </c>
      <c r="E28" s="28">
        <v>4</v>
      </c>
      <c r="F28" s="21">
        <v>4</v>
      </c>
      <c r="G28" s="21">
        <v>4</v>
      </c>
      <c r="H28" s="21">
        <v>4</v>
      </c>
      <c r="I28" s="21"/>
      <c r="J28" s="21">
        <v>4</v>
      </c>
    </row>
    <row r="29" spans="1:10" ht="31.5" customHeight="1">
      <c r="A29" s="6" t="s">
        <v>70</v>
      </c>
      <c r="B29" s="27" t="s">
        <v>52</v>
      </c>
      <c r="C29" s="24" t="s">
        <v>71</v>
      </c>
      <c r="D29" s="28">
        <f t="shared" si="0"/>
        <v>2250</v>
      </c>
      <c r="E29" s="28">
        <v>550</v>
      </c>
      <c r="F29" s="21">
        <v>500</v>
      </c>
      <c r="G29" s="21">
        <v>450</v>
      </c>
      <c r="H29" s="21">
        <v>400</v>
      </c>
      <c r="I29" s="21"/>
      <c r="J29" s="21">
        <v>350</v>
      </c>
    </row>
    <row r="30" spans="1:10" ht="15.75">
      <c r="A30" s="6" t="s">
        <v>73</v>
      </c>
      <c r="B30" s="32" t="s">
        <v>51</v>
      </c>
      <c r="C30" s="24" t="s">
        <v>8</v>
      </c>
      <c r="D30" s="21">
        <f aca="true" t="shared" si="1" ref="D30:D35">SUM(E30:J30)</f>
        <v>8</v>
      </c>
      <c r="E30" s="21">
        <v>4</v>
      </c>
      <c r="F30" s="21">
        <v>1</v>
      </c>
      <c r="G30" s="21">
        <v>1</v>
      </c>
      <c r="H30" s="21">
        <v>1</v>
      </c>
      <c r="I30" s="21"/>
      <c r="J30" s="21">
        <v>1</v>
      </c>
    </row>
    <row r="31" spans="1:10" ht="15.75">
      <c r="A31" s="6" t="s">
        <v>84</v>
      </c>
      <c r="B31" s="27" t="s">
        <v>52</v>
      </c>
      <c r="C31" s="5" t="s">
        <v>53</v>
      </c>
      <c r="D31" s="12">
        <f t="shared" si="1"/>
        <v>1.265</v>
      </c>
      <c r="E31" s="12">
        <v>0</v>
      </c>
      <c r="F31" s="12">
        <v>0.5</v>
      </c>
      <c r="G31" s="12">
        <v>0.365</v>
      </c>
      <c r="H31" s="12">
        <v>0.2</v>
      </c>
      <c r="I31" s="12"/>
      <c r="J31" s="12">
        <v>0.2</v>
      </c>
    </row>
    <row r="32" spans="1:10" ht="15.75">
      <c r="A32" s="6" t="s">
        <v>86</v>
      </c>
      <c r="B32" s="27" t="s">
        <v>52</v>
      </c>
      <c r="C32" s="5" t="s">
        <v>53</v>
      </c>
      <c r="D32" s="12">
        <f t="shared" si="1"/>
        <v>5.085</v>
      </c>
      <c r="E32" s="12">
        <v>1.085</v>
      </c>
      <c r="F32" s="12">
        <v>1</v>
      </c>
      <c r="G32" s="12">
        <v>1</v>
      </c>
      <c r="H32" s="12">
        <v>1</v>
      </c>
      <c r="I32" s="12"/>
      <c r="J32" s="12">
        <v>1</v>
      </c>
    </row>
    <row r="33" spans="1:10" ht="15.75">
      <c r="A33" s="6" t="s">
        <v>75</v>
      </c>
      <c r="B33" s="32" t="s">
        <v>50</v>
      </c>
      <c r="C33" s="24" t="s">
        <v>8</v>
      </c>
      <c r="D33" s="21">
        <f t="shared" si="1"/>
        <v>7</v>
      </c>
      <c r="E33" s="21">
        <v>3</v>
      </c>
      <c r="F33" s="21">
        <v>1</v>
      </c>
      <c r="G33" s="21">
        <v>1</v>
      </c>
      <c r="H33" s="21">
        <v>1</v>
      </c>
      <c r="I33" s="21"/>
      <c r="J33" s="21">
        <v>1</v>
      </c>
    </row>
    <row r="34" spans="1:10" ht="15" customHeight="1">
      <c r="A34" s="6" t="s">
        <v>40</v>
      </c>
      <c r="B34" s="32" t="s">
        <v>54</v>
      </c>
      <c r="C34" s="24" t="s">
        <v>8</v>
      </c>
      <c r="D34" s="21">
        <f t="shared" si="1"/>
        <v>2104</v>
      </c>
      <c r="E34" s="21">
        <v>420</v>
      </c>
      <c r="F34" s="21">
        <v>420</v>
      </c>
      <c r="G34" s="21">
        <v>420</v>
      </c>
      <c r="H34" s="21">
        <v>422</v>
      </c>
      <c r="I34" s="21"/>
      <c r="J34" s="21">
        <v>422</v>
      </c>
    </row>
    <row r="35" spans="1:10" ht="14.25" customHeight="1">
      <c r="A35" s="27" t="s">
        <v>76</v>
      </c>
      <c r="B35" s="32" t="s">
        <v>50</v>
      </c>
      <c r="C35" s="24" t="s">
        <v>8</v>
      </c>
      <c r="D35" s="21">
        <f t="shared" si="1"/>
        <v>15</v>
      </c>
      <c r="E35" s="21">
        <v>3</v>
      </c>
      <c r="F35" s="21">
        <v>3</v>
      </c>
      <c r="G35" s="21">
        <v>3</v>
      </c>
      <c r="H35" s="21">
        <v>3</v>
      </c>
      <c r="I35" s="21"/>
      <c r="J35" s="21">
        <v>3</v>
      </c>
    </row>
    <row r="36" spans="1:10" ht="17.25" customHeight="1">
      <c r="A36" s="48" t="s">
        <v>85</v>
      </c>
      <c r="B36" s="32" t="s">
        <v>65</v>
      </c>
      <c r="C36" s="24" t="s">
        <v>8</v>
      </c>
      <c r="D36" s="21">
        <f>SUM(E36:J36)</f>
        <v>70</v>
      </c>
      <c r="E36" s="21">
        <v>14</v>
      </c>
      <c r="F36" s="21">
        <v>14</v>
      </c>
      <c r="G36" s="21">
        <v>14</v>
      </c>
      <c r="H36" s="21">
        <v>14</v>
      </c>
      <c r="I36" s="21"/>
      <c r="J36" s="21">
        <v>14</v>
      </c>
    </row>
    <row r="37" spans="1:10" ht="15.75">
      <c r="A37" s="27" t="s">
        <v>77</v>
      </c>
      <c r="B37" s="32" t="s">
        <v>69</v>
      </c>
      <c r="C37" s="24" t="s">
        <v>8</v>
      </c>
      <c r="D37" s="21">
        <f>SUM(E37:J37)</f>
        <v>5</v>
      </c>
      <c r="E37" s="21">
        <v>1</v>
      </c>
      <c r="F37" s="21">
        <v>1</v>
      </c>
      <c r="G37" s="21">
        <v>1</v>
      </c>
      <c r="H37" s="21">
        <v>1</v>
      </c>
      <c r="I37" s="21"/>
      <c r="J37" s="21">
        <v>1</v>
      </c>
    </row>
    <row r="38" spans="1:10" ht="47.25">
      <c r="A38" s="86" t="s">
        <v>113</v>
      </c>
      <c r="B38" s="72" t="s">
        <v>109</v>
      </c>
      <c r="C38" s="5" t="s">
        <v>8</v>
      </c>
      <c r="D38" s="12">
        <f>SUM(E38:J38)</f>
        <v>6</v>
      </c>
      <c r="E38" s="12">
        <v>6</v>
      </c>
      <c r="F38" s="12"/>
      <c r="G38" s="12"/>
      <c r="H38" s="12"/>
      <c r="I38" s="12"/>
      <c r="J38" s="12"/>
    </row>
    <row r="39" spans="1:10" ht="46.5" customHeight="1">
      <c r="A39" s="86" t="s">
        <v>112</v>
      </c>
      <c r="B39" s="72" t="s">
        <v>109</v>
      </c>
      <c r="C39" s="5" t="s">
        <v>8</v>
      </c>
      <c r="D39" s="75">
        <f>SUM(E39:J39)</f>
        <v>5</v>
      </c>
      <c r="E39" s="75">
        <v>5</v>
      </c>
      <c r="F39" s="74"/>
      <c r="G39" s="74"/>
      <c r="H39" s="74"/>
      <c r="I39" s="74"/>
      <c r="J39" s="74"/>
    </row>
    <row r="40" spans="1:6" ht="47.25" customHeight="1">
      <c r="A40" s="81" t="s">
        <v>105</v>
      </c>
      <c r="B40" s="82"/>
      <c r="C40" s="82"/>
      <c r="D40" s="82"/>
      <c r="E40" s="82"/>
      <c r="F40" s="82"/>
    </row>
    <row r="48" ht="15.75">
      <c r="B48" s="66"/>
    </row>
  </sheetData>
  <mergeCells count="18">
    <mergeCell ref="E1:J1"/>
    <mergeCell ref="E2:J2"/>
    <mergeCell ref="E3:J3"/>
    <mergeCell ref="H24:I24"/>
    <mergeCell ref="E7:J7"/>
    <mergeCell ref="A4:H4"/>
    <mergeCell ref="D6:J6"/>
    <mergeCell ref="D7:D8"/>
    <mergeCell ref="H9:I9"/>
    <mergeCell ref="H8:I8"/>
    <mergeCell ref="A40:F40"/>
    <mergeCell ref="H25:I25"/>
    <mergeCell ref="H10:I10"/>
    <mergeCell ref="H23:I23"/>
    <mergeCell ref="A6:A8"/>
    <mergeCell ref="B6:B8"/>
    <mergeCell ref="C6:C8"/>
    <mergeCell ref="G5:J5"/>
  </mergeCells>
  <printOptions/>
  <pageMargins left="0.42" right="0.36" top="0.75" bottom="0.44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7">
      <selection activeCell="D19" sqref="D19"/>
    </sheetView>
  </sheetViews>
  <sheetFormatPr defaultColWidth="9.00390625" defaultRowHeight="12.75"/>
  <cols>
    <col min="1" max="1" width="45.625" style="0" customWidth="1"/>
    <col min="2" max="3" width="14.375" style="0" customWidth="1"/>
    <col min="7" max="7" width="23.00390625" style="0" customWidth="1"/>
  </cols>
  <sheetData>
    <row r="1" spans="3:8" ht="12.75">
      <c r="C1" s="98" t="s">
        <v>57</v>
      </c>
      <c r="D1" s="98"/>
      <c r="E1" s="98"/>
      <c r="F1" s="98"/>
      <c r="G1" s="98"/>
      <c r="H1" s="98"/>
    </row>
    <row r="2" spans="3:8" ht="12.75">
      <c r="C2" s="98" t="s">
        <v>56</v>
      </c>
      <c r="D2" s="98"/>
      <c r="E2" s="98"/>
      <c r="F2" s="98"/>
      <c r="G2" s="98"/>
      <c r="H2" s="98"/>
    </row>
    <row r="3" spans="3:8" ht="12.75">
      <c r="C3" s="99" t="s">
        <v>103</v>
      </c>
      <c r="D3" s="98"/>
      <c r="E3" s="98"/>
      <c r="F3" s="98"/>
      <c r="G3" s="98"/>
      <c r="H3" s="98"/>
    </row>
    <row r="4" spans="1:6" ht="70.5" customHeight="1">
      <c r="A4" s="100" t="s">
        <v>62</v>
      </c>
      <c r="B4" s="100"/>
      <c r="C4" s="100"/>
      <c r="D4" s="100"/>
      <c r="E4" s="101"/>
      <c r="F4" s="101"/>
    </row>
    <row r="5" spans="6:8" ht="19.5" thickBot="1">
      <c r="F5" s="119" t="s">
        <v>30</v>
      </c>
      <c r="G5" s="119"/>
      <c r="H5" s="9"/>
    </row>
    <row r="6" spans="1:7" ht="55.5" customHeight="1" thickBot="1">
      <c r="A6" s="123" t="s">
        <v>9</v>
      </c>
      <c r="B6" s="120" t="s">
        <v>10</v>
      </c>
      <c r="C6" s="121"/>
      <c r="D6" s="121"/>
      <c r="E6" s="121"/>
      <c r="F6" s="122"/>
      <c r="G6" s="123" t="s">
        <v>23</v>
      </c>
    </row>
    <row r="7" spans="1:7" ht="30.75" customHeight="1" thickBot="1">
      <c r="A7" s="124"/>
      <c r="B7" s="8">
        <v>2016</v>
      </c>
      <c r="C7" s="8">
        <v>2017</v>
      </c>
      <c r="D7" s="8">
        <v>2018</v>
      </c>
      <c r="E7" s="8">
        <v>2019</v>
      </c>
      <c r="F7" s="8">
        <v>2020</v>
      </c>
      <c r="G7" s="124"/>
    </row>
    <row r="8" spans="1:7" ht="13.5" thickBot="1">
      <c r="A8" s="37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</row>
    <row r="9" spans="1:7" ht="18" customHeight="1" thickBot="1">
      <c r="A9" s="2" t="s">
        <v>11</v>
      </c>
      <c r="B9" s="36">
        <f aca="true" t="shared" si="0" ref="B9:G9">SUM(B10:B12)</f>
        <v>25247.34</v>
      </c>
      <c r="C9" s="36">
        <f t="shared" si="0"/>
        <v>13052</v>
      </c>
      <c r="D9" s="36">
        <f t="shared" si="0"/>
        <v>13775</v>
      </c>
      <c r="E9" s="36">
        <f t="shared" si="0"/>
        <v>14159</v>
      </c>
      <c r="F9" s="36">
        <f t="shared" si="0"/>
        <v>13582</v>
      </c>
      <c r="G9" s="36">
        <f t="shared" si="0"/>
        <v>79815.34</v>
      </c>
    </row>
    <row r="10" spans="1:7" ht="15.75" customHeight="1" thickBot="1">
      <c r="A10" s="3" t="s">
        <v>12</v>
      </c>
      <c r="B10" s="73">
        <v>25247.34</v>
      </c>
      <c r="C10" s="56">
        <v>13052</v>
      </c>
      <c r="D10" s="56">
        <v>13775</v>
      </c>
      <c r="E10" s="56">
        <v>14159</v>
      </c>
      <c r="F10" s="56">
        <v>13582</v>
      </c>
      <c r="G10" s="73">
        <f>SUM(B10:F10)</f>
        <v>79815.34</v>
      </c>
    </row>
    <row r="11" spans="1:7" ht="18" customHeight="1" thickBot="1">
      <c r="A11" s="1" t="s">
        <v>13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6.5" customHeight="1" thickBot="1">
      <c r="A12" s="1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>SUM(B12:F12)</f>
        <v>0</v>
      </c>
    </row>
    <row r="17" spans="1:7" ht="16.5">
      <c r="A17" s="117" t="s">
        <v>105</v>
      </c>
      <c r="B17" s="117"/>
      <c r="C17" s="117"/>
      <c r="D17" s="117"/>
      <c r="E17" s="118"/>
      <c r="F17" s="118"/>
      <c r="G17" s="118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39" sqref="A39:B40"/>
    </sheetView>
  </sheetViews>
  <sheetFormatPr defaultColWidth="9.00390625" defaultRowHeight="12.75"/>
  <cols>
    <col min="1" max="1" width="3.625" style="0" customWidth="1"/>
    <col min="2" max="2" width="13.625" style="0" customWidth="1"/>
    <col min="3" max="3" width="33.75390625" style="0" customWidth="1"/>
    <col min="5" max="5" width="9.875" style="0" customWidth="1"/>
    <col min="6" max="6" width="10.25390625" style="0" customWidth="1"/>
    <col min="7" max="7" width="10.125" style="0" customWidth="1"/>
    <col min="8" max="8" width="10.25390625" style="0" customWidth="1"/>
    <col min="9" max="9" width="6.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3.00390625" style="0" customWidth="1"/>
  </cols>
  <sheetData>
    <row r="1" spans="8:13" ht="12" customHeight="1">
      <c r="H1" s="98" t="s">
        <v>72</v>
      </c>
      <c r="I1" s="98"/>
      <c r="J1" s="98"/>
      <c r="K1" s="98"/>
      <c r="L1" s="98"/>
      <c r="M1" s="98"/>
    </row>
    <row r="2" spans="8:13" ht="15" customHeight="1">
      <c r="H2" s="98" t="s">
        <v>56</v>
      </c>
      <c r="I2" s="98"/>
      <c r="J2" s="98"/>
      <c r="K2" s="98"/>
      <c r="L2" s="98"/>
      <c r="M2" s="98"/>
    </row>
    <row r="3" spans="8:13" ht="16.5" customHeight="1">
      <c r="H3" s="99" t="s">
        <v>107</v>
      </c>
      <c r="I3" s="98"/>
      <c r="J3" s="98"/>
      <c r="K3" s="98"/>
      <c r="L3" s="98"/>
      <c r="M3" s="98"/>
    </row>
    <row r="4" spans="2:12" ht="37.5" customHeight="1">
      <c r="B4" s="100" t="s">
        <v>63</v>
      </c>
      <c r="C4" s="100"/>
      <c r="D4" s="100"/>
      <c r="E4" s="100"/>
      <c r="F4" s="100"/>
      <c r="G4" s="100"/>
      <c r="H4" s="142"/>
      <c r="I4" s="142"/>
      <c r="J4" s="142"/>
      <c r="K4" s="142"/>
      <c r="L4" s="142"/>
    </row>
    <row r="5" spans="11:13" ht="21" customHeight="1" thickBot="1">
      <c r="K5" s="143" t="s">
        <v>31</v>
      </c>
      <c r="L5" s="143"/>
      <c r="M5" s="143"/>
    </row>
    <row r="6" spans="1:13" ht="51" customHeight="1">
      <c r="A6" s="87" t="s">
        <v>15</v>
      </c>
      <c r="B6" s="89" t="s">
        <v>16</v>
      </c>
      <c r="C6" s="89" t="s">
        <v>26</v>
      </c>
      <c r="D6" s="134" t="s">
        <v>25</v>
      </c>
      <c r="E6" s="89" t="s">
        <v>24</v>
      </c>
      <c r="F6" s="89" t="s">
        <v>55</v>
      </c>
      <c r="G6" s="89" t="s">
        <v>17</v>
      </c>
      <c r="H6" s="89"/>
      <c r="I6" s="89"/>
      <c r="J6" s="89"/>
      <c r="K6" s="89"/>
      <c r="L6" s="89"/>
      <c r="M6" s="139" t="s">
        <v>27</v>
      </c>
    </row>
    <row r="7" spans="1:13" ht="15.75">
      <c r="A7" s="88"/>
      <c r="B7" s="90"/>
      <c r="C7" s="90"/>
      <c r="D7" s="135"/>
      <c r="E7" s="90"/>
      <c r="F7" s="90"/>
      <c r="G7" s="90" t="s">
        <v>18</v>
      </c>
      <c r="H7" s="90"/>
      <c r="I7" s="90"/>
      <c r="J7" s="90"/>
      <c r="K7" s="90"/>
      <c r="L7" s="90"/>
      <c r="M7" s="140"/>
    </row>
    <row r="8" spans="1:13" ht="15.75">
      <c r="A8" s="88"/>
      <c r="B8" s="90"/>
      <c r="C8" s="90"/>
      <c r="D8" s="135"/>
      <c r="E8" s="90"/>
      <c r="F8" s="90"/>
      <c r="G8" s="7" t="s">
        <v>0</v>
      </c>
      <c r="H8" s="7">
        <v>2016</v>
      </c>
      <c r="I8" s="7">
        <v>2017</v>
      </c>
      <c r="J8" s="7">
        <v>2018</v>
      </c>
      <c r="K8" s="7">
        <v>2019</v>
      </c>
      <c r="L8" s="7">
        <v>2020</v>
      </c>
      <c r="M8" s="141"/>
    </row>
    <row r="9" spans="1:13" s="13" customFormat="1" ht="12.75">
      <c r="A9" s="15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6">
        <v>13</v>
      </c>
    </row>
    <row r="10" spans="1:13" ht="30" customHeight="1">
      <c r="A10" s="15">
        <v>1</v>
      </c>
      <c r="B10" s="132" t="s">
        <v>42</v>
      </c>
      <c r="C10" s="6" t="s">
        <v>32</v>
      </c>
      <c r="D10" s="130" t="s">
        <v>66</v>
      </c>
      <c r="E10" s="130" t="s">
        <v>90</v>
      </c>
      <c r="F10" s="130" t="s">
        <v>68</v>
      </c>
      <c r="G10" s="39">
        <f aca="true" t="shared" si="0" ref="G10:G38">SUM(H10:L10)</f>
        <v>3750</v>
      </c>
      <c r="H10" s="10">
        <v>3350</v>
      </c>
      <c r="I10" s="10">
        <v>100</v>
      </c>
      <c r="J10" s="10">
        <v>100</v>
      </c>
      <c r="K10" s="10">
        <v>100</v>
      </c>
      <c r="L10" s="10">
        <v>100</v>
      </c>
      <c r="M10" s="125" t="s">
        <v>43</v>
      </c>
    </row>
    <row r="11" spans="1:13" ht="30.75" customHeight="1">
      <c r="A11" s="15">
        <v>2</v>
      </c>
      <c r="B11" s="133"/>
      <c r="C11" s="6" t="s">
        <v>123</v>
      </c>
      <c r="D11" s="136"/>
      <c r="E11" s="131"/>
      <c r="F11" s="131"/>
      <c r="G11" s="39">
        <f t="shared" si="0"/>
        <v>25770</v>
      </c>
      <c r="H11" s="10">
        <v>7350</v>
      </c>
      <c r="I11" s="10">
        <v>4070</v>
      </c>
      <c r="J11" s="10">
        <v>3850</v>
      </c>
      <c r="K11" s="10">
        <v>4200</v>
      </c>
      <c r="L11" s="10">
        <v>6300</v>
      </c>
      <c r="M11" s="126"/>
    </row>
    <row r="12" spans="1:13" ht="17.25" customHeight="1">
      <c r="A12" s="15"/>
      <c r="B12" s="133"/>
      <c r="C12" s="59" t="s">
        <v>91</v>
      </c>
      <c r="D12" s="136"/>
      <c r="E12" s="131"/>
      <c r="F12" s="131"/>
      <c r="G12" s="57"/>
      <c r="H12" s="10">
        <v>350</v>
      </c>
      <c r="I12" s="10"/>
      <c r="J12" s="10"/>
      <c r="K12" s="10"/>
      <c r="L12" s="10"/>
      <c r="M12" s="126"/>
    </row>
    <row r="13" spans="1:13" ht="15" customHeight="1">
      <c r="A13" s="15"/>
      <c r="B13" s="133"/>
      <c r="C13" s="59" t="s">
        <v>92</v>
      </c>
      <c r="D13" s="136"/>
      <c r="E13" s="131"/>
      <c r="F13" s="131"/>
      <c r="G13" s="57"/>
      <c r="H13" s="10">
        <v>700</v>
      </c>
      <c r="I13" s="10"/>
      <c r="J13" s="10"/>
      <c r="K13" s="10"/>
      <c r="L13" s="10"/>
      <c r="M13" s="126"/>
    </row>
    <row r="14" spans="1:13" ht="15.75" customHeight="1">
      <c r="A14" s="15"/>
      <c r="B14" s="133"/>
      <c r="C14" s="59" t="s">
        <v>93</v>
      </c>
      <c r="D14" s="136"/>
      <c r="E14" s="131"/>
      <c r="F14" s="131"/>
      <c r="G14" s="57"/>
      <c r="H14" s="10">
        <v>700</v>
      </c>
      <c r="I14" s="10"/>
      <c r="J14" s="10"/>
      <c r="K14" s="10"/>
      <c r="L14" s="10"/>
      <c r="M14" s="126"/>
    </row>
    <row r="15" spans="1:13" ht="15" customHeight="1">
      <c r="A15" s="15"/>
      <c r="B15" s="133"/>
      <c r="C15" s="59" t="s">
        <v>94</v>
      </c>
      <c r="D15" s="136"/>
      <c r="E15" s="131"/>
      <c r="F15" s="131"/>
      <c r="G15" s="57"/>
      <c r="H15" s="10">
        <v>350</v>
      </c>
      <c r="I15" s="10"/>
      <c r="J15" s="10"/>
      <c r="K15" s="10"/>
      <c r="L15" s="10"/>
      <c r="M15" s="126"/>
    </row>
    <row r="16" spans="1:13" ht="14.25" customHeight="1">
      <c r="A16" s="15"/>
      <c r="B16" s="133"/>
      <c r="C16" s="59" t="s">
        <v>95</v>
      </c>
      <c r="D16" s="136"/>
      <c r="E16" s="131"/>
      <c r="F16" s="131"/>
      <c r="G16" s="57"/>
      <c r="H16" s="10">
        <v>1400</v>
      </c>
      <c r="I16" s="10"/>
      <c r="J16" s="10"/>
      <c r="K16" s="10"/>
      <c r="L16" s="10"/>
      <c r="M16" s="126"/>
    </row>
    <row r="17" spans="1:13" ht="16.5" customHeight="1">
      <c r="A17" s="15"/>
      <c r="B17" s="133"/>
      <c r="C17" s="59" t="s">
        <v>96</v>
      </c>
      <c r="D17" s="136"/>
      <c r="E17" s="131"/>
      <c r="F17" s="131"/>
      <c r="G17" s="57"/>
      <c r="H17" s="10">
        <v>350</v>
      </c>
      <c r="I17" s="10"/>
      <c r="J17" s="10"/>
      <c r="K17" s="10"/>
      <c r="L17" s="10"/>
      <c r="M17" s="126"/>
    </row>
    <row r="18" spans="1:13" ht="15.75" customHeight="1">
      <c r="A18" s="15"/>
      <c r="B18" s="133"/>
      <c r="C18" s="59" t="s">
        <v>97</v>
      </c>
      <c r="D18" s="136"/>
      <c r="E18" s="131"/>
      <c r="F18" s="131"/>
      <c r="G18" s="57"/>
      <c r="H18" s="10">
        <v>350</v>
      </c>
      <c r="I18" s="10"/>
      <c r="J18" s="10"/>
      <c r="K18" s="10"/>
      <c r="L18" s="10"/>
      <c r="M18" s="126"/>
    </row>
    <row r="19" spans="1:13" ht="14.25" customHeight="1">
      <c r="A19" s="15"/>
      <c r="B19" s="133"/>
      <c r="C19" s="59" t="s">
        <v>98</v>
      </c>
      <c r="D19" s="136"/>
      <c r="E19" s="131"/>
      <c r="F19" s="131"/>
      <c r="G19" s="57"/>
      <c r="H19" s="10">
        <v>700</v>
      </c>
      <c r="I19" s="10"/>
      <c r="J19" s="10"/>
      <c r="K19" s="10"/>
      <c r="L19" s="10"/>
      <c r="M19" s="126"/>
    </row>
    <row r="20" spans="1:13" ht="14.25" customHeight="1">
      <c r="A20" s="15"/>
      <c r="B20" s="133"/>
      <c r="C20" s="59" t="s">
        <v>99</v>
      </c>
      <c r="D20" s="136"/>
      <c r="E20" s="131"/>
      <c r="F20" s="131"/>
      <c r="G20" s="57"/>
      <c r="H20" s="10">
        <v>700</v>
      </c>
      <c r="I20" s="10"/>
      <c r="J20" s="10"/>
      <c r="K20" s="10"/>
      <c r="L20" s="10"/>
      <c r="M20" s="126"/>
    </row>
    <row r="21" spans="1:13" ht="12.75" customHeight="1">
      <c r="A21" s="15"/>
      <c r="B21" s="133"/>
      <c r="C21" s="59" t="s">
        <v>100</v>
      </c>
      <c r="D21" s="136"/>
      <c r="E21" s="131"/>
      <c r="F21" s="131"/>
      <c r="G21" s="57"/>
      <c r="H21" s="10">
        <v>1050</v>
      </c>
      <c r="I21" s="10"/>
      <c r="J21" s="10"/>
      <c r="K21" s="10"/>
      <c r="L21" s="10"/>
      <c r="M21" s="126"/>
    </row>
    <row r="22" spans="1:13" ht="15.75" customHeight="1">
      <c r="A22" s="15"/>
      <c r="B22" s="133"/>
      <c r="C22" s="59" t="s">
        <v>101</v>
      </c>
      <c r="D22" s="136"/>
      <c r="E22" s="131"/>
      <c r="F22" s="131"/>
      <c r="G22" s="57"/>
      <c r="H22" s="10">
        <v>700</v>
      </c>
      <c r="I22" s="10"/>
      <c r="J22" s="10"/>
      <c r="K22" s="10"/>
      <c r="L22" s="10"/>
      <c r="M22" s="126"/>
    </row>
    <row r="23" spans="1:13" ht="15.75" customHeight="1">
      <c r="A23" s="15">
        <v>3</v>
      </c>
      <c r="B23" s="133"/>
      <c r="C23" s="6" t="s">
        <v>33</v>
      </c>
      <c r="D23" s="136"/>
      <c r="E23" s="131"/>
      <c r="F23" s="131"/>
      <c r="G23" s="39">
        <f t="shared" si="0"/>
        <v>8373</v>
      </c>
      <c r="H23" s="10">
        <v>1890</v>
      </c>
      <c r="I23" s="10">
        <v>1400</v>
      </c>
      <c r="J23" s="10">
        <v>2618</v>
      </c>
      <c r="K23" s="10">
        <v>2465</v>
      </c>
      <c r="L23" s="10">
        <v>0</v>
      </c>
      <c r="M23" s="126"/>
    </row>
    <row r="24" spans="1:13" ht="15" customHeight="1">
      <c r="A24" s="15">
        <v>4</v>
      </c>
      <c r="B24" s="133"/>
      <c r="C24" s="6" t="s">
        <v>34</v>
      </c>
      <c r="D24" s="136"/>
      <c r="E24" s="131"/>
      <c r="F24" s="131"/>
      <c r="G24" s="39">
        <f t="shared" si="0"/>
        <v>981</v>
      </c>
      <c r="H24" s="10">
        <v>195</v>
      </c>
      <c r="I24" s="10">
        <v>171</v>
      </c>
      <c r="J24" s="10">
        <v>264</v>
      </c>
      <c r="K24" s="10">
        <v>253</v>
      </c>
      <c r="L24" s="10">
        <v>98</v>
      </c>
      <c r="M24" s="126"/>
    </row>
    <row r="25" spans="1:13" ht="29.25" customHeight="1">
      <c r="A25" s="15">
        <v>5</v>
      </c>
      <c r="B25" s="133"/>
      <c r="C25" s="6" t="s">
        <v>35</v>
      </c>
      <c r="D25" s="136"/>
      <c r="E25" s="131"/>
      <c r="F25" s="131"/>
      <c r="G25" s="39">
        <f t="shared" si="0"/>
        <v>151</v>
      </c>
      <c r="H25" s="10">
        <v>58</v>
      </c>
      <c r="I25" s="10">
        <v>20</v>
      </c>
      <c r="J25" s="10">
        <v>31</v>
      </c>
      <c r="K25" s="10">
        <v>30</v>
      </c>
      <c r="L25" s="10">
        <v>12</v>
      </c>
      <c r="M25" s="126"/>
    </row>
    <row r="26" spans="1:13" ht="29.25" customHeight="1">
      <c r="A26" s="15">
        <v>6</v>
      </c>
      <c r="B26" s="132" t="s">
        <v>104</v>
      </c>
      <c r="C26" s="6" t="s">
        <v>36</v>
      </c>
      <c r="D26" s="130" t="s">
        <v>67</v>
      </c>
      <c r="E26" s="130" t="s">
        <v>89</v>
      </c>
      <c r="F26" s="130" t="s">
        <v>68</v>
      </c>
      <c r="G26" s="39">
        <f t="shared" si="0"/>
        <v>264</v>
      </c>
      <c r="H26" s="10">
        <v>64</v>
      </c>
      <c r="I26" s="10">
        <v>45</v>
      </c>
      <c r="J26" s="10">
        <v>66</v>
      </c>
      <c r="K26" s="10">
        <v>64</v>
      </c>
      <c r="L26" s="10">
        <v>25</v>
      </c>
      <c r="M26" s="125" t="s">
        <v>78</v>
      </c>
    </row>
    <row r="27" spans="1:13" ht="28.5" customHeight="1">
      <c r="A27" s="15">
        <v>7</v>
      </c>
      <c r="B27" s="133"/>
      <c r="C27" s="6" t="s">
        <v>37</v>
      </c>
      <c r="D27" s="136"/>
      <c r="E27" s="131"/>
      <c r="F27" s="131"/>
      <c r="G27" s="39">
        <f t="shared" si="0"/>
        <v>50</v>
      </c>
      <c r="H27" s="10">
        <v>10</v>
      </c>
      <c r="I27" s="10">
        <v>10</v>
      </c>
      <c r="J27" s="10">
        <v>10</v>
      </c>
      <c r="K27" s="10">
        <v>10</v>
      </c>
      <c r="L27" s="10">
        <v>10</v>
      </c>
      <c r="M27" s="127"/>
    </row>
    <row r="28" spans="1:13" ht="29.25" customHeight="1">
      <c r="A28" s="15">
        <v>8</v>
      </c>
      <c r="B28" s="128" t="s">
        <v>44</v>
      </c>
      <c r="C28" s="6" t="s">
        <v>38</v>
      </c>
      <c r="D28" s="136"/>
      <c r="E28" s="131"/>
      <c r="F28" s="131"/>
      <c r="G28" s="50">
        <f t="shared" si="0"/>
        <v>8200</v>
      </c>
      <c r="H28" s="58">
        <v>4600</v>
      </c>
      <c r="I28" s="10">
        <v>900</v>
      </c>
      <c r="J28" s="10">
        <v>900</v>
      </c>
      <c r="K28" s="10">
        <v>900</v>
      </c>
      <c r="L28" s="10">
        <v>900</v>
      </c>
      <c r="M28" s="127"/>
    </row>
    <row r="29" spans="1:13" ht="30.75" customHeight="1">
      <c r="A29" s="15">
        <v>9</v>
      </c>
      <c r="B29" s="129"/>
      <c r="C29" s="27" t="s">
        <v>74</v>
      </c>
      <c r="D29" s="136"/>
      <c r="E29" s="131"/>
      <c r="F29" s="131"/>
      <c r="G29" s="39">
        <f t="shared" si="0"/>
        <v>4506</v>
      </c>
      <c r="H29" s="10">
        <v>906</v>
      </c>
      <c r="I29" s="10">
        <v>900</v>
      </c>
      <c r="J29" s="10">
        <v>900</v>
      </c>
      <c r="K29" s="10">
        <v>900</v>
      </c>
      <c r="L29" s="10">
        <v>900</v>
      </c>
      <c r="M29" s="127"/>
    </row>
    <row r="30" spans="1:13" ht="39.75" customHeight="1">
      <c r="A30" s="15">
        <v>10</v>
      </c>
      <c r="B30" s="51" t="s">
        <v>80</v>
      </c>
      <c r="C30" s="59" t="s">
        <v>108</v>
      </c>
      <c r="D30" s="136"/>
      <c r="E30" s="131"/>
      <c r="F30" s="131"/>
      <c r="G30" s="39">
        <f t="shared" si="0"/>
        <v>4000</v>
      </c>
      <c r="H30" s="10">
        <v>800</v>
      </c>
      <c r="I30" s="10">
        <v>800</v>
      </c>
      <c r="J30" s="10">
        <v>800</v>
      </c>
      <c r="K30" s="10">
        <v>800</v>
      </c>
      <c r="L30" s="10">
        <v>800</v>
      </c>
      <c r="M30" s="127"/>
    </row>
    <row r="31" spans="1:13" ht="15" customHeight="1">
      <c r="A31" s="42">
        <v>11</v>
      </c>
      <c r="B31" s="51" t="s">
        <v>79</v>
      </c>
      <c r="C31" s="45" t="s">
        <v>73</v>
      </c>
      <c r="D31" s="136"/>
      <c r="E31" s="131"/>
      <c r="F31" s="131"/>
      <c r="G31" s="39">
        <f t="shared" si="0"/>
        <v>10329</v>
      </c>
      <c r="H31" s="10">
        <v>3129</v>
      </c>
      <c r="I31" s="10">
        <v>1600</v>
      </c>
      <c r="J31" s="10">
        <v>1600</v>
      </c>
      <c r="K31" s="10">
        <v>2000</v>
      </c>
      <c r="L31" s="10">
        <v>2000</v>
      </c>
      <c r="M31" s="127"/>
    </row>
    <row r="32" spans="1:13" ht="31.5" customHeight="1">
      <c r="A32" s="43">
        <v>12</v>
      </c>
      <c r="B32" s="52" t="s">
        <v>45</v>
      </c>
      <c r="C32" s="45" t="s">
        <v>121</v>
      </c>
      <c r="D32" s="136"/>
      <c r="E32" s="131"/>
      <c r="F32" s="131"/>
      <c r="G32" s="40">
        <f t="shared" si="0"/>
        <v>5800</v>
      </c>
      <c r="H32" s="10">
        <v>1000</v>
      </c>
      <c r="I32" s="10">
        <v>1600</v>
      </c>
      <c r="J32" s="30">
        <v>1200</v>
      </c>
      <c r="K32" s="10">
        <v>1000</v>
      </c>
      <c r="L32" s="10">
        <v>1000</v>
      </c>
      <c r="M32" s="127"/>
    </row>
    <row r="33" spans="1:13" ht="26.25" customHeight="1">
      <c r="A33" s="43">
        <v>13</v>
      </c>
      <c r="B33" s="128" t="s">
        <v>44</v>
      </c>
      <c r="C33" s="45" t="s">
        <v>116</v>
      </c>
      <c r="D33" s="136"/>
      <c r="E33" s="131"/>
      <c r="F33" s="131"/>
      <c r="G33" s="40">
        <f t="shared" si="0"/>
        <v>3000</v>
      </c>
      <c r="H33" s="10">
        <v>600</v>
      </c>
      <c r="I33" s="10">
        <v>600</v>
      </c>
      <c r="J33" s="10">
        <v>600</v>
      </c>
      <c r="K33" s="10">
        <v>600</v>
      </c>
      <c r="L33" s="10">
        <v>600</v>
      </c>
      <c r="M33" s="127"/>
    </row>
    <row r="34" spans="1:13" ht="30" customHeight="1">
      <c r="A34" s="43">
        <v>14</v>
      </c>
      <c r="B34" s="129"/>
      <c r="C34" s="45" t="s">
        <v>120</v>
      </c>
      <c r="D34" s="136"/>
      <c r="E34" s="131"/>
      <c r="F34" s="131"/>
      <c r="G34" s="40">
        <f t="shared" si="0"/>
        <v>790</v>
      </c>
      <c r="H34" s="10">
        <v>390</v>
      </c>
      <c r="I34" s="10">
        <v>100</v>
      </c>
      <c r="J34" s="10">
        <v>100</v>
      </c>
      <c r="K34" s="10">
        <v>100</v>
      </c>
      <c r="L34" s="10">
        <v>100</v>
      </c>
      <c r="M34" s="127"/>
    </row>
    <row r="35" spans="1:13" ht="14.25" customHeight="1">
      <c r="A35" s="43">
        <v>16</v>
      </c>
      <c r="B35" s="53" t="s">
        <v>46</v>
      </c>
      <c r="C35" s="46" t="s">
        <v>40</v>
      </c>
      <c r="D35" s="136"/>
      <c r="E35" s="131"/>
      <c r="F35" s="131"/>
      <c r="G35" s="40">
        <f t="shared" si="0"/>
        <v>1932</v>
      </c>
      <c r="H35" s="10">
        <v>386</v>
      </c>
      <c r="I35" s="10">
        <v>386</v>
      </c>
      <c r="J35" s="30">
        <v>386</v>
      </c>
      <c r="K35" s="10">
        <v>387</v>
      </c>
      <c r="L35" s="10">
        <v>387</v>
      </c>
      <c r="M35" s="127"/>
    </row>
    <row r="36" spans="1:13" ht="13.5" customHeight="1">
      <c r="A36" s="43">
        <v>17</v>
      </c>
      <c r="B36" s="53" t="s">
        <v>81</v>
      </c>
      <c r="C36" s="47" t="s">
        <v>76</v>
      </c>
      <c r="D36" s="136"/>
      <c r="E36" s="131"/>
      <c r="F36" s="131"/>
      <c r="G36" s="40">
        <f t="shared" si="0"/>
        <v>479</v>
      </c>
      <c r="H36" s="10">
        <v>79</v>
      </c>
      <c r="I36" s="10">
        <v>100</v>
      </c>
      <c r="J36" s="10">
        <v>100</v>
      </c>
      <c r="K36" s="10">
        <v>100</v>
      </c>
      <c r="L36" s="10">
        <v>100</v>
      </c>
      <c r="M36" s="127"/>
    </row>
    <row r="37" spans="1:13" ht="28.5" customHeight="1">
      <c r="A37" s="44">
        <v>18</v>
      </c>
      <c r="B37" s="128" t="s">
        <v>64</v>
      </c>
      <c r="C37" s="48" t="s">
        <v>85</v>
      </c>
      <c r="D37" s="136"/>
      <c r="E37" s="131"/>
      <c r="F37" s="131"/>
      <c r="G37" s="41">
        <f t="shared" si="0"/>
        <v>1000</v>
      </c>
      <c r="H37" s="11">
        <v>200</v>
      </c>
      <c r="I37" s="10">
        <v>200</v>
      </c>
      <c r="J37" s="10">
        <v>200</v>
      </c>
      <c r="K37" s="10">
        <v>200</v>
      </c>
      <c r="L37" s="10">
        <v>200</v>
      </c>
      <c r="M37" s="127"/>
    </row>
    <row r="38" spans="1:13" ht="27" customHeight="1">
      <c r="A38" s="44">
        <v>19</v>
      </c>
      <c r="B38" s="129"/>
      <c r="C38" s="27" t="s">
        <v>77</v>
      </c>
      <c r="D38" s="136"/>
      <c r="E38" s="131"/>
      <c r="F38" s="131"/>
      <c r="G38" s="41">
        <f t="shared" si="0"/>
        <v>237</v>
      </c>
      <c r="H38" s="11">
        <v>37</v>
      </c>
      <c r="I38" s="10">
        <v>50</v>
      </c>
      <c r="J38" s="10">
        <v>50</v>
      </c>
      <c r="K38" s="10">
        <v>50</v>
      </c>
      <c r="L38" s="10">
        <v>50</v>
      </c>
      <c r="M38" s="127"/>
    </row>
    <row r="39" spans="1:13" ht="56.25" customHeight="1">
      <c r="A39" s="44">
        <v>20</v>
      </c>
      <c r="B39" s="128" t="s">
        <v>46</v>
      </c>
      <c r="C39" s="71" t="s">
        <v>114</v>
      </c>
      <c r="D39" s="93">
        <v>2016</v>
      </c>
      <c r="E39" s="80" t="s">
        <v>119</v>
      </c>
      <c r="F39" s="93" t="s">
        <v>68</v>
      </c>
      <c r="G39" s="67">
        <f>SUM(H39:L39)</f>
        <v>133.34</v>
      </c>
      <c r="H39" s="68">
        <v>133.34</v>
      </c>
      <c r="I39" s="11"/>
      <c r="J39" s="11"/>
      <c r="K39" s="11"/>
      <c r="L39" s="11"/>
      <c r="M39" s="137" t="s">
        <v>110</v>
      </c>
    </row>
    <row r="40" spans="1:13" ht="53.25" customHeight="1">
      <c r="A40" s="44">
        <v>21</v>
      </c>
      <c r="B40" s="129"/>
      <c r="C40" s="71" t="s">
        <v>115</v>
      </c>
      <c r="D40" s="109"/>
      <c r="E40" s="80" t="s">
        <v>122</v>
      </c>
      <c r="F40" s="109"/>
      <c r="G40" s="67">
        <f>SUM(H40:L40)</f>
        <v>70</v>
      </c>
      <c r="H40" s="68">
        <v>70</v>
      </c>
      <c r="I40" s="11"/>
      <c r="J40" s="11"/>
      <c r="K40" s="11"/>
      <c r="L40" s="11"/>
      <c r="M40" s="138"/>
    </row>
    <row r="41" spans="1:13" ht="15" customHeight="1" thickBot="1">
      <c r="A41" s="17"/>
      <c r="B41" s="18"/>
      <c r="C41" s="19" t="s">
        <v>41</v>
      </c>
      <c r="D41" s="18"/>
      <c r="E41" s="18"/>
      <c r="F41" s="18"/>
      <c r="G41" s="49">
        <f>SUM(G10,G11,G23:G40)</f>
        <v>79815.34</v>
      </c>
      <c r="H41" s="49">
        <f>SUM(H10,H11,H23:H40)</f>
        <v>25247.34</v>
      </c>
      <c r="I41" s="49">
        <f>SUM(I10:I38)</f>
        <v>13052</v>
      </c>
      <c r="J41" s="49">
        <f>SUM(J10:J38)</f>
        <v>13775</v>
      </c>
      <c r="K41" s="49">
        <f>SUM(K10:K38)</f>
        <v>14159</v>
      </c>
      <c r="L41" s="49">
        <f>SUM(L10:L38)</f>
        <v>13582</v>
      </c>
      <c r="M41" s="20"/>
    </row>
    <row r="42" spans="1:13" ht="12.75" hidden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20.25" customHeight="1">
      <c r="A43" s="14"/>
      <c r="B43" s="14"/>
      <c r="C43" s="102" t="s">
        <v>105</v>
      </c>
      <c r="D43" s="103"/>
      <c r="E43" s="103"/>
      <c r="F43" s="103"/>
      <c r="G43" s="103"/>
      <c r="H43" s="103"/>
      <c r="I43" s="103"/>
      <c r="J43" s="14"/>
      <c r="K43" s="14"/>
      <c r="L43" s="14"/>
      <c r="M43" s="14"/>
    </row>
    <row r="44" spans="1:1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5.75">
      <c r="A47" s="14"/>
      <c r="B47" s="14"/>
      <c r="C47" s="33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</sheetData>
  <mergeCells count="32">
    <mergeCell ref="B39:B40"/>
    <mergeCell ref="M39:M40"/>
    <mergeCell ref="H1:M1"/>
    <mergeCell ref="H2:M2"/>
    <mergeCell ref="H3:M3"/>
    <mergeCell ref="M6:M8"/>
    <mergeCell ref="G6:L6"/>
    <mergeCell ref="G7:L7"/>
    <mergeCell ref="B4:L4"/>
    <mergeCell ref="K5:M5"/>
    <mergeCell ref="C43:I43"/>
    <mergeCell ref="F26:F38"/>
    <mergeCell ref="E10:E25"/>
    <mergeCell ref="E26:E38"/>
    <mergeCell ref="D10:D25"/>
    <mergeCell ref="D26:D38"/>
    <mergeCell ref="D39:D40"/>
    <mergeCell ref="F39:F40"/>
    <mergeCell ref="A6:A8"/>
    <mergeCell ref="B6:B8"/>
    <mergeCell ref="F6:F8"/>
    <mergeCell ref="E6:E8"/>
    <mergeCell ref="D6:D8"/>
    <mergeCell ref="C6:C8"/>
    <mergeCell ref="M10:M25"/>
    <mergeCell ref="M26:M38"/>
    <mergeCell ref="B37:B38"/>
    <mergeCell ref="B33:B34"/>
    <mergeCell ref="B28:B29"/>
    <mergeCell ref="F10:F25"/>
    <mergeCell ref="B10:B25"/>
    <mergeCell ref="B26:B27"/>
  </mergeCells>
  <printOptions/>
  <pageMargins left="0.52" right="0.46" top="0.83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2016-10-07T12:13:47Z</cp:lastPrinted>
  <dcterms:created xsi:type="dcterms:W3CDTF">2016-01-19T13:08:14Z</dcterms:created>
  <dcterms:modified xsi:type="dcterms:W3CDTF">2016-10-10T07:59:02Z</dcterms:modified>
  <cp:category/>
  <cp:version/>
  <cp:contentType/>
  <cp:contentStatus/>
</cp:coreProperties>
</file>