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715" windowHeight="11265" activeTab="2"/>
  </bookViews>
  <sheets>
    <sheet name="дод1" sheetId="1" r:id="rId1"/>
    <sheet name="дод2" sheetId="2" r:id="rId2"/>
    <sheet name="дод3" sheetId="3" r:id="rId3"/>
  </sheets>
  <definedNames>
    <definedName name="_xlnm.Print_Titles" localSheetId="0">'дод1'!$8:$10</definedName>
    <definedName name="_xlnm.Print_Titles" localSheetId="1">'дод2'!$6:$11</definedName>
    <definedName name="_xlnm.Print_Titles" localSheetId="2">'дод3'!$5:$9</definedName>
    <definedName name="_xlnm.Print_Area" localSheetId="0">'дод1'!$A$1:$F$19</definedName>
    <definedName name="_xlnm.Print_Area" localSheetId="1">'дод2'!$A$1:$P$126</definedName>
    <definedName name="_xlnm.Print_Area" localSheetId="2">'дод3'!$A$1:$P$125</definedName>
  </definedNames>
  <calcPr fullCalcOnLoad="1"/>
</workbook>
</file>

<file path=xl/sharedStrings.xml><?xml version="1.0" encoding="utf-8"?>
<sst xmlns="http://schemas.openxmlformats.org/spreadsheetml/2006/main" count="599" uniqueCount="290">
  <si>
    <t>Компенсаційні виплати на пільговий проїзд автомобільним транспортом окремим  категоріям   громадян</t>
  </si>
  <si>
    <t xml:space="preserve">Видатки на проведення робіт, пов"язаних із будівництвом, реконструкцією, ремонтом та утриманням автомобільних доріг </t>
  </si>
  <si>
    <t>Охорона та раціональне використання природних ресурсів</t>
  </si>
  <si>
    <t>Інша діяльність у сфері охорони навколишнього природного середовища</t>
  </si>
  <si>
    <t>250301</t>
  </si>
  <si>
    <t>250404</t>
  </si>
  <si>
    <t>Інші видатки (програма розвитку та реалізації питань містобудування у м.Кузнецовськ на 2011-2015 роки)</t>
  </si>
  <si>
    <t>250380</t>
  </si>
  <si>
    <t>Інші субвенції</t>
  </si>
  <si>
    <t>/гривень/</t>
  </si>
  <si>
    <t>Код типової відомчої класифікації видатків</t>
  </si>
  <si>
    <t>Назва головного розпорядника коштів</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</si>
  <si>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</si>
  <si>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</si>
  <si>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</si>
  <si>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</si>
  <si>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03</t>
  </si>
  <si>
    <t>Виконавчий комітет Кузнецовської міської ради</t>
  </si>
  <si>
    <t>Державне управління</t>
  </si>
  <si>
    <t>Органи місцевого самоврядування</t>
  </si>
  <si>
    <t>Інші  видатки на соціальний захист населення</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</si>
  <si>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</si>
  <si>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</si>
  <si>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Благоустрій   міст, сіл, селищ</t>
  </si>
  <si>
    <t>170703</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</si>
  <si>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t>
  </si>
  <si>
    <t>10</t>
  </si>
  <si>
    <t>Управління  освіти виконавчого комітету Кузнецовської міської ради</t>
  </si>
  <si>
    <t xml:space="preserve">Освіта </t>
  </si>
  <si>
    <t>15</t>
  </si>
  <si>
    <t>Управління праці та соціального захисту населення виконавчого комітету Кузнецовської міської ради</t>
  </si>
  <si>
    <t>грн.</t>
  </si>
  <si>
    <t>Найменування доходів згідно із бюджетною класифікацією</t>
  </si>
  <si>
    <t>у т.ч.                           бюджет розвитку</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</si>
  <si>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палива, послуг тепло-, водопостачання i водовiдведення, квартирної плати (утримання будинкiв i споруд та прибудинкових територiй), вивезення побутового смiття та рiдких нечистот), на компенсацiю втрати частини доходiв у зв’язку з вiдмiною податку з власникiв транспортних засобiв та iнших самохiдних машин i механiзмiв та вiдповiдним збiльшенням ставок акцизного податку з пального i на компенсацiю за пiльговий проїзд окремих категорiй громадян</t>
  </si>
  <si>
    <t>Разом  доходів</t>
  </si>
  <si>
    <t xml:space="preserve">Субсидії населенню для відшкодування витрат на придбання твердого та рідкого пічного побутового палива і скрапленого газу </t>
  </si>
  <si>
    <t>250203</t>
  </si>
  <si>
    <t>Проведення виборів депутатів місцевих рад та сільських, селищних, міських голів</t>
  </si>
  <si>
    <t>0160</t>
  </si>
  <si>
    <t>210105</t>
  </si>
  <si>
    <t>Видатки на запобігання та ліквідацію надзвичайних ситуацій та наслідків стихійного лиха</t>
  </si>
  <si>
    <t>0320</t>
  </si>
  <si>
    <t>Пільги ветеранам війни, особам, на яких поширпюється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</si>
  <si>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громадянам, які постраждали внаслідок Чорнобильської катастрофи, дружинам (чоловікам) та опікунам(на час опікунства)дітей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</si>
  <si>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</si>
  <si>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24</t>
  </si>
  <si>
    <t>Відділ  культури виконавчого комітету Кузнецовської міської ради</t>
  </si>
  <si>
    <t>110000</t>
  </si>
  <si>
    <t>Культура і  мистецтво</t>
  </si>
  <si>
    <t>75</t>
  </si>
  <si>
    <t>Фінансове управління виконавчого комітету Кузнецовської міської ради</t>
  </si>
  <si>
    <t>76</t>
  </si>
  <si>
    <t>250102</t>
  </si>
  <si>
    <t xml:space="preserve">Резервний фонд </t>
  </si>
  <si>
    <t>ВСЬОГО ВИДАТКІВ</t>
  </si>
  <si>
    <t>210106</t>
  </si>
  <si>
    <t>Заходи у сфері захисту населення і територій від надзвичайних ситуацій техногенного та природного характеру</t>
  </si>
  <si>
    <t>Iншi  культурно-освiтнi заклади та заходи (парк культури та відпочинку)</t>
  </si>
  <si>
    <t>150118</t>
  </si>
  <si>
    <t>090413</t>
  </si>
  <si>
    <t xml:space="preserve">Допомога на догляд за інвалідом І чи ІІ групи внаслідок психічного розладу </t>
  </si>
  <si>
    <t>Компенсація населенню додаткових витрат на оплату послуг газопостачання, централізованого опалення та централізованого постачання гарячої води</t>
  </si>
  <si>
    <t>080201</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</si>
  <si>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</si>
  <si>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0732</t>
  </si>
  <si>
    <t>0111</t>
  </si>
  <si>
    <t>0910</t>
  </si>
  <si>
    <t>0921</t>
  </si>
  <si>
    <t>0922</t>
  </si>
  <si>
    <t>0960</t>
  </si>
  <si>
    <t>0950</t>
  </si>
  <si>
    <t>0970</t>
  </si>
  <si>
    <t>0990</t>
  </si>
  <si>
    <t>0810</t>
  </si>
  <si>
    <t>Інші видатки (міська програма висвітлення діяльності органів місцевого самоврядування в засобах масової інформації на 2015 рік)</t>
  </si>
  <si>
    <t>Інші видатки (міська програма з впровадження системи управління якістю ISO 9001:2008 в Кузнецовській міській раді та виконавчих органах ради)</t>
  </si>
  <si>
    <t>Субвенція на утримання об"єктів спільного користування чи ліквідацію негативних наслідків діяльності об"єктів спільного користування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</si>
  <si>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</si>
  <si>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1090</t>
  </si>
  <si>
    <t>1040</t>
  </si>
  <si>
    <t>0610</t>
  </si>
  <si>
    <t>0620</t>
  </si>
  <si>
    <t>1060</t>
  </si>
  <si>
    <t>0421</t>
  </si>
  <si>
    <t>0456</t>
  </si>
  <si>
    <t>0180</t>
  </si>
  <si>
    <t>0133</t>
  </si>
  <si>
    <t>0490</t>
  </si>
  <si>
    <t>1070</t>
  </si>
  <si>
    <t>1010</t>
  </si>
  <si>
    <t>1020</t>
  </si>
  <si>
    <t>0824</t>
  </si>
  <si>
    <t>0828</t>
  </si>
  <si>
    <t>0829</t>
  </si>
  <si>
    <t>3</t>
  </si>
  <si>
    <t xml:space="preserve">Допомога до досягнення дитиною трирічного віку  </t>
  </si>
  <si>
    <t xml:space="preserve">Допомога до досягнення дитиною трирічного віку </t>
  </si>
  <si>
    <t>Інші видатки (міська програма підтримки діяльності громадського формування з охорони громадського порядку "Кузнецовська муніципальна варта" на 2014-2015 роки).</t>
  </si>
  <si>
    <t>210107</t>
  </si>
  <si>
    <t>0640</t>
  </si>
  <si>
    <t>Зміни</t>
  </si>
  <si>
    <t>до доходної частини бюджету м. Кузнецовськ на 2015 рік</t>
  </si>
  <si>
    <t>Код</t>
  </si>
  <si>
    <t>Офіційні трансферти</t>
  </si>
  <si>
    <t>Від органів державного управління</t>
  </si>
  <si>
    <t>Субвенції</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</si>
  <si>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</si>
  <si>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Заходи та роботи з мобілізаційної підготовки місцевого значення</t>
  </si>
  <si>
    <t>0380</t>
  </si>
  <si>
    <t>100101</t>
  </si>
  <si>
    <t>Житлово-експлуатаційне господарство</t>
  </si>
  <si>
    <t>180107</t>
  </si>
  <si>
    <t>Фінансування енергозберігаючих заходів</t>
  </si>
  <si>
    <t>200700</t>
  </si>
  <si>
    <t>Інші природоохоронні заходи</t>
  </si>
  <si>
    <t>0470</t>
  </si>
  <si>
    <t>0540</t>
  </si>
  <si>
    <t>Інші видатки (програма реалізації питань управління нерухомим майном територіальної громади м.Кузнецовськ на 2011-2015 роки)</t>
  </si>
  <si>
    <t>180410</t>
  </si>
  <si>
    <t>Інші заходи, пов"язані з економічною діяльністю (програма розвитку та реалізації питань містобудування у м.Кузнецовськ на 2011-2015 роки)</t>
  </si>
  <si>
    <t>0411</t>
  </si>
  <si>
    <t>16(гр4 +гр9)</t>
  </si>
  <si>
    <t>180409</t>
  </si>
  <si>
    <t>0511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</si>
  <si>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</si>
  <si>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0220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</si>
  <si>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</si>
  <si>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</si>
  <si>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які загинули (померли), або зникли безвісти під час виконання службових обов'язків,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</si>
  <si>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</si>
  <si>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у зв"язку  з вагітністю і пологами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</si>
  <si>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</si>
  <si>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</si>
  <si>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гривень/</t>
  </si>
  <si>
    <t>в тому числі</t>
  </si>
  <si>
    <t xml:space="preserve">оплата праці                                   </t>
  </si>
  <si>
    <t xml:space="preserve"> комунальні  послуги   та енергоносії                                                     </t>
  </si>
  <si>
    <t xml:space="preserve">оплата праці </t>
  </si>
  <si>
    <t>Державне управлiння</t>
  </si>
  <si>
    <t>Органи мiсцевого самоврядування</t>
  </si>
  <si>
    <t>Освiта</t>
  </si>
  <si>
    <t>090000</t>
  </si>
  <si>
    <t>Соцiальний захист та соцiальне забезпечення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</si>
  <si>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</si>
  <si>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080000</t>
  </si>
  <si>
    <t>Охорона здоров'я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</si>
  <si>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</si>
  <si>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Iншi видатки на соціальний захист населення</t>
  </si>
  <si>
    <t>Соціальні програми i заходи державних органiв у справах молоді</t>
  </si>
  <si>
    <t xml:space="preserve">Соціальні програми і заходи державних органів з питань забезпечення рівних прав та можливостей жінок і чоловіків
</t>
  </si>
  <si>
    <t>091106</t>
  </si>
  <si>
    <t>Інші видатки (центр соціально-психологічної реабілітації дітей та молоді з функціональними обмеженнями)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</si>
  <si>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</si>
  <si>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</si>
  <si>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100000</t>
  </si>
  <si>
    <t>Житлово-комунальне господарство</t>
  </si>
  <si>
    <t>100602</t>
  </si>
  <si>
    <t>Культура i мистецтво</t>
  </si>
  <si>
    <t>120000</t>
  </si>
  <si>
    <t>Засоби масової інформації</t>
  </si>
  <si>
    <t>Фiзична культура i спорт</t>
  </si>
  <si>
    <t>Будiвництво</t>
  </si>
  <si>
    <t>160000</t>
  </si>
  <si>
    <t>Сільське і лісове господарство, рибне господарство та мисливство</t>
  </si>
  <si>
    <t>Транспорт, дорожнє господарство, зв'язок, телекомунiкацiї та iнформатика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</si>
  <si>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</si>
  <si>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</si>
  <si>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</si>
  <si>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</si>
  <si>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</si>
  <si>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</si>
  <si>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Видатки, не вiднесенi до основних груп</t>
  </si>
  <si>
    <t>Резервний фонд</t>
  </si>
  <si>
    <t>Субвенція з місцевого бюджету державному бюджету на виконання програм соціально-економічного та культурного розвитку регіону</t>
  </si>
  <si>
    <t>Код функціональної класифікації видатків та кредитування  бюджету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</si>
  <si>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</si>
  <si>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місцевого бюджету</t>
  </si>
  <si>
    <t>2</t>
  </si>
  <si>
    <t>16(гр4+гр9)</t>
  </si>
  <si>
    <t>Загальний фонд</t>
  </si>
  <si>
    <t>Спеціальний фонд</t>
  </si>
  <si>
    <t>Код функціональної класифікації видатків та кредитування бюджету</t>
  </si>
  <si>
    <t>Реверсна дотація</t>
  </si>
  <si>
    <t>150101</t>
  </si>
  <si>
    <t>Житлове будівництво та придбання житла для окремих категорій населення</t>
  </si>
  <si>
    <t>Благоустрій міст, сіл, селищ</t>
  </si>
  <si>
    <t>250344</t>
  </si>
  <si>
    <t>Землеустрій</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</si>
  <si>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</si>
  <si>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</si>
  <si>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</si>
  <si>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</si>
  <si>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</si>
  <si>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</si>
  <si>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</si>
  <si>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010000</t>
  </si>
  <si>
    <t>010116</t>
  </si>
  <si>
    <t>070000</t>
  </si>
  <si>
    <t>070101</t>
  </si>
  <si>
    <t>Дошкільні заклади освіти</t>
  </si>
  <si>
    <t>070201</t>
  </si>
  <si>
    <t>Загальноосвітні школи (в т.ч. школа-дитячий садок, інтернат при школі), спеціалізовані школи, ліцеї, гімназії, колегіуми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</si>
  <si>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</si>
  <si>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</si>
  <si>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</si>
  <si>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</si>
  <si>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070702</t>
  </si>
  <si>
    <t>Інші заклади і заходи післядипломної освіти</t>
  </si>
  <si>
    <t>070801</t>
  </si>
  <si>
    <t>Придбання підручників</t>
  </si>
  <si>
    <t>070802</t>
  </si>
  <si>
    <t>Методична робота, iншi заходи у сфері народної освiти</t>
  </si>
  <si>
    <t>070804</t>
  </si>
  <si>
    <t xml:space="preserve">Централізовані бухгалтерії обласних, міських, районних відділів освіти </t>
  </si>
  <si>
    <t>070805</t>
  </si>
  <si>
    <t>Групи централізованого господарського обслуговування</t>
  </si>
  <si>
    <t>070807</t>
  </si>
  <si>
    <t>Інші освітні програми</t>
  </si>
  <si>
    <t>070808</t>
  </si>
  <si>
    <t xml:space="preserve">Допомога дітям-сиротам та дітям, позбавленим батьківського піклування, яким виповнюється 18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</si>
  <si>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на придбання твердого палива та скрапленого газу</t>
  </si>
  <si>
    <t>видатки споживання</t>
  </si>
  <si>
    <t xml:space="preserve">видатки розвитку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</si>
  <si>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</si>
  <si>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ветеранам військової служби, ветеранам  органів внутрішніх справ, ветеранам пожежної охорони,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і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</si>
  <si>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</si>
  <si>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</si>
  <si>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</si>
  <si>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160101</t>
  </si>
  <si>
    <t>250323</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</si>
  <si>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</si>
  <si>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</si>
  <si>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</si>
  <si>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</si>
  <si>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</si>
  <si>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</si>
  <si>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</si>
  <si>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090412</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</si>
  <si>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</si>
  <si>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</si>
  <si>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090802</t>
  </si>
  <si>
    <t>Інші програми соціального захисту дітей</t>
  </si>
  <si>
    <t>091101</t>
  </si>
  <si>
    <t>Утримання центрiв соцiальних служб для сім'ї, дітей та молоді</t>
  </si>
  <si>
    <t>091102</t>
  </si>
  <si>
    <t>Програми i заходи центрiв соцiальних служб для сім'ї, дітей та молоді</t>
  </si>
  <si>
    <t>091103</t>
  </si>
  <si>
    <t>091104</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</si>
  <si>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</si>
  <si>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</si>
  <si>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</si>
  <si>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</si>
  <si>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</si>
  <si>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</si>
  <si>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</si>
  <si>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</si>
  <si>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</si>
  <si>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</si>
  <si>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 - інвалідам</t>
  </si>
  <si>
    <t>100102</t>
  </si>
  <si>
    <t>Капітальний ремонт житлового фонду місцевих органів влади</t>
  </si>
  <si>
    <t>100203</t>
  </si>
  <si>
    <t>110103</t>
  </si>
  <si>
    <t>Фiлармонiї, музичнi колективи i ансамблi та iншi мистецькі  заклади та заходи</t>
  </si>
  <si>
    <t>110201</t>
  </si>
  <si>
    <t>Бiблiотеки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</si>
  <si>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</si>
  <si>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</si>
  <si>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</si>
  <si>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</si>
  <si>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</si>
  <si>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</si>
  <si>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</si>
  <si>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Iншi  культурно-освiтнi заклади та заходи (централізована бухгалтерія)</t>
  </si>
  <si>
    <t>Iншi  культурно-освiтнi заклади та заходи (заходи в галузі культури та мистецтва)</t>
  </si>
  <si>
    <t>120201</t>
  </si>
  <si>
    <t>Періодичні видання (газети та журнали)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</si>
  <si>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</si>
  <si>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</si>
  <si>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</si>
  <si>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</si>
  <si>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 xml:space="preserve">Капiтальнi вкладення </t>
  </si>
  <si>
    <t>170102</t>
  </si>
  <si>
    <t xml:space="preserve">                           Додаток 1</t>
  </si>
  <si>
    <t xml:space="preserve">             до рішення міської ради</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</si>
  <si>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постачалися населенню та/або iншим пiдприємствам централiзованого питного водопостачання та водовiдведення, якi надають населенню послуги з централiзованого водопостачання та водовiдведення, яка виникла у зв’язку з невiдповiднiстю фактичної вартостi теплової енергiї та послуг з централiзованого водопостачання, водовiдведення, опалення та постачання гарячої води тарифам, що затверджувалися та/або погоджувалися органами державної влади чи мiсцевого самоврядування </t>
  </si>
  <si>
    <t xml:space="preserve">                             </t>
  </si>
  <si>
    <t xml:space="preserve"> Секретар міської ради                                                                          І.Шумра            </t>
  </si>
  <si>
    <r>
      <t xml:space="preserve">           25 грудня 2015 року </t>
    </r>
    <r>
      <rPr>
        <sz val="26"/>
        <rFont val="Times New Roman"/>
        <family val="1"/>
      </rPr>
      <t>№132</t>
    </r>
  </si>
</sst>
</file>

<file path=xl/styles.xml><?xml version="1.0" encoding="utf-8"?>
<styleSheet xmlns="http://schemas.openxmlformats.org/spreadsheetml/2006/main">
  <numFmts count="6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 &quot;грн.&quot;"/>
    <numFmt numFmtId="189" formatCode="#,##0.0"/>
    <numFmt numFmtId="190" formatCode="#,##0.000"/>
    <numFmt numFmtId="191" formatCode="#,##0.0000"/>
    <numFmt numFmtId="192" formatCode="000000"/>
    <numFmt numFmtId="193" formatCode="d/m"/>
    <numFmt numFmtId="194" formatCode="dd/mm"/>
    <numFmt numFmtId="195" formatCode="0.000000"/>
    <numFmt numFmtId="196" formatCode="_-* #,##0.0_р_._-;\-* #,##0.0_р_._-;_-* &quot;-&quot;_р_._-;_-@_-"/>
    <numFmt numFmtId="197" formatCode="&quot;ãðí.&quot;#,##0;\-&quot;ãðí.&quot;#,##0"/>
    <numFmt numFmtId="198" formatCode="&quot;ãðí.&quot;#,##0;[Red]\-&quot;ãðí.&quot;#,##0"/>
    <numFmt numFmtId="199" formatCode="&quot;ãðí.&quot;#,##0.00;\-&quot;ãðí.&quot;#,##0.00"/>
    <numFmt numFmtId="200" formatCode="&quot;ãðí.&quot;#,##0.00;[Red]\-&quot;ãðí.&quot;#,##0.00"/>
    <numFmt numFmtId="201" formatCode="_-&quot;ãðí.&quot;* #,##0_-;\-&quot;ãðí.&quot;* #,##0_-;_-&quot;ãðí.&quot;* &quot;-&quot;_-;_-@_-"/>
    <numFmt numFmtId="202" formatCode="_-* #,##0_-;\-* #,##0_-;_-* &quot;-&quot;_-;_-@_-"/>
    <numFmt numFmtId="203" formatCode="_-&quot;ãðí.&quot;* #,##0.00_-;\-&quot;ãðí.&quot;* #,##0.00_-;_-&quot;ãðí.&quot;* &quot;-&quot;??_-;_-@_-"/>
    <numFmt numFmtId="204" formatCode="_-* #,##0.00_-;\-* #,##0.00_-;_-*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FC19]d\ mmmm\ yyyy\ &quot;г.&quot;"/>
  </numFmts>
  <fonts count="77">
    <font>
      <sz val="10"/>
      <name val="Arial Cyr"/>
      <family val="0"/>
    </font>
    <font>
      <b/>
      <sz val="18"/>
      <name val="Times New Roman"/>
      <family val="1"/>
    </font>
    <font>
      <sz val="10"/>
      <name val="Times New Roman"/>
      <family val="1"/>
    </font>
    <font>
      <sz val="10"/>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b/>
      <sz val="9"/>
      <color indexed="8"/>
      <name val="Times New Roman"/>
      <family val="1"/>
    </font>
    <font>
      <sz val="18"/>
      <name val="Times New Roman"/>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b/>
      <sz val="11"/>
      <name val="Times New Roman"/>
      <family val="1"/>
    </font>
    <font>
      <b/>
      <sz val="12"/>
      <color indexed="8"/>
      <name val="Times New Roman Cyr"/>
      <family val="1"/>
    </font>
    <font>
      <sz val="10"/>
      <name val="Helv"/>
      <family val="0"/>
    </font>
    <font>
      <b/>
      <sz val="15"/>
      <color indexed="62"/>
      <name val="Calibri"/>
      <family val="2"/>
    </font>
    <font>
      <b/>
      <sz val="11"/>
      <color indexed="62"/>
      <name val="Calibri"/>
      <family val="2"/>
    </font>
    <font>
      <b/>
      <sz val="18"/>
      <color indexed="62"/>
      <name val="Cambria"/>
      <family val="2"/>
    </font>
    <font>
      <b/>
      <sz val="13"/>
      <name val="Times New Roman"/>
      <family val="1"/>
    </font>
    <font>
      <sz val="18"/>
      <color indexed="8"/>
      <name val="Times New Roman"/>
      <family val="1"/>
    </font>
    <font>
      <sz val="7"/>
      <name val="Times New Roman"/>
      <family val="1"/>
    </font>
    <font>
      <i/>
      <sz val="9"/>
      <name val="Times New Roman"/>
      <family val="1"/>
    </font>
    <font>
      <b/>
      <sz val="11"/>
      <color indexed="8"/>
      <name val="Times New Roman"/>
      <family val="1"/>
    </font>
    <font>
      <sz val="10"/>
      <color indexed="10"/>
      <name val="Times New Roman"/>
      <family val="1"/>
    </font>
    <font>
      <b/>
      <sz val="10"/>
      <color indexed="8"/>
      <name val="Times New Roman"/>
      <family val="1"/>
    </font>
    <font>
      <b/>
      <sz val="12"/>
      <color indexed="8"/>
      <name val="Times New Roman"/>
      <family val="1"/>
    </font>
    <font>
      <b/>
      <sz val="16"/>
      <color indexed="8"/>
      <name val="Times New Roman"/>
      <family val="1"/>
    </font>
    <font>
      <b/>
      <sz val="22"/>
      <name val="Times New Roman"/>
      <family val="1"/>
    </font>
    <font>
      <b/>
      <sz val="18"/>
      <color indexed="8"/>
      <name val="Times New Roman"/>
      <family val="1"/>
    </font>
    <font>
      <sz val="18"/>
      <name val="Arial Cyr"/>
      <family val="0"/>
    </font>
    <font>
      <sz val="12"/>
      <color indexed="8"/>
      <name val="Times New Roman"/>
      <family val="1"/>
    </font>
    <font>
      <sz val="30"/>
      <color indexed="8"/>
      <name val="Times New Roman"/>
      <family val="1"/>
    </font>
    <font>
      <sz val="26"/>
      <name val="Times New Roman"/>
      <family val="1"/>
    </font>
    <font>
      <sz val="24"/>
      <name val="Times New Roman"/>
      <family val="1"/>
    </font>
    <font>
      <sz val="24"/>
      <color indexed="8"/>
      <name val="Times New Roman"/>
      <family val="1"/>
    </font>
    <font>
      <sz val="22"/>
      <name val="Arial Cyr"/>
      <family val="0"/>
    </font>
    <font>
      <b/>
      <sz val="26"/>
      <color indexed="8"/>
      <name val="Times New Roman"/>
      <family val="1"/>
    </font>
    <font>
      <b/>
      <sz val="24"/>
      <color indexed="8"/>
      <name val="Times New Roman"/>
      <family val="1"/>
    </font>
    <font>
      <sz val="26"/>
      <color indexed="8"/>
      <name val="Times New Roman"/>
      <family val="1"/>
    </font>
    <font>
      <sz val="32"/>
      <color indexed="8"/>
      <name val="Times New Roman"/>
      <family val="1"/>
    </font>
    <font>
      <sz val="32"/>
      <name val="Arial Cyr"/>
      <family val="0"/>
    </font>
    <font>
      <b/>
      <sz val="30"/>
      <color indexed="8"/>
      <name val="Times New Roman"/>
      <family val="1"/>
    </font>
    <font>
      <sz val="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0"/>
    </font>
    <font>
      <sz val="14"/>
      <color indexed="8"/>
      <name val="Times New Roman"/>
      <family val="0"/>
    </font>
    <font>
      <sz val="16"/>
      <color indexed="8"/>
      <name val="Times New Roman"/>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gray0625"/>
    </fill>
    <fill>
      <patternFill patternType="gray0625">
        <bgColor indexed="9"/>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hair"/>
    </border>
    <border>
      <left style="hair"/>
      <right style="thin"/>
      <top style="thin"/>
      <bottom style="hair"/>
    </border>
    <border>
      <left style="thin"/>
      <right style="thin"/>
      <top style="hair"/>
      <bottom style="hair"/>
    </border>
    <border>
      <left style="hair"/>
      <right style="thin"/>
      <top style="hair"/>
      <bottom style="hair"/>
    </border>
    <border>
      <left style="thin"/>
      <right style="thin"/>
      <top style="hair"/>
      <bottom>
        <color indexed="63"/>
      </bottom>
    </border>
    <border>
      <left style="thin"/>
      <right style="thin"/>
      <top>
        <color indexed="63"/>
      </top>
      <bottom style="hair"/>
    </border>
    <border>
      <left style="hair"/>
      <right style="thin"/>
      <top>
        <color indexed="63"/>
      </top>
      <bottom style="thin"/>
    </border>
    <border>
      <left>
        <color indexed="63"/>
      </left>
      <right style="thin"/>
      <top>
        <color indexed="63"/>
      </top>
      <bottom style="thin"/>
    </border>
    <border>
      <left style="thin"/>
      <right>
        <color indexed="63"/>
      </right>
      <top style="thin"/>
      <bottom style="hair"/>
    </border>
    <border>
      <left style="hair"/>
      <right style="hair"/>
      <top style="thin"/>
      <bottom style="hair"/>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 borderId="0" applyNumberFormat="0" applyBorder="0" applyAlignment="0" applyProtection="0"/>
    <xf numFmtId="0" fontId="60" fillId="5" borderId="0" applyNumberFormat="0" applyBorder="0" applyAlignment="0" applyProtection="0"/>
    <xf numFmtId="0" fontId="60" fillId="3"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9" borderId="0" applyNumberFormat="0" applyBorder="0" applyAlignment="0" applyProtection="0"/>
    <xf numFmtId="0" fontId="60" fillId="3"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3"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0" borderId="0" applyNumberFormat="0" applyBorder="0" applyAlignment="0" applyProtection="0"/>
    <xf numFmtId="0" fontId="61" fillId="14" borderId="0" applyNumberFormat="0" applyBorder="0" applyAlignment="0" applyProtection="0"/>
    <xf numFmtId="0" fontId="62" fillId="3" borderId="1" applyNumberFormat="0" applyAlignment="0" applyProtection="0"/>
    <xf numFmtId="0" fontId="63" fillId="2" borderId="2" applyNumberFormat="0" applyAlignment="0" applyProtection="0"/>
    <xf numFmtId="0" fontId="64"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65"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6" fillId="0" borderId="6" applyNumberFormat="0" applyFill="0" applyAlignment="0" applyProtection="0"/>
    <xf numFmtId="0" fontId="67" fillId="15" borderId="7" applyNumberFormat="0" applyAlignment="0" applyProtection="0"/>
    <xf numFmtId="0" fontId="34" fillId="0" borderId="0" applyNumberFormat="0" applyFill="0" applyBorder="0" applyAlignment="0" applyProtection="0"/>
    <xf numFmtId="0" fontId="68" fillId="8" borderId="0" applyNumberFormat="0" applyBorder="0" applyAlignment="0" applyProtection="0"/>
    <xf numFmtId="0" fontId="2" fillId="0" borderId="0">
      <alignment/>
      <protection/>
    </xf>
    <xf numFmtId="0" fontId="2" fillId="0" borderId="0">
      <alignment/>
      <protection/>
    </xf>
    <xf numFmtId="0" fontId="6" fillId="0" borderId="0" applyNumberFormat="0" applyFill="0" applyBorder="0" applyAlignment="0" applyProtection="0"/>
    <xf numFmtId="0" fontId="69" fillId="16" borderId="0" applyNumberFormat="0" applyBorder="0" applyAlignment="0" applyProtection="0"/>
    <xf numFmtId="0" fontId="7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17" borderId="0" applyNumberFormat="0" applyBorder="0" applyAlignment="0" applyProtection="0"/>
  </cellStyleXfs>
  <cellXfs count="329">
    <xf numFmtId="0" fontId="0" fillId="0" borderId="0" xfId="0" applyAlignment="1">
      <alignment/>
    </xf>
    <xf numFmtId="0" fontId="0" fillId="0" borderId="0" xfId="0" applyFill="1" applyBorder="1" applyAlignment="1">
      <alignment/>
    </xf>
    <xf numFmtId="0" fontId="2" fillId="0" borderId="10" xfId="0" applyFont="1" applyBorder="1" applyAlignment="1">
      <alignment wrapText="1"/>
    </xf>
    <xf numFmtId="49" fontId="3" fillId="0" borderId="10" xfId="54" applyNumberFormat="1" applyFont="1" applyFill="1" applyBorder="1" applyAlignment="1">
      <alignment wrapText="1"/>
      <protection/>
    </xf>
    <xf numFmtId="49" fontId="3" fillId="0" borderId="10" xfId="0" applyNumberFormat="1" applyFont="1" applyFill="1" applyBorder="1" applyAlignment="1">
      <alignment vertical="top" wrapText="1"/>
    </xf>
    <xf numFmtId="49" fontId="0" fillId="0" borderId="0" xfId="0" applyNumberFormat="1" applyBorder="1" applyAlignment="1" applyProtection="1">
      <alignment vertical="top"/>
      <protection locked="0"/>
    </xf>
    <xf numFmtId="0" fontId="7" fillId="0" borderId="0" xfId="0" applyFont="1" applyAlignment="1">
      <alignment/>
    </xf>
    <xf numFmtId="0" fontId="20" fillId="0" borderId="0" xfId="0" applyFont="1" applyAlignment="1">
      <alignment/>
    </xf>
    <xf numFmtId="0" fontId="20" fillId="0" borderId="0" xfId="0" applyFont="1" applyFill="1" applyAlignment="1">
      <alignment/>
    </xf>
    <xf numFmtId="0" fontId="20" fillId="0" borderId="0" xfId="0" applyFont="1" applyBorder="1" applyAlignment="1">
      <alignment/>
    </xf>
    <xf numFmtId="0" fontId="2" fillId="0" borderId="10" xfId="0" applyFont="1" applyBorder="1" applyAlignment="1">
      <alignment horizontal="left" wrapText="1"/>
    </xf>
    <xf numFmtId="49" fontId="0" fillId="0" borderId="0" xfId="0" applyNumberFormat="1" applyAlignment="1" applyProtection="1">
      <alignment vertical="top"/>
      <protection locked="0"/>
    </xf>
    <xf numFmtId="0" fontId="7"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23" fillId="0" borderId="0" xfId="0" applyNumberFormat="1" applyFont="1" applyAlignment="1" applyProtection="1">
      <alignment vertical="top"/>
      <protection locked="0"/>
    </xf>
    <xf numFmtId="0" fontId="23" fillId="0" borderId="0" xfId="0" applyFont="1" applyAlignment="1">
      <alignment/>
    </xf>
    <xf numFmtId="0" fontId="23" fillId="0" borderId="0" xfId="0" applyFont="1" applyAlignment="1">
      <alignment horizontal="left" vertical="center"/>
    </xf>
    <xf numFmtId="0" fontId="14"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top" wrapText="1"/>
    </xf>
    <xf numFmtId="49" fontId="2" fillId="0" borderId="10" xfId="0" applyNumberFormat="1" applyFont="1" applyBorder="1" applyAlignment="1" applyProtection="1">
      <alignment vertical="top" wrapText="1"/>
      <protection locked="0"/>
    </xf>
    <xf numFmtId="0" fontId="10"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8" fillId="0" borderId="0" xfId="0" applyFont="1" applyBorder="1" applyAlignment="1">
      <alignment horizontal="center"/>
    </xf>
    <xf numFmtId="49" fontId="26"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16" fillId="0" borderId="10" xfId="54" applyNumberFormat="1" applyFont="1" applyFill="1" applyBorder="1" applyAlignment="1">
      <alignment horizontal="center" wrapText="1"/>
      <protection/>
    </xf>
    <xf numFmtId="49" fontId="2" fillId="0" borderId="0" xfId="0" applyNumberFormat="1" applyFont="1" applyBorder="1" applyAlignment="1">
      <alignment/>
    </xf>
    <xf numFmtId="0" fontId="7" fillId="0" borderId="0" xfId="0" applyFont="1" applyAlignment="1">
      <alignment/>
    </xf>
    <xf numFmtId="0" fontId="7" fillId="0" borderId="0" xfId="0" applyFont="1" applyBorder="1" applyAlignment="1">
      <alignment horizontal="center"/>
    </xf>
    <xf numFmtId="192" fontId="2" fillId="0" borderId="10" xfId="0" applyNumberFormat="1" applyFont="1" applyBorder="1" applyAlignment="1">
      <alignment wrapText="1"/>
    </xf>
    <xf numFmtId="49" fontId="2" fillId="0" borderId="0" xfId="0" applyNumberFormat="1" applyFont="1" applyAlignment="1">
      <alignment horizontal="center" vertical="center"/>
    </xf>
    <xf numFmtId="0" fontId="7" fillId="0" borderId="0" xfId="0" applyFont="1" applyAlignment="1">
      <alignment horizontal="left" vertical="center"/>
    </xf>
    <xf numFmtId="49" fontId="2" fillId="0" borderId="0" xfId="0" applyNumberFormat="1" applyFont="1" applyAlignment="1">
      <alignment/>
    </xf>
    <xf numFmtId="0" fontId="31" fillId="0" borderId="0" xfId="0" applyFont="1" applyAlignment="1">
      <alignment/>
    </xf>
    <xf numFmtId="49" fontId="17" fillId="0" borderId="11"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3" fillId="0" borderId="0" xfId="0" applyNumberFormat="1" applyFont="1" applyFill="1" applyBorder="1" applyAlignment="1">
      <alignment vertical="top" wrapText="1"/>
    </xf>
    <xf numFmtId="3" fontId="7"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wrapText="1"/>
    </xf>
    <xf numFmtId="0" fontId="13" fillId="0" borderId="10" xfId="0" applyFont="1" applyBorder="1" applyAlignment="1">
      <alignment horizontal="center" vertical="center" wrapText="1"/>
    </xf>
    <xf numFmtId="1"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7" fillId="0" borderId="0" xfId="0" applyFont="1" applyFill="1" applyBorder="1" applyAlignment="1">
      <alignment/>
    </xf>
    <xf numFmtId="0" fontId="2" fillId="0" borderId="0" xfId="0" applyFont="1" applyFill="1" applyBorder="1" applyAlignment="1">
      <alignment/>
    </xf>
    <xf numFmtId="0" fontId="31" fillId="0" borderId="0" xfId="0" applyFont="1" applyFill="1" applyBorder="1" applyAlignment="1">
      <alignment/>
    </xf>
    <xf numFmtId="1" fontId="1" fillId="0" borderId="0" xfId="0" applyNumberFormat="1" applyFont="1" applyFill="1" applyBorder="1" applyAlignment="1">
      <alignment horizontal="center" vertical="top"/>
    </xf>
    <xf numFmtId="1" fontId="8" fillId="0" borderId="0" xfId="0" applyNumberFormat="1" applyFont="1" applyFill="1" applyBorder="1" applyAlignment="1">
      <alignment vertical="center" wrapText="1"/>
    </xf>
    <xf numFmtId="0" fontId="8" fillId="0" borderId="0" xfId="0" applyFont="1" applyBorder="1" applyAlignment="1">
      <alignment wrapText="1"/>
    </xf>
    <xf numFmtId="1" fontId="2" fillId="0" borderId="0" xfId="0" applyNumberFormat="1" applyFont="1" applyFill="1" applyBorder="1" applyAlignment="1">
      <alignment horizontal="center"/>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49" fontId="38"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0" xfId="0" applyFont="1" applyFill="1" applyBorder="1" applyAlignment="1">
      <alignment/>
    </xf>
    <xf numFmtId="49" fontId="39" fillId="18" borderId="10" xfId="0" applyNumberFormat="1" applyFont="1" applyFill="1" applyBorder="1" applyAlignment="1">
      <alignment horizontal="center" vertical="top" wrapText="1"/>
    </xf>
    <xf numFmtId="49" fontId="39" fillId="18" borderId="10" xfId="0" applyNumberFormat="1" applyFont="1" applyFill="1" applyBorder="1" applyAlignment="1">
      <alignment vertical="top" wrapText="1"/>
    </xf>
    <xf numFmtId="0" fontId="15" fillId="0" borderId="0" xfId="0" applyFont="1" applyFill="1" applyBorder="1" applyAlignment="1">
      <alignment/>
    </xf>
    <xf numFmtId="49" fontId="39" fillId="19" borderId="10" xfId="0" applyNumberFormat="1" applyFont="1" applyFill="1" applyBorder="1" applyAlignment="1">
      <alignment horizontal="center" vertical="top" wrapText="1"/>
    </xf>
    <xf numFmtId="49" fontId="39" fillId="19" borderId="10" xfId="0" applyNumberFormat="1" applyFont="1" applyFill="1" applyBorder="1" applyAlignment="1">
      <alignment vertical="top" wrapText="1"/>
    </xf>
    <xf numFmtId="0" fontId="10" fillId="0" borderId="0" xfId="0" applyFont="1" applyFill="1" applyBorder="1" applyAlignment="1">
      <alignment/>
    </xf>
    <xf numFmtId="0" fontId="3" fillId="0" borderId="10" xfId="0" applyFont="1" applyBorder="1" applyAlignment="1">
      <alignment wrapText="1"/>
    </xf>
    <xf numFmtId="49" fontId="35" fillId="0" borderId="10" xfId="0" applyNumberFormat="1" applyFont="1" applyFill="1" applyBorder="1" applyAlignment="1">
      <alignment wrapText="1"/>
    </xf>
    <xf numFmtId="49" fontId="23" fillId="0" borderId="0" xfId="0" applyNumberFormat="1" applyFont="1" applyFill="1" applyBorder="1" applyAlignment="1">
      <alignment horizontal="center" vertical="top" wrapText="1"/>
    </xf>
    <xf numFmtId="0" fontId="23" fillId="0" borderId="0" xfId="0" applyFont="1" applyFill="1" applyBorder="1" applyAlignment="1">
      <alignment/>
    </xf>
    <xf numFmtId="0" fontId="24" fillId="0" borderId="0" xfId="0" applyFont="1" applyFill="1" applyBorder="1" applyAlignment="1">
      <alignment/>
    </xf>
    <xf numFmtId="49" fontId="23" fillId="0" borderId="0" xfId="0" applyNumberFormat="1" applyFont="1" applyFill="1" applyBorder="1" applyAlignment="1">
      <alignment horizontal="center" vertical="top"/>
    </xf>
    <xf numFmtId="1" fontId="16" fillId="0" borderId="10" xfId="54" applyNumberFormat="1" applyFont="1" applyFill="1" applyBorder="1" applyAlignment="1">
      <alignment horizontal="center" wrapText="1"/>
      <protection/>
    </xf>
    <xf numFmtId="49" fontId="7" fillId="0" borderId="10" xfId="0" applyNumberFormat="1"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0" borderId="10" xfId="0" applyNumberFormat="1" applyFont="1" applyBorder="1" applyAlignment="1">
      <alignment horizontal="left" wrapText="1"/>
    </xf>
    <xf numFmtId="0" fontId="23" fillId="0" borderId="0" xfId="0" applyFont="1" applyAlignment="1">
      <alignment/>
    </xf>
    <xf numFmtId="49" fontId="43" fillId="0" borderId="0" xfId="0" applyNumberFormat="1" applyFont="1" applyBorder="1" applyAlignment="1" applyProtection="1">
      <alignment horizontal="center" vertical="top"/>
      <protection locked="0"/>
    </xf>
    <xf numFmtId="0" fontId="44" fillId="0" borderId="10" xfId="0" applyFont="1" applyBorder="1" applyAlignment="1">
      <alignment horizontal="center" vertical="center" wrapText="1"/>
    </xf>
    <xf numFmtId="3" fontId="31" fillId="0" borderId="0" xfId="0" applyNumberFormat="1" applyFont="1" applyAlignment="1">
      <alignment/>
    </xf>
    <xf numFmtId="3" fontId="45" fillId="0" borderId="0" xfId="0" applyNumberFormat="1" applyFont="1" applyBorder="1" applyAlignment="1">
      <alignment horizontal="right" wrapText="1"/>
    </xf>
    <xf numFmtId="0" fontId="23" fillId="0" borderId="0" xfId="0" applyFont="1" applyBorder="1" applyAlignment="1">
      <alignment horizontal="center"/>
    </xf>
    <xf numFmtId="0" fontId="23" fillId="0" borderId="0" xfId="0" applyNumberFormat="1" applyFont="1" applyBorder="1" applyAlignment="1" applyProtection="1">
      <alignment horizontal="left" vertical="center" wrapText="1"/>
      <protection/>
    </xf>
    <xf numFmtId="180" fontId="36" fillId="0" borderId="0" xfId="0" applyNumberFormat="1" applyFont="1" applyBorder="1" applyAlignment="1">
      <alignment horizontal="right" wrapText="1"/>
    </xf>
    <xf numFmtId="0" fontId="36" fillId="0" borderId="0" xfId="0" applyFont="1" applyFill="1" applyBorder="1" applyAlignment="1">
      <alignment horizontal="center" vertical="top" wrapText="1"/>
    </xf>
    <xf numFmtId="49" fontId="45" fillId="0" borderId="0" xfId="0" applyNumberFormat="1" applyFont="1" applyFill="1" applyBorder="1" applyAlignment="1" applyProtection="1">
      <alignment wrapText="1"/>
      <protection locked="0"/>
    </xf>
    <xf numFmtId="180" fontId="45" fillId="0" borderId="0" xfId="0" applyNumberFormat="1" applyFont="1" applyFill="1" applyBorder="1" applyAlignment="1">
      <alignment horizontal="right" wrapText="1"/>
    </xf>
    <xf numFmtId="0" fontId="46" fillId="0" borderId="0" xfId="0" applyFont="1" applyAlignment="1">
      <alignment/>
    </xf>
    <xf numFmtId="0" fontId="36" fillId="0" borderId="0" xfId="0" applyFont="1" applyBorder="1" applyAlignment="1" applyProtection="1">
      <alignment horizontal="center" vertical="top" wrapText="1"/>
      <protection/>
    </xf>
    <xf numFmtId="0" fontId="36" fillId="0" borderId="0" xfId="0" applyFont="1" applyBorder="1" applyAlignment="1" applyProtection="1">
      <alignment vertical="top" wrapText="1"/>
      <protection/>
    </xf>
    <xf numFmtId="49" fontId="39" fillId="18" borderId="10" xfId="0" applyNumberFormat="1" applyFont="1" applyFill="1" applyBorder="1" applyAlignment="1">
      <alignment horizontal="center" wrapText="1"/>
    </xf>
    <xf numFmtId="49" fontId="39" fillId="18" borderId="10" xfId="0" applyNumberFormat="1" applyFont="1" applyFill="1" applyBorder="1" applyAlignment="1">
      <alignment wrapText="1"/>
    </xf>
    <xf numFmtId="49" fontId="17" fillId="0" borderId="10" xfId="0" applyNumberFormat="1" applyFont="1" applyFill="1" applyBorder="1" applyAlignment="1">
      <alignment horizontal="center" wrapText="1"/>
    </xf>
    <xf numFmtId="49" fontId="3" fillId="0" borderId="10" xfId="0" applyNumberFormat="1" applyFont="1" applyFill="1" applyBorder="1" applyAlignment="1">
      <alignment wrapText="1"/>
    </xf>
    <xf numFmtId="49" fontId="39" fillId="19" borderId="10" xfId="0" applyNumberFormat="1" applyFont="1" applyFill="1" applyBorder="1" applyAlignment="1">
      <alignment horizontal="center" wrapText="1"/>
    </xf>
    <xf numFmtId="49" fontId="39" fillId="19" borderId="10" xfId="0" applyNumberFormat="1" applyFont="1" applyFill="1" applyBorder="1" applyAlignment="1">
      <alignment wrapText="1"/>
    </xf>
    <xf numFmtId="192" fontId="13" fillId="0" borderId="10" xfId="0" applyNumberFormat="1" applyFont="1" applyBorder="1" applyAlignment="1">
      <alignment horizontal="center"/>
    </xf>
    <xf numFmtId="1" fontId="13" fillId="0" borderId="10" xfId="0" applyNumberFormat="1" applyFont="1" applyBorder="1" applyAlignment="1">
      <alignment horizontal="center"/>
    </xf>
    <xf numFmtId="0" fontId="13" fillId="0" borderId="10" xfId="0" applyFont="1" applyBorder="1" applyAlignment="1">
      <alignment horizontal="left" wrapText="1"/>
    </xf>
    <xf numFmtId="3" fontId="2" fillId="0" borderId="12" xfId="0" applyNumberFormat="1" applyFont="1" applyFill="1" applyBorder="1" applyAlignment="1" applyProtection="1">
      <alignment horizontal="left" wrapText="1"/>
      <protection locked="0"/>
    </xf>
    <xf numFmtId="3" fontId="2" fillId="0" borderId="13" xfId="0" applyNumberFormat="1" applyFont="1" applyFill="1" applyBorder="1" applyAlignment="1" applyProtection="1">
      <alignment horizontal="left" wrapText="1"/>
      <protection locked="0"/>
    </xf>
    <xf numFmtId="192" fontId="13" fillId="0" borderId="10" xfId="0" applyNumberFormat="1" applyFont="1" applyBorder="1" applyAlignment="1">
      <alignment horizontal="center"/>
    </xf>
    <xf numFmtId="1" fontId="13" fillId="0" borderId="10" xfId="0" applyNumberFormat="1" applyFont="1" applyBorder="1" applyAlignment="1">
      <alignment horizontal="center"/>
    </xf>
    <xf numFmtId="49" fontId="17" fillId="0" borderId="10" xfId="0" applyNumberFormat="1" applyFont="1" applyBorder="1" applyAlignment="1">
      <alignment horizontal="center" wrapText="1"/>
    </xf>
    <xf numFmtId="0" fontId="3" fillId="0" borderId="10" xfId="0" applyFont="1" applyBorder="1" applyAlignment="1">
      <alignment/>
    </xf>
    <xf numFmtId="49" fontId="16" fillId="0" borderId="10" xfId="0" applyNumberFormat="1" applyFont="1" applyFill="1" applyBorder="1" applyAlignment="1">
      <alignment horizontal="center" wrapText="1"/>
    </xf>
    <xf numFmtId="1" fontId="16" fillId="0" borderId="10" xfId="0" applyNumberFormat="1" applyFont="1" applyFill="1" applyBorder="1" applyAlignment="1">
      <alignment horizontal="center" wrapText="1"/>
    </xf>
    <xf numFmtId="1" fontId="17" fillId="0" borderId="10" xfId="0" applyNumberFormat="1" applyFont="1" applyBorder="1" applyAlignment="1">
      <alignment horizontal="center" wrapText="1"/>
    </xf>
    <xf numFmtId="49" fontId="18" fillId="0" borderId="10" xfId="0" applyNumberFormat="1" applyFont="1" applyFill="1" applyBorder="1" applyAlignment="1" applyProtection="1">
      <alignment wrapText="1"/>
      <protection locked="0"/>
    </xf>
    <xf numFmtId="49" fontId="3" fillId="0" borderId="10" xfId="0" applyNumberFormat="1" applyFont="1" applyBorder="1" applyAlignment="1" applyProtection="1">
      <alignment wrapText="1"/>
      <protection locked="0"/>
    </xf>
    <xf numFmtId="4" fontId="10" fillId="18" borderId="10" xfId="0" applyNumberFormat="1" applyFont="1" applyFill="1" applyBorder="1" applyAlignment="1">
      <alignment horizontal="center" wrapText="1"/>
    </xf>
    <xf numFmtId="49" fontId="13" fillId="0" borderId="10" xfId="0" applyNumberFormat="1" applyFont="1" applyFill="1" applyBorder="1" applyAlignment="1">
      <alignment horizontal="center" wrapText="1"/>
    </xf>
    <xf numFmtId="0" fontId="2" fillId="0" borderId="10" xfId="0" applyNumberFormat="1" applyFont="1" applyFill="1" applyBorder="1" applyAlignment="1" applyProtection="1">
      <alignment wrapText="1"/>
      <protection locked="0"/>
    </xf>
    <xf numFmtId="4" fontId="2" fillId="0" borderId="10" xfId="0" applyNumberFormat="1" applyFont="1" applyFill="1" applyBorder="1" applyAlignment="1">
      <alignment horizontal="center" wrapText="1"/>
    </xf>
    <xf numFmtId="4" fontId="2" fillId="0" borderId="10" xfId="0" applyNumberFormat="1" applyFont="1" applyFill="1" applyBorder="1" applyAlignment="1" applyProtection="1">
      <alignment horizontal="center"/>
      <protection locked="0"/>
    </xf>
    <xf numFmtId="4" fontId="7" fillId="0" borderId="10" xfId="0" applyNumberFormat="1" applyFont="1" applyFill="1" applyBorder="1" applyAlignment="1">
      <alignment horizontal="center" wrapText="1"/>
    </xf>
    <xf numFmtId="49" fontId="39" fillId="19" borderId="10" xfId="0" applyNumberFormat="1" applyFont="1" applyFill="1" applyBorder="1" applyAlignment="1">
      <alignment horizontal="left" wrapText="1"/>
    </xf>
    <xf numFmtId="49" fontId="2" fillId="0" borderId="10" xfId="0" applyNumberFormat="1" applyFont="1" applyBorder="1" applyAlignment="1" applyProtection="1">
      <alignment horizontal="left" wrapText="1"/>
      <protection locked="0"/>
    </xf>
    <xf numFmtId="49" fontId="22" fillId="19" borderId="10" xfId="0" applyNumberFormat="1" applyFont="1" applyFill="1" applyBorder="1" applyAlignment="1">
      <alignment horizontal="center" wrapText="1"/>
    </xf>
    <xf numFmtId="49" fontId="16" fillId="2" borderId="10" xfId="0" applyNumberFormat="1" applyFont="1" applyFill="1" applyBorder="1" applyAlignment="1">
      <alignment horizontal="center" wrapText="1"/>
    </xf>
    <xf numFmtId="49" fontId="3" fillId="2" borderId="10" xfId="0" applyNumberFormat="1" applyFont="1" applyFill="1" applyBorder="1" applyAlignment="1">
      <alignment wrapText="1"/>
    </xf>
    <xf numFmtId="49" fontId="13" fillId="0" borderId="10" xfId="0" applyNumberFormat="1" applyFont="1" applyBorder="1" applyAlignment="1">
      <alignment horizontal="center" wrapText="1"/>
    </xf>
    <xf numFmtId="49" fontId="16" fillId="0" borderId="10" xfId="0" applyNumberFormat="1" applyFont="1" applyBorder="1" applyAlignment="1" applyProtection="1">
      <alignment wrapText="1"/>
      <protection locked="0"/>
    </xf>
    <xf numFmtId="49" fontId="41" fillId="19" borderId="10" xfId="0" applyNumberFormat="1" applyFont="1" applyFill="1" applyBorder="1" applyAlignment="1">
      <alignment horizontal="left" wrapText="1"/>
    </xf>
    <xf numFmtId="49" fontId="3" fillId="0" borderId="10" xfId="53" applyNumberFormat="1" applyFont="1" applyFill="1" applyBorder="1" applyAlignment="1">
      <alignment wrapText="1"/>
      <protection/>
    </xf>
    <xf numFmtId="49" fontId="3" fillId="0" borderId="10" xfId="54" applyNumberFormat="1" applyFont="1" applyFill="1" applyBorder="1" applyAlignment="1">
      <alignment horizontal="left" wrapText="1"/>
      <protection/>
    </xf>
    <xf numFmtId="49" fontId="42" fillId="19" borderId="10" xfId="0" applyNumberFormat="1" applyFont="1" applyFill="1" applyBorder="1" applyAlignment="1">
      <alignment horizontal="left" wrapText="1"/>
    </xf>
    <xf numFmtId="49" fontId="3" fillId="0" borderId="10" xfId="53" applyNumberFormat="1" applyFont="1" applyFill="1" applyBorder="1" applyAlignment="1">
      <alignment horizontal="center" wrapText="1"/>
      <protection/>
    </xf>
    <xf numFmtId="49" fontId="16" fillId="0" borderId="10" xfId="53" applyNumberFormat="1" applyFont="1" applyFill="1" applyBorder="1" applyAlignment="1">
      <alignment horizontal="center" wrapText="1"/>
      <protection/>
    </xf>
    <xf numFmtId="49" fontId="39" fillId="18"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49" fontId="3" fillId="0" borderId="10" xfId="0" applyNumberFormat="1" applyFont="1" applyFill="1" applyBorder="1" applyAlignment="1">
      <alignment horizontal="left" wrapText="1"/>
    </xf>
    <xf numFmtId="2" fontId="3" fillId="0" borderId="10" xfId="54" applyNumberFormat="1" applyFont="1" applyFill="1" applyBorder="1" applyAlignment="1">
      <alignment horizontal="left" wrapText="1"/>
      <protection/>
    </xf>
    <xf numFmtId="49" fontId="27" fillId="6" borderId="10" xfId="0" applyNumberFormat="1" applyFont="1" applyFill="1" applyBorder="1" applyAlignment="1">
      <alignment horizontal="center" wrapText="1"/>
    </xf>
    <xf numFmtId="49" fontId="20" fillId="6" borderId="10" xfId="42" applyNumberFormat="1" applyFont="1" applyFill="1" applyBorder="1" applyAlignment="1" applyProtection="1">
      <alignment wrapText="1"/>
      <protection locked="0"/>
    </xf>
    <xf numFmtId="49" fontId="27" fillId="0" borderId="10" xfId="0" applyNumberFormat="1" applyFont="1" applyFill="1" applyBorder="1" applyAlignment="1">
      <alignment horizontal="center" wrapText="1"/>
    </xf>
    <xf numFmtId="49" fontId="20" fillId="0" borderId="10" xfId="0" applyNumberFormat="1" applyFont="1" applyFill="1" applyBorder="1" applyAlignment="1" applyProtection="1">
      <alignment wrapText="1"/>
      <protection locked="0"/>
    </xf>
    <xf numFmtId="49" fontId="18" fillId="0" borderId="10" xfId="0" applyNumberFormat="1" applyFont="1" applyFill="1" applyBorder="1" applyAlignment="1" applyProtection="1">
      <alignment horizontal="left" wrapText="1"/>
      <protection locked="0"/>
    </xf>
    <xf numFmtId="3" fontId="2" fillId="0" borderId="10" xfId="0" applyNumberFormat="1" applyFont="1" applyBorder="1" applyAlignment="1">
      <alignment horizontal="left" wrapText="1"/>
    </xf>
    <xf numFmtId="4" fontId="18" fillId="0" borderId="10" xfId="0" applyNumberFormat="1" applyFont="1" applyFill="1" applyBorder="1" applyAlignment="1">
      <alignment horizontal="center" wrapText="1"/>
    </xf>
    <xf numFmtId="4" fontId="7" fillId="0" borderId="10" xfId="0" applyNumberFormat="1" applyFont="1" applyBorder="1" applyAlignment="1">
      <alignment horizontal="center" wrapText="1"/>
    </xf>
    <xf numFmtId="49" fontId="3" fillId="2" borderId="10" xfId="0" applyNumberFormat="1" applyFont="1" applyFill="1" applyBorder="1" applyAlignment="1">
      <alignment horizontal="left" wrapText="1"/>
    </xf>
    <xf numFmtId="49" fontId="13" fillId="0" borderId="10" xfId="53" applyNumberFormat="1" applyFont="1" applyFill="1" applyBorder="1" applyAlignment="1">
      <alignment horizontal="center" wrapText="1"/>
      <protection/>
    </xf>
    <xf numFmtId="49" fontId="20" fillId="6" borderId="10" xfId="0" applyNumberFormat="1" applyFont="1" applyFill="1" applyBorder="1" applyAlignment="1" applyProtection="1">
      <alignment wrapText="1"/>
      <protection locked="0"/>
    </xf>
    <xf numFmtId="49" fontId="19" fillId="0" borderId="10" xfId="0" applyNumberFormat="1" applyFont="1" applyFill="1" applyBorder="1" applyAlignment="1" applyProtection="1">
      <alignment wrapText="1"/>
      <protection locked="0"/>
    </xf>
    <xf numFmtId="49" fontId="2" fillId="0" borderId="10" xfId="0" applyNumberFormat="1" applyFont="1" applyBorder="1" applyAlignment="1" applyProtection="1">
      <alignment wrapText="1"/>
      <protection locked="0"/>
    </xf>
    <xf numFmtId="192" fontId="13" fillId="0" borderId="10" xfId="0" applyNumberFormat="1" applyFont="1" applyBorder="1" applyAlignment="1">
      <alignment horizontal="center"/>
    </xf>
    <xf numFmtId="0" fontId="2" fillId="0" borderId="12" xfId="0" applyFont="1" applyBorder="1" applyAlignment="1">
      <alignment horizontal="left" wrapText="1"/>
    </xf>
    <xf numFmtId="0" fontId="2" fillId="0" borderId="13" xfId="0" applyNumberFormat="1" applyFont="1" applyBorder="1" applyAlignment="1">
      <alignment horizontal="left" wrapText="1"/>
    </xf>
    <xf numFmtId="49" fontId="30" fillId="6" borderId="10" xfId="0" applyNumberFormat="1" applyFont="1" applyFill="1" applyBorder="1" applyAlignment="1" applyProtection="1">
      <alignment wrapText="1"/>
      <protection locked="0"/>
    </xf>
    <xf numFmtId="49" fontId="22" fillId="0" borderId="10" xfId="0" applyNumberFormat="1" applyFont="1" applyFill="1" applyBorder="1" applyAlignment="1" applyProtection="1">
      <alignment wrapText="1"/>
      <protection locked="0"/>
    </xf>
    <xf numFmtId="49" fontId="20" fillId="6" borderId="10" xfId="0" applyNumberFormat="1" applyFont="1" applyFill="1" applyBorder="1" applyAlignment="1" applyProtection="1">
      <alignment horizontal="left" wrapText="1"/>
      <protection locked="0"/>
    </xf>
    <xf numFmtId="49" fontId="17" fillId="6" borderId="10" xfId="0" applyNumberFormat="1" applyFont="1" applyFill="1" applyBorder="1" applyAlignment="1" applyProtection="1">
      <alignment horizontal="center" wrapText="1"/>
      <protection locked="0"/>
    </xf>
    <xf numFmtId="4" fontId="7" fillId="0" borderId="10" xfId="0" applyNumberFormat="1" applyFont="1" applyBorder="1" applyAlignment="1">
      <alignment horizontal="center" wrapText="1"/>
    </xf>
    <xf numFmtId="4" fontId="2" fillId="0" borderId="10" xfId="0" applyNumberFormat="1" applyFont="1" applyFill="1" applyBorder="1" applyAlignment="1">
      <alignment horizontal="center"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wrapText="1"/>
    </xf>
    <xf numFmtId="0" fontId="50" fillId="0" borderId="0" xfId="0" applyFont="1" applyAlignment="1">
      <alignment/>
    </xf>
    <xf numFmtId="0" fontId="51" fillId="0" borderId="0" xfId="0" applyFont="1" applyBorder="1" applyAlignment="1">
      <alignment/>
    </xf>
    <xf numFmtId="0" fontId="44" fillId="0" borderId="14" xfId="0" applyFont="1" applyBorder="1" applyAlignment="1">
      <alignment horizontal="center" vertical="center" wrapText="1"/>
    </xf>
    <xf numFmtId="0" fontId="45" fillId="0" borderId="15" xfId="0" applyFont="1" applyBorder="1" applyAlignment="1">
      <alignment horizontal="center" wrapText="1"/>
    </xf>
    <xf numFmtId="49" fontId="53" fillId="0" borderId="15" xfId="0" applyNumberFormat="1" applyFont="1" applyBorder="1" applyAlignment="1" applyProtection="1">
      <alignment horizontal="left" wrapText="1"/>
      <protection locked="0"/>
    </xf>
    <xf numFmtId="3" fontId="54" fillId="0" borderId="16" xfId="0" applyNumberFormat="1" applyFont="1" applyBorder="1" applyAlignment="1">
      <alignment horizontal="right" wrapText="1"/>
    </xf>
    <xf numFmtId="0" fontId="45" fillId="0" borderId="17" xfId="0" applyFont="1" applyBorder="1" applyAlignment="1">
      <alignment horizontal="center" wrapText="1"/>
    </xf>
    <xf numFmtId="49" fontId="53" fillId="0" borderId="17" xfId="0" applyNumberFormat="1" applyFont="1" applyBorder="1" applyAlignment="1" applyProtection="1">
      <alignment horizontal="left" wrapText="1"/>
      <protection locked="0"/>
    </xf>
    <xf numFmtId="3" fontId="54" fillId="0" borderId="18" xfId="0" applyNumberFormat="1" applyFont="1" applyBorder="1" applyAlignment="1">
      <alignment horizontal="right" wrapText="1"/>
    </xf>
    <xf numFmtId="0" fontId="45" fillId="0" borderId="19" xfId="0" applyFont="1" applyBorder="1" applyAlignment="1">
      <alignment horizontal="center" wrapText="1"/>
    </xf>
    <xf numFmtId="0" fontId="23" fillId="0" borderId="20" xfId="0" applyFont="1" applyBorder="1" applyAlignment="1">
      <alignment/>
    </xf>
    <xf numFmtId="0" fontId="46" fillId="0" borderId="13" xfId="0" applyFont="1" applyBorder="1" applyAlignment="1">
      <alignment/>
    </xf>
    <xf numFmtId="0" fontId="53" fillId="0" borderId="13" xfId="0" applyFont="1" applyBorder="1" applyAlignment="1">
      <alignment horizontal="justify" wrapText="1"/>
    </xf>
    <xf numFmtId="3" fontId="54" fillId="0" borderId="21" xfId="0" applyNumberFormat="1" applyFont="1" applyBorder="1" applyAlignment="1">
      <alignment horizontal="right" wrapText="1"/>
    </xf>
    <xf numFmtId="0" fontId="46" fillId="0" borderId="0" xfId="0" applyFont="1" applyBorder="1" applyAlignment="1">
      <alignment/>
    </xf>
    <xf numFmtId="0" fontId="45" fillId="0" borderId="0" xfId="0" applyFont="1" applyBorder="1" applyAlignment="1">
      <alignment horizontal="justify" wrapText="1"/>
    </xf>
    <xf numFmtId="4" fontId="29" fillId="6" borderId="10" xfId="0" applyNumberFormat="1" applyFont="1" applyFill="1" applyBorder="1" applyAlignment="1">
      <alignment horizontal="center" wrapText="1"/>
    </xf>
    <xf numFmtId="4" fontId="20" fillId="6" borderId="10" xfId="0" applyNumberFormat="1" applyFont="1" applyFill="1" applyBorder="1" applyAlignment="1">
      <alignment horizontal="center" wrapText="1"/>
    </xf>
    <xf numFmtId="4" fontId="19" fillId="0" borderId="10" xfId="0" applyNumberFormat="1" applyFont="1" applyFill="1" applyBorder="1" applyAlignment="1">
      <alignment horizontal="center" wrapText="1"/>
    </xf>
    <xf numFmtId="0" fontId="47" fillId="0" borderId="13" xfId="0" applyFont="1" applyBorder="1" applyAlignment="1">
      <alignment horizontal="center" vertical="center" wrapText="1"/>
    </xf>
    <xf numFmtId="49" fontId="47" fillId="0" borderId="22" xfId="0" applyNumberFormat="1" applyFont="1" applyBorder="1" applyAlignment="1" applyProtection="1">
      <alignment horizontal="center" vertical="center" wrapText="1"/>
      <protection locked="0"/>
    </xf>
    <xf numFmtId="0" fontId="47" fillId="0" borderId="10" xfId="0" applyFont="1" applyBorder="1" applyAlignment="1">
      <alignment horizontal="center" vertical="center" wrapText="1"/>
    </xf>
    <xf numFmtId="0" fontId="47" fillId="0" borderId="22" xfId="0" applyFont="1" applyBorder="1" applyAlignment="1">
      <alignment horizontal="center" vertical="center" wrapText="1"/>
    </xf>
    <xf numFmtId="4" fontId="53" fillId="0" borderId="23" xfId="0" applyNumberFormat="1" applyFont="1" applyBorder="1" applyAlignment="1">
      <alignment horizontal="right" wrapText="1"/>
    </xf>
    <xf numFmtId="4" fontId="53" fillId="0" borderId="24" xfId="0" applyNumberFormat="1" applyFont="1" applyBorder="1" applyAlignment="1">
      <alignment horizontal="right" wrapText="1"/>
    </xf>
    <xf numFmtId="4" fontId="53" fillId="0" borderId="25" xfId="0" applyNumberFormat="1" applyFont="1" applyBorder="1" applyAlignment="1">
      <alignment horizontal="right" wrapText="1"/>
    </xf>
    <xf numFmtId="4" fontId="53" fillId="0" borderId="26" xfId="0" applyNumberFormat="1" applyFont="1" applyBorder="1" applyAlignment="1">
      <alignment horizontal="right" wrapText="1"/>
    </xf>
    <xf numFmtId="4" fontId="53" fillId="0" borderId="27" xfId="0" applyNumberFormat="1" applyFont="1" applyBorder="1" applyAlignment="1">
      <alignment horizontal="right" wrapText="1"/>
    </xf>
    <xf numFmtId="4" fontId="53" fillId="0" borderId="28" xfId="0" applyNumberFormat="1" applyFont="1" applyBorder="1" applyAlignment="1">
      <alignment horizontal="right" wrapText="1"/>
    </xf>
    <xf numFmtId="0" fontId="59" fillId="0" borderId="0" xfId="0" applyFont="1" applyBorder="1" applyAlignment="1">
      <alignment/>
    </xf>
    <xf numFmtId="0" fontId="58" fillId="0" borderId="0" xfId="0" applyFont="1" applyBorder="1" applyAlignment="1">
      <alignment horizontal="justify" wrapText="1"/>
    </xf>
    <xf numFmtId="3" fontId="58" fillId="0" borderId="0" xfId="0" applyNumberFormat="1" applyFont="1" applyBorder="1" applyAlignment="1">
      <alignment horizontal="right" wrapText="1"/>
    </xf>
    <xf numFmtId="4" fontId="7" fillId="0" borderId="10" xfId="0" applyNumberFormat="1" applyFont="1" applyFill="1" applyBorder="1" applyAlignment="1">
      <alignment horizontal="center" wrapText="1"/>
    </xf>
    <xf numFmtId="4" fontId="28" fillId="0" borderId="10" xfId="0" applyNumberFormat="1" applyFont="1" applyFill="1" applyBorder="1" applyAlignment="1">
      <alignment horizontal="center" wrapText="1"/>
    </xf>
    <xf numFmtId="4" fontId="20" fillId="0" borderId="10" xfId="0" applyNumberFormat="1" applyFont="1" applyFill="1" applyBorder="1" applyAlignment="1">
      <alignment horizontal="center" wrapText="1"/>
    </xf>
    <xf numFmtId="4" fontId="21" fillId="0" borderId="10" xfId="0" applyNumberFormat="1" applyFont="1" applyFill="1" applyBorder="1" applyAlignment="1">
      <alignment horizontal="center" wrapText="1"/>
    </xf>
    <xf numFmtId="4" fontId="2" fillId="0" borderId="10" xfId="0" applyNumberFormat="1" applyFont="1" applyFill="1" applyBorder="1" applyAlignment="1" applyProtection="1">
      <alignment horizontal="center" wrapText="1"/>
      <protection locked="0"/>
    </xf>
    <xf numFmtId="4" fontId="2" fillId="0" borderId="10" xfId="0" applyNumberFormat="1" applyFont="1" applyFill="1" applyBorder="1" applyAlignment="1" applyProtection="1">
      <alignment horizontal="center"/>
      <protection locked="0"/>
    </xf>
    <xf numFmtId="4" fontId="8" fillId="0" borderId="10" xfId="0" applyNumberFormat="1" applyFont="1" applyFill="1" applyBorder="1" applyAlignment="1">
      <alignment horizontal="center" wrapText="1"/>
    </xf>
    <xf numFmtId="4" fontId="2" fillId="0" borderId="10" xfId="0" applyNumberFormat="1" applyFont="1" applyFill="1" applyBorder="1" applyAlignment="1">
      <alignment horizontal="center"/>
    </xf>
    <xf numFmtId="4" fontId="29" fillId="0" borderId="10" xfId="0" applyNumberFormat="1" applyFont="1" applyFill="1" applyBorder="1" applyAlignment="1">
      <alignment horizontal="center" wrapText="1"/>
    </xf>
    <xf numFmtId="4" fontId="7" fillId="0" borderId="10" xfId="0" applyNumberFormat="1" applyFont="1" applyFill="1" applyBorder="1" applyAlignment="1" applyProtection="1">
      <alignment horizontal="center" wrapText="1"/>
      <protection locked="0"/>
    </xf>
    <xf numFmtId="4" fontId="10" fillId="6" borderId="10" xfId="0" applyNumberFormat="1" applyFont="1" applyFill="1" applyBorder="1" applyAlignment="1">
      <alignment horizontal="center" wrapText="1"/>
    </xf>
    <xf numFmtId="4" fontId="12" fillId="0" borderId="10" xfId="0" applyNumberFormat="1" applyFont="1" applyBorder="1" applyAlignment="1">
      <alignment horizontal="center" wrapText="1"/>
    </xf>
    <xf numFmtId="4" fontId="10" fillId="18"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top" wrapText="1"/>
    </xf>
    <xf numFmtId="4" fontId="7" fillId="0" borderId="10" xfId="0" applyNumberFormat="1" applyFont="1" applyBorder="1" applyAlignment="1">
      <alignment horizontal="center" vertical="center" wrapText="1"/>
    </xf>
    <xf numFmtId="4" fontId="10" fillId="19"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40" fillId="0" borderId="10" xfId="0" applyNumberFormat="1" applyFont="1" applyBorder="1" applyAlignment="1">
      <alignment horizontal="center" vertical="center" wrapText="1"/>
    </xf>
    <xf numFmtId="4" fontId="10" fillId="19" borderId="10" xfId="0" applyNumberFormat="1" applyFont="1" applyFill="1" applyBorder="1" applyAlignment="1">
      <alignment horizontal="center" wrapText="1"/>
    </xf>
    <xf numFmtId="4" fontId="10" fillId="19" borderId="10" xfId="0" applyNumberFormat="1" applyFont="1" applyFill="1" applyBorder="1" applyAlignment="1" applyProtection="1">
      <alignment horizontal="center"/>
      <protection locked="0"/>
    </xf>
    <xf numFmtId="4" fontId="10" fillId="19" borderId="10" xfId="0" applyNumberFormat="1" applyFont="1" applyFill="1" applyBorder="1" applyAlignment="1">
      <alignment horizontal="center"/>
    </xf>
    <xf numFmtId="4" fontId="7" fillId="19" borderId="10" xfId="0" applyNumberFormat="1" applyFont="1" applyFill="1" applyBorder="1" applyAlignment="1">
      <alignment horizontal="center"/>
    </xf>
    <xf numFmtId="4" fontId="2" fillId="0" borderId="10" xfId="0" applyNumberFormat="1" applyFont="1" applyFill="1" applyBorder="1" applyAlignment="1">
      <alignment horizontal="center"/>
    </xf>
    <xf numFmtId="4" fontId="7" fillId="0" borderId="10" xfId="0" applyNumberFormat="1" applyFont="1" applyFill="1" applyBorder="1" applyAlignment="1" applyProtection="1">
      <alignment horizontal="center"/>
      <protection locked="0"/>
    </xf>
    <xf numFmtId="4" fontId="10" fillId="0" borderId="10" xfId="0" applyNumberFormat="1" applyFont="1" applyFill="1" applyBorder="1" applyAlignment="1">
      <alignment horizontal="center"/>
    </xf>
    <xf numFmtId="4" fontId="53" fillId="0" borderId="28" xfId="0" applyNumberFormat="1" applyFont="1" applyBorder="1" applyAlignment="1">
      <alignment horizontal="right" vertical="center" wrapText="1"/>
    </xf>
    <xf numFmtId="0" fontId="31" fillId="0" borderId="20" xfId="0" applyFont="1" applyBorder="1" applyAlignment="1">
      <alignment/>
    </xf>
    <xf numFmtId="0" fontId="49" fillId="0" borderId="0" xfId="0" applyFont="1" applyAlignment="1">
      <alignment/>
    </xf>
    <xf numFmtId="0" fontId="31" fillId="0" borderId="0" xfId="0" applyFont="1" applyAlignment="1">
      <alignment/>
    </xf>
    <xf numFmtId="49" fontId="48" fillId="0" borderId="0" xfId="0" applyNumberFormat="1" applyFont="1" applyBorder="1" applyAlignment="1" applyProtection="1">
      <alignment horizontal="center" vertical="top"/>
      <protection locked="0"/>
    </xf>
    <xf numFmtId="49" fontId="44" fillId="0" borderId="29" xfId="0" applyNumberFormat="1" applyFont="1" applyBorder="1" applyAlignment="1">
      <alignment horizontal="center" vertical="center" wrapText="1"/>
    </xf>
    <xf numFmtId="0" fontId="52" fillId="0" borderId="30" xfId="0" applyFont="1" applyBorder="1" applyAlignment="1">
      <alignment horizontal="center" vertical="center" wrapText="1"/>
    </xf>
    <xf numFmtId="49" fontId="44" fillId="0" borderId="12" xfId="0" applyNumberFormat="1" applyFont="1" applyBorder="1" applyAlignment="1">
      <alignment horizontal="center" vertical="center"/>
    </xf>
    <xf numFmtId="0" fontId="52" fillId="0" borderId="13" xfId="0" applyFont="1" applyBorder="1" applyAlignment="1">
      <alignment horizontal="center" vertical="center"/>
    </xf>
    <xf numFmtId="49" fontId="44" fillId="0" borderId="12" xfId="0" applyNumberFormat="1" applyFont="1" applyBorder="1" applyAlignment="1">
      <alignment horizontal="center" vertical="center" wrapText="1"/>
    </xf>
    <xf numFmtId="0" fontId="52" fillId="0" borderId="13" xfId="0" applyFont="1" applyBorder="1" applyAlignment="1">
      <alignment horizontal="center" vertical="center" wrapText="1"/>
    </xf>
    <xf numFmtId="49" fontId="58" fillId="0" borderId="0" xfId="0" applyNumberFormat="1" applyFont="1" applyBorder="1" applyAlignment="1" applyProtection="1">
      <alignment horizontal="center"/>
      <protection locked="0"/>
    </xf>
    <xf numFmtId="49" fontId="48" fillId="0" borderId="0" xfId="0" applyNumberFormat="1" applyFont="1" applyBorder="1" applyAlignment="1" applyProtection="1">
      <alignment horizontal="center"/>
      <protection locked="0"/>
    </xf>
    <xf numFmtId="0" fontId="31" fillId="0" borderId="13" xfId="0" applyFont="1" applyBorder="1" applyAlignment="1">
      <alignment horizontal="center" vertical="center" wrapText="1"/>
    </xf>
    <xf numFmtId="3" fontId="54" fillId="0" borderId="31" xfId="0" applyNumberFormat="1" applyFont="1" applyBorder="1" applyAlignment="1">
      <alignment horizontal="right" wrapText="1"/>
    </xf>
    <xf numFmtId="3" fontId="54" fillId="0" borderId="32" xfId="0" applyNumberFormat="1" applyFont="1" applyBorder="1" applyAlignment="1">
      <alignment horizontal="right" wrapText="1"/>
    </xf>
    <xf numFmtId="11" fontId="49" fillId="0" borderId="19" xfId="0" applyNumberFormat="1" applyFont="1" applyBorder="1" applyAlignment="1">
      <alignment wrapText="1"/>
    </xf>
    <xf numFmtId="0" fontId="0" fillId="0" borderId="20" xfId="0" applyBorder="1" applyAlignment="1">
      <alignment wrapText="1"/>
    </xf>
    <xf numFmtId="4" fontId="55" fillId="0" borderId="33" xfId="0" applyNumberFormat="1" applyFont="1" applyBorder="1" applyAlignment="1">
      <alignment horizontal="right" wrapText="1"/>
    </xf>
    <xf numFmtId="4" fontId="55" fillId="0" borderId="34" xfId="0" applyNumberFormat="1" applyFont="1" applyBorder="1" applyAlignment="1">
      <alignment horizontal="right" wrapText="1"/>
    </xf>
    <xf numFmtId="4" fontId="55" fillId="0" borderId="35" xfId="0" applyNumberFormat="1" applyFont="1" applyBorder="1" applyAlignment="1">
      <alignment horizontal="right" wrapText="1"/>
    </xf>
    <xf numFmtId="4" fontId="55" fillId="0" borderId="36" xfId="0" applyNumberFormat="1" applyFont="1" applyBorder="1" applyAlignment="1">
      <alignment horizontal="right" wrapText="1"/>
    </xf>
    <xf numFmtId="3" fontId="54" fillId="0" borderId="35" xfId="0" applyNumberFormat="1" applyFont="1" applyBorder="1" applyAlignment="1">
      <alignment horizontal="right" wrapText="1"/>
    </xf>
    <xf numFmtId="3" fontId="54" fillId="0" borderId="36" xfId="0" applyNumberFormat="1" applyFont="1" applyBorder="1" applyAlignment="1">
      <alignment horizontal="right" wrapText="1"/>
    </xf>
    <xf numFmtId="0" fontId="23" fillId="0" borderId="19" xfId="0" applyFont="1" applyBorder="1" applyAlignment="1">
      <alignment/>
    </xf>
    <xf numFmtId="0" fontId="0" fillId="0" borderId="36" xfId="0" applyBorder="1" applyAlignment="1">
      <alignment horizontal="right" wrapText="1"/>
    </xf>
    <xf numFmtId="4" fontId="51" fillId="0" borderId="35" xfId="0" applyNumberFormat="1" applyFont="1" applyBorder="1" applyAlignment="1">
      <alignment horizontal="right" wrapText="1"/>
    </xf>
    <xf numFmtId="0" fontId="56" fillId="0" borderId="0" xfId="0" applyFont="1" applyBorder="1" applyAlignment="1">
      <alignment wrapText="1"/>
    </xf>
    <xf numFmtId="0" fontId="57" fillId="0" borderId="0" xfId="0" applyFont="1" applyAlignment="1">
      <alignment/>
    </xf>
    <xf numFmtId="11" fontId="49" fillId="0" borderId="20" xfId="0" applyNumberFormat="1" applyFont="1" applyBorder="1" applyAlignment="1">
      <alignment wrapText="1"/>
    </xf>
    <xf numFmtId="0" fontId="0" fillId="0" borderId="34" xfId="0" applyBorder="1" applyAlignment="1">
      <alignment horizontal="right"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wrapText="1"/>
    </xf>
    <xf numFmtId="4" fontId="7" fillId="0" borderId="12" xfId="0" applyNumberFormat="1" applyFont="1" applyFill="1" applyBorder="1" applyAlignment="1" applyProtection="1">
      <alignment horizontal="center" wrapText="1"/>
      <protection locked="0"/>
    </xf>
    <xf numFmtId="4" fontId="7" fillId="0" borderId="13" xfId="0" applyNumberFormat="1" applyFont="1" applyFill="1" applyBorder="1" applyAlignment="1" applyProtection="1">
      <alignment horizontal="center" wrapText="1"/>
      <protection locked="0"/>
    </xf>
    <xf numFmtId="0" fontId="2" fillId="0" borderId="10" xfId="0" applyFont="1" applyBorder="1" applyAlignment="1">
      <alignment horizontal="center" vertical="center"/>
    </xf>
    <xf numFmtId="49" fontId="7"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31"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0" fillId="0" borderId="14" xfId="0" applyBorder="1" applyAlignment="1">
      <alignment horizontal="center" vertical="center"/>
    </xf>
    <xf numFmtId="0" fontId="10" fillId="0" borderId="12" xfId="0" applyFont="1" applyBorder="1" applyAlignment="1">
      <alignment horizontal="center" vertical="center"/>
    </xf>
    <xf numFmtId="0" fontId="10" fillId="0" borderId="39" xfId="0" applyFont="1" applyBorder="1" applyAlignment="1">
      <alignment horizontal="center" vertical="center"/>
    </xf>
    <xf numFmtId="0" fontId="10" fillId="0" borderId="13" xfId="0" applyFont="1" applyBorder="1" applyAlignment="1">
      <alignment horizontal="center" vertical="center"/>
    </xf>
    <xf numFmtId="192" fontId="13" fillId="0" borderId="12" xfId="0" applyNumberFormat="1" applyFont="1" applyBorder="1" applyAlignment="1">
      <alignment horizontal="center"/>
    </xf>
    <xf numFmtId="192" fontId="13" fillId="0" borderId="13" xfId="0" applyNumberFormat="1" applyFont="1" applyBorder="1" applyAlignment="1">
      <alignment horizontal="center"/>
    </xf>
    <xf numFmtId="1" fontId="13" fillId="0" borderId="12" xfId="0" applyNumberFormat="1" applyFont="1" applyBorder="1" applyAlignment="1">
      <alignment horizontal="center"/>
    </xf>
    <xf numFmtId="1" fontId="13" fillId="0" borderId="13" xfId="0" applyNumberFormat="1" applyFont="1" applyBorder="1" applyAlignment="1">
      <alignment horizontal="center"/>
    </xf>
    <xf numFmtId="4" fontId="2" fillId="0" borderId="12" xfId="0" applyNumberFormat="1" applyFont="1" applyFill="1" applyBorder="1" applyAlignment="1" applyProtection="1">
      <alignment horizontal="center" wrapText="1"/>
      <protection locked="0"/>
    </xf>
    <xf numFmtId="4" fontId="2" fillId="0" borderId="13" xfId="0" applyNumberFormat="1" applyFont="1" applyFill="1" applyBorder="1" applyAlignment="1" applyProtection="1">
      <alignment horizontal="center" wrapText="1"/>
      <protection locked="0"/>
    </xf>
    <xf numFmtId="0" fontId="23" fillId="0" borderId="0" xfId="0" applyFont="1" applyFill="1" applyBorder="1" applyAlignment="1">
      <alignment horizontal="center" vertical="top"/>
    </xf>
    <xf numFmtId="4" fontId="2" fillId="0" borderId="12" xfId="0" applyNumberFormat="1" applyFont="1" applyFill="1" applyBorder="1" applyAlignment="1">
      <alignment horizontal="center" wrapText="1"/>
    </xf>
    <xf numFmtId="4" fontId="2" fillId="0" borderId="13" xfId="0" applyNumberFormat="1" applyFont="1" applyFill="1" applyBorder="1" applyAlignment="1">
      <alignment horizontal="center" wrapText="1"/>
    </xf>
    <xf numFmtId="4" fontId="7" fillId="0" borderId="12"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0" fontId="10" fillId="0" borderId="10" xfId="0" applyFont="1" applyFill="1" applyBorder="1" applyAlignment="1">
      <alignment horizontal="center" vertical="center" textRotation="255"/>
    </xf>
    <xf numFmtId="0" fontId="7" fillId="0" borderId="10" xfId="0" applyFont="1" applyFill="1" applyBorder="1" applyAlignment="1">
      <alignment textRotation="255"/>
    </xf>
    <xf numFmtId="0" fontId="10" fillId="0" borderId="12" xfId="0" applyFont="1" applyFill="1" applyBorder="1" applyAlignment="1">
      <alignment horizontal="center" vertical="center"/>
    </xf>
    <xf numFmtId="0" fontId="31" fillId="0" borderId="39" xfId="0" applyFont="1" applyBorder="1" applyAlignment="1">
      <alignment horizontal="center" vertical="center"/>
    </xf>
    <xf numFmtId="0" fontId="31" fillId="0" borderId="13" xfId="0" applyFont="1" applyBorder="1" applyAlignment="1">
      <alignment horizontal="center" vertical="center"/>
    </xf>
    <xf numFmtId="0" fontId="31" fillId="0" borderId="10" xfId="0" applyFont="1" applyBorder="1" applyAlignment="1">
      <alignment/>
    </xf>
    <xf numFmtId="0" fontId="25" fillId="0" borderId="39" xfId="0" applyFont="1" applyBorder="1" applyAlignment="1">
      <alignment horizontal="center" wrapText="1"/>
    </xf>
    <xf numFmtId="0" fontId="4" fillId="0" borderId="13" xfId="0" applyFont="1" applyBorder="1" applyAlignment="1">
      <alignment/>
    </xf>
    <xf numFmtId="0" fontId="25" fillId="0" borderId="12" xfId="0" applyFont="1" applyBorder="1" applyAlignment="1">
      <alignment horizontal="center" vertical="center" wrapText="1"/>
    </xf>
    <xf numFmtId="0" fontId="4" fillId="0" borderId="39" xfId="0" applyFont="1" applyBorder="1" applyAlignment="1">
      <alignment/>
    </xf>
    <xf numFmtId="4" fontId="7" fillId="0" borderId="12" xfId="0" applyNumberFormat="1" applyFont="1" applyBorder="1" applyAlignment="1">
      <alignment horizontal="center" wrapText="1"/>
    </xf>
    <xf numFmtId="4" fontId="7" fillId="0" borderId="13" xfId="0" applyNumberFormat="1" applyFont="1" applyBorder="1" applyAlignment="1">
      <alignment horizontal="center" wrapText="1"/>
    </xf>
    <xf numFmtId="4" fontId="19" fillId="0" borderId="12" xfId="0" applyNumberFormat="1" applyFont="1" applyFill="1" applyBorder="1" applyAlignment="1">
      <alignment horizontal="center" wrapText="1"/>
    </xf>
    <xf numFmtId="4" fontId="19" fillId="0" borderId="13" xfId="0" applyNumberFormat="1" applyFont="1" applyFill="1" applyBorder="1" applyAlignment="1">
      <alignment horizontal="center" wrapText="1"/>
    </xf>
    <xf numFmtId="4" fontId="20" fillId="0" borderId="12" xfId="0" applyNumberFormat="1" applyFont="1" applyFill="1" applyBorder="1" applyAlignment="1">
      <alignment horizontal="center" wrapText="1"/>
    </xf>
    <xf numFmtId="4" fontId="20" fillId="0" borderId="13" xfId="0" applyNumberFormat="1" applyFont="1" applyFill="1" applyBorder="1" applyAlignment="1">
      <alignment horizontal="center" wrapText="1"/>
    </xf>
    <xf numFmtId="192" fontId="13" fillId="0" borderId="12" xfId="0" applyNumberFormat="1" applyFont="1" applyBorder="1" applyAlignment="1">
      <alignment horizontal="center"/>
    </xf>
    <xf numFmtId="192" fontId="13" fillId="0" borderId="13" xfId="0" applyNumberFormat="1" applyFont="1" applyBorder="1" applyAlignment="1">
      <alignment horizontal="center"/>
    </xf>
    <xf numFmtId="0" fontId="4" fillId="0" borderId="39" xfId="0" applyFont="1" applyBorder="1" applyAlignment="1">
      <alignment horizontal="center" wrapText="1"/>
    </xf>
    <xf numFmtId="0" fontId="4" fillId="0" borderId="13" xfId="0" applyFont="1" applyBorder="1" applyAlignment="1">
      <alignment horizontal="center" wrapText="1"/>
    </xf>
    <xf numFmtId="4" fontId="7" fillId="0" borderId="12" xfId="0" applyNumberFormat="1" applyFont="1" applyBorder="1" applyAlignment="1">
      <alignment horizontal="center" wrapText="1"/>
    </xf>
    <xf numFmtId="4" fontId="0" fillId="0" borderId="13" xfId="0" applyNumberFormat="1" applyBorder="1" applyAlignment="1">
      <alignment horizont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49" fontId="17" fillId="0" borderId="12" xfId="0" applyNumberFormat="1" applyFont="1" applyBorder="1" applyAlignment="1">
      <alignment horizontal="center" wrapText="1"/>
    </xf>
    <xf numFmtId="0" fontId="0" fillId="0" borderId="13" xfId="0" applyBorder="1" applyAlignment="1">
      <alignment horizontal="center" wrapText="1"/>
    </xf>
    <xf numFmtId="4" fontId="2" fillId="0" borderId="12" xfId="0" applyNumberFormat="1" applyFont="1" applyBorder="1" applyAlignment="1">
      <alignment horizontal="center" wrapText="1"/>
    </xf>
    <xf numFmtId="4" fontId="0" fillId="0" borderId="13" xfId="0" applyNumberFormat="1" applyFont="1" applyBorder="1" applyAlignment="1">
      <alignment horizontal="center" wrapText="1"/>
    </xf>
    <xf numFmtId="4" fontId="18" fillId="0" borderId="12" xfId="0" applyNumberFormat="1" applyFont="1" applyFill="1" applyBorder="1" applyAlignment="1">
      <alignment horizontal="center" wrapText="1"/>
    </xf>
    <xf numFmtId="4" fontId="18" fillId="0" borderId="13" xfId="0" applyNumberFormat="1" applyFont="1" applyFill="1" applyBorder="1" applyAlignment="1">
      <alignment horizontal="center" wrapText="1"/>
    </xf>
    <xf numFmtId="0" fontId="10" fillId="0" borderId="14"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13" xfId="0" applyFont="1" applyBorder="1" applyAlignment="1">
      <alignment horizontal="center" vertical="center" textRotation="255"/>
    </xf>
    <xf numFmtId="49" fontId="7" fillId="0" borderId="12"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47625</xdr:rowOff>
    </xdr:from>
    <xdr:to>
      <xdr:col>6</xdr:col>
      <xdr:colOff>133350</xdr:colOff>
      <xdr:row>3</xdr:row>
      <xdr:rowOff>0</xdr:rowOff>
    </xdr:to>
    <xdr:sp fLocksText="0">
      <xdr:nvSpPr>
        <xdr:cNvPr id="1"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8"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9"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0" name="Text Box 2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1" name="Text Box 2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 name="Text Box 2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 name="Text Box 2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 name="Text Box 2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 name="Text Box 3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 name="Text Box 3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 name="Text Box 3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 name="Text Box 3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5"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6"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7"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8" name="Text Box 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30" name="Text Box 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32" name="Text Box 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34" name="Text Box 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5"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36" name="Text Box 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7"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38" name="Text Box 1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9"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40" name="Text Box 1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1"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42" name="Text Box 1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3"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44" name="Text Box 1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5"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46" name="Text Box 1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7" name="Text Box 2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48" name="Text Box 2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9" name="Text Box 2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50" name="Text Box 2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1" name="Text Box 2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52" name="Text Box 2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3" name="Text Box 2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54" name="Text Box 2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5" name="Text Box 2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56" name="Text Box 2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7" name="Text Box 3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58" name="Text Box 3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9" name="Text Box 3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60" name="Text Box 3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1" name="Text Box 3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62" name="Text Box 3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3" name="Text Box 3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64" name="Text Box 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5"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66" name="Text Box 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7"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68" name="Text Box 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9"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70" name="Text Box 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1"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72" name="Text Box 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3"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74" name="Text Box 1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5"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76" name="Text Box 1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7"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78" name="Text Box 1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9"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80" name="Text Box 1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81"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82" name="Text Box 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3" name="Text Box 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84" name="Text Box 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5" name="Text Box 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86" name="Text Box 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7" name="Text Box 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88" name="Text Box 7"/>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9" name="Text Box 8"/>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90" name="Text Box 9"/>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1" name="Text Box 10"/>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92" name="Text Box 1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3" name="Text Box 1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94" name="Text Box 1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5" name="Text Box 1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96" name="Text Box 1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7" name="Text Box 1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98" name="Text Box 17"/>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9" name="Text Box 18"/>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00" name="Text Box 19"/>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1" name="Text Box 20"/>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02" name="Text Box 2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3" name="Text Box 2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04" name="Text Box 2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5" name="Text Box 2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06" name="Text Box 2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7" name="Text Box 2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08" name="Text Box 27"/>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9" name="Text Box 28"/>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10" name="Text Box 29"/>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1" name="Text Box 30"/>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12" name="Text Box 3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3" name="Text Box 3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14" name="Text Box 3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5" name="Text Box 3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116" name="Text Box 3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7" name="Text Box 3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18" name="Text Box 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19"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20" name="Text Box 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1"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22" name="Text Box 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3"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24" name="Text Box 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5"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26" name="Text Box 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7"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28" name="Text Box 1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9"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30" name="Text Box 1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1"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32" name="Text Box 1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3"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34" name="Text Box 1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5"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36" name="Text Box 1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7" name="Text Box 2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38" name="Text Box 2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9" name="Text Box 2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40" name="Text Box 2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1" name="Text Box 2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42" name="Text Box 2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3" name="Text Box 2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44" name="Text Box 2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5" name="Text Box 2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46" name="Text Box 2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7" name="Text Box 3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48" name="Text Box 3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9" name="Text Box 3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50" name="Text Box 3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1" name="Text Box 3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52" name="Text Box 3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3" name="Text Box 3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54" name="Text Box 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5"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56" name="Text Box 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7"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58" name="Text Box 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9"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60" name="Text Box 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1"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162" name="Text Box 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3"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fLocksText="0">
      <xdr:nvSpPr>
        <xdr:cNvPr id="164" name="Text Box 11"/>
        <xdr:cNvSpPr txBox="1">
          <a:spLocks noChangeArrowheads="1"/>
        </xdr:cNvSpPr>
      </xdr:nvSpPr>
      <xdr:spPr>
        <a:xfrm>
          <a:off x="1457325" y="3219450"/>
          <a:ext cx="160782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5"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6"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7"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8"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9"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0"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1"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2"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3"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4"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5"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6"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7"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8" name="Text Box 2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9" name="Text Box 2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0" name="Text Box 2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1" name="Text Box 2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2" name="Text Box 2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3" name="Text Box 3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4" name="Text Box 3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5" name="Text Box 3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6" name="Text Box 3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7"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8"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9"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0"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1"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2"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3"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4"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5"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196" name="Text Box 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7"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198" name="Text Box 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9"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00" name="Text Box 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1"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02" name="Text Box 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3"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04" name="Text Box 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5"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06" name="Text Box 1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7"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08" name="Text Box 1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9"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10" name="Text Box 1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1"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12" name="Text Box 1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3"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14" name="Text Box 1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5" name="Text Box 2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16" name="Text Box 2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7" name="Text Box 2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18" name="Text Box 2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9" name="Text Box 2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20" name="Text Box 2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1" name="Text Box 2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22" name="Text Box 2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3" name="Text Box 2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24" name="Text Box 2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5" name="Text Box 3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26" name="Text Box 3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7" name="Text Box 3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28" name="Text Box 3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9" name="Text Box 3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30" name="Text Box 3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1" name="Text Box 3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32" name="Text Box 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3"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34" name="Text Box 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5"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36" name="Text Box 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7"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38" name="Text Box 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9"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40" name="Text Box 9"/>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1"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42" name="Text Box 11"/>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3"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44" name="Text Box 13"/>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5"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46" name="Text Box 15"/>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7"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1123950</xdr:colOff>
      <xdr:row>7</xdr:row>
      <xdr:rowOff>0</xdr:rowOff>
    </xdr:to>
    <xdr:sp>
      <xdr:nvSpPr>
        <xdr:cNvPr id="248" name="Text Box 17"/>
        <xdr:cNvSpPr txBox="1">
          <a:spLocks noChangeArrowheads="1"/>
        </xdr:cNvSpPr>
      </xdr:nvSpPr>
      <xdr:spPr>
        <a:xfrm>
          <a:off x="1457325" y="3219450"/>
          <a:ext cx="155829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9"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50" name="Text Box 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51" name="Text Box 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52" name="Text Box 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53" name="Text Box 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54" name="Text Box 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55" name="Text Box 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56" name="Text Box 7"/>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57" name="Text Box 8"/>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58" name="Text Box 9"/>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59" name="Text Box 10"/>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60" name="Text Box 1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61" name="Text Box 1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62" name="Text Box 1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63" name="Text Box 1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64" name="Text Box 1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65" name="Text Box 1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66" name="Text Box 17"/>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67" name="Text Box 18"/>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68" name="Text Box 19"/>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69" name="Text Box 20"/>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70" name="Text Box 2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71" name="Text Box 2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72" name="Text Box 2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73" name="Text Box 2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74" name="Text Box 2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75" name="Text Box 2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76" name="Text Box 27"/>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77" name="Text Box 28"/>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78" name="Text Box 29"/>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79" name="Text Box 30"/>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80" name="Text Box 31"/>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81" name="Text Box 32"/>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82" name="Text Box 33"/>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83" name="Text Box 34"/>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504825</xdr:rowOff>
    </xdr:from>
    <xdr:to>
      <xdr:col>6</xdr:col>
      <xdr:colOff>0</xdr:colOff>
      <xdr:row>6</xdr:row>
      <xdr:rowOff>504825</xdr:rowOff>
    </xdr:to>
    <xdr:sp>
      <xdr:nvSpPr>
        <xdr:cNvPr id="284" name="Text Box 35"/>
        <xdr:cNvSpPr txBox="1">
          <a:spLocks noChangeArrowheads="1"/>
        </xdr:cNvSpPr>
      </xdr:nvSpPr>
      <xdr:spPr>
        <a:xfrm>
          <a:off x="1466850" y="3219450"/>
          <a:ext cx="160686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85" name="Text Box 36"/>
        <xdr:cNvSpPr txBox="1">
          <a:spLocks noChangeArrowheads="1"/>
        </xdr:cNvSpPr>
      </xdr:nvSpPr>
      <xdr:spPr>
        <a:xfrm>
          <a:off x="18068925" y="47625"/>
          <a:ext cx="1590675" cy="1076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86" name="Text Box 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87"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88" name="Text Box 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89"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90" name="Text Box 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1"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92" name="Text Box 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3"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94" name="Text Box 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5"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96" name="Text Box 1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7"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298" name="Text Box 1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9"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00" name="Text Box 1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01"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02" name="Text Box 1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03"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04" name="Text Box 1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05" name="Text Box 2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06" name="Text Box 2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07" name="Text Box 2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08" name="Text Box 2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09" name="Text Box 2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10" name="Text Box 2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1" name="Text Box 2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12" name="Text Box 2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3" name="Text Box 2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14" name="Text Box 2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5" name="Text Box 3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16" name="Text Box 3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7" name="Text Box 3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18" name="Text Box 3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9" name="Text Box 3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20" name="Text Box 3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21" name="Text Box 3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22" name="Text Box 1"/>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23" name="Text Box 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24" name="Text Box 3"/>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25" name="Text Box 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26" name="Text Box 5"/>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27" name="Text Box 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28" name="Text Box 7"/>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29" name="Text Box 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xdr:nvSpPr>
        <xdr:cNvPr id="330" name="Text Box 9"/>
        <xdr:cNvSpPr txBox="1">
          <a:spLocks noChangeArrowheads="1"/>
        </xdr:cNvSpPr>
      </xdr:nvSpPr>
      <xdr:spPr>
        <a:xfrm>
          <a:off x="1457325" y="3219450"/>
          <a:ext cx="160782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1" name="Text Box 10"/>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504825</xdr:rowOff>
    </xdr:from>
    <xdr:to>
      <xdr:col>6</xdr:col>
      <xdr:colOff>0</xdr:colOff>
      <xdr:row>6</xdr:row>
      <xdr:rowOff>504825</xdr:rowOff>
    </xdr:to>
    <xdr:sp fLocksText="0">
      <xdr:nvSpPr>
        <xdr:cNvPr id="332" name="Text Box 11"/>
        <xdr:cNvSpPr txBox="1">
          <a:spLocks noChangeArrowheads="1"/>
        </xdr:cNvSpPr>
      </xdr:nvSpPr>
      <xdr:spPr>
        <a:xfrm>
          <a:off x="1457325" y="3219450"/>
          <a:ext cx="160782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3" name="Text Box 12"/>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4" name="Text Box 14"/>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5" name="Text Box 16"/>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6" name="Text Box 18"/>
        <xdr:cNvSpPr txBox="1">
          <a:spLocks noChangeArrowheads="1"/>
        </xdr:cNvSpPr>
      </xdr:nvSpPr>
      <xdr:spPr>
        <a:xfrm>
          <a:off x="13782675" y="47625"/>
          <a:ext cx="3886200" cy="1047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3</xdr:row>
      <xdr:rowOff>0</xdr:rowOff>
    </xdr:from>
    <xdr:to>
      <xdr:col>15</xdr:col>
      <xdr:colOff>476250</xdr:colOff>
      <xdr:row>4</xdr:row>
      <xdr:rowOff>38100</xdr:rowOff>
    </xdr:to>
    <xdr:sp fLocksText="0">
      <xdr:nvSpPr>
        <xdr:cNvPr id="1" name="Text Box 1"/>
        <xdr:cNvSpPr txBox="1">
          <a:spLocks noChangeArrowheads="1"/>
        </xdr:cNvSpPr>
      </xdr:nvSpPr>
      <xdr:spPr>
        <a:xfrm flipH="1">
          <a:off x="16344900" y="323850"/>
          <a:ext cx="133350" cy="323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504825</xdr:colOff>
      <xdr:row>5</xdr:row>
      <xdr:rowOff>0</xdr:rowOff>
    </xdr:from>
    <xdr:to>
      <xdr:col>13</xdr:col>
      <xdr:colOff>352425</xdr:colOff>
      <xdr:row>5</xdr:row>
      <xdr:rowOff>0</xdr:rowOff>
    </xdr:to>
    <xdr:sp>
      <xdr:nvSpPr>
        <xdr:cNvPr id="2" name="Text Box 2"/>
        <xdr:cNvSpPr txBox="1">
          <a:spLocks noChangeArrowheads="1"/>
        </xdr:cNvSpPr>
      </xdr:nvSpPr>
      <xdr:spPr>
        <a:xfrm>
          <a:off x="1685925" y="1647825"/>
          <a:ext cx="12744450"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Видатки обласного бюджету на 2002 рік за функціональною структурою</a:t>
          </a:r>
        </a:p>
      </xdr:txBody>
    </xdr:sp>
    <xdr:clientData/>
  </xdr:twoCellAnchor>
  <xdr:oneCellAnchor>
    <xdr:from>
      <xdr:col>11</xdr:col>
      <xdr:colOff>466725</xdr:colOff>
      <xdr:row>1</xdr:row>
      <xdr:rowOff>0</xdr:rowOff>
    </xdr:from>
    <xdr:ext cx="3600450" cy="838200"/>
    <xdr:sp>
      <xdr:nvSpPr>
        <xdr:cNvPr id="3" name="Text Box 3"/>
        <xdr:cNvSpPr txBox="1">
          <a:spLocks noChangeArrowheads="1"/>
        </xdr:cNvSpPr>
      </xdr:nvSpPr>
      <xdr:spPr>
        <a:xfrm>
          <a:off x="13011150" y="0"/>
          <a:ext cx="3600450" cy="8382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2 
   до рішення міської ради 
   25 грудня 2015 року №132</a:t>
          </a:r>
          <a:r>
            <a:rPr lang="en-US" cap="none" sz="1600" b="1" i="0" u="none" baseline="0">
              <a:solidFill>
                <a:srgbClr val="000000"/>
              </a:solidFill>
              <a:latin typeface="Times New Roman"/>
              <a:ea typeface="Times New Roman"/>
              <a:cs typeface="Times New Roman"/>
            </a:rPr>
            <a:t>
</a:t>
          </a:r>
        </a:p>
      </xdr:txBody>
    </xdr:sp>
    <xdr:clientData/>
  </xdr:oneCellAnchor>
  <xdr:twoCellAnchor>
    <xdr:from>
      <xdr:col>2</xdr:col>
      <xdr:colOff>104775</xdr:colOff>
      <xdr:row>4</xdr:row>
      <xdr:rowOff>180975</xdr:rowOff>
    </xdr:from>
    <xdr:to>
      <xdr:col>9</xdr:col>
      <xdr:colOff>781050</xdr:colOff>
      <xdr:row>5</xdr:row>
      <xdr:rowOff>0</xdr:rowOff>
    </xdr:to>
    <xdr:sp>
      <xdr:nvSpPr>
        <xdr:cNvPr id="4" name="Rectangle 4"/>
        <xdr:cNvSpPr>
          <a:spLocks/>
        </xdr:cNvSpPr>
      </xdr:nvSpPr>
      <xdr:spPr>
        <a:xfrm>
          <a:off x="1285875" y="790575"/>
          <a:ext cx="10334625" cy="85725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Зміни до видатків  міського бюджету на 2015 рік за тимчасовою
</a:t>
          </a:r>
          <a:r>
            <a:rPr lang="en-US" cap="none" sz="1800" b="1" i="0" u="none" baseline="0">
              <a:solidFill>
                <a:srgbClr val="000000"/>
              </a:solidFill>
            </a:rPr>
            <a:t>           класифікацією видатків та кредитування місцевих бюджетів</a:t>
          </a:r>
        </a:p>
      </xdr:txBody>
    </xdr:sp>
    <xdr:clientData/>
  </xdr:twoCellAnchor>
  <xdr:twoCellAnchor>
    <xdr:from>
      <xdr:col>2</xdr:col>
      <xdr:colOff>1866900</xdr:colOff>
      <xdr:row>123</xdr:row>
      <xdr:rowOff>190500</xdr:rowOff>
    </xdr:from>
    <xdr:to>
      <xdr:col>12</xdr:col>
      <xdr:colOff>180975</xdr:colOff>
      <xdr:row>125</xdr:row>
      <xdr:rowOff>142875</xdr:rowOff>
    </xdr:to>
    <xdr:sp>
      <xdr:nvSpPr>
        <xdr:cNvPr id="5" name="Rectangle 5"/>
        <xdr:cNvSpPr>
          <a:spLocks/>
        </xdr:cNvSpPr>
      </xdr:nvSpPr>
      <xdr:spPr>
        <a:xfrm>
          <a:off x="3048000" y="8267700"/>
          <a:ext cx="10287000" cy="333375"/>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Секретар міської ради                                                      І.Шумра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419100</xdr:colOff>
      <xdr:row>0</xdr:row>
      <xdr:rowOff>0</xdr:rowOff>
    </xdr:from>
    <xdr:ext cx="3533775" cy="790575"/>
    <xdr:sp>
      <xdr:nvSpPr>
        <xdr:cNvPr id="1" name="Text Box 1"/>
        <xdr:cNvSpPr txBox="1">
          <a:spLocks noChangeArrowheads="1"/>
        </xdr:cNvSpPr>
      </xdr:nvSpPr>
      <xdr:spPr>
        <a:xfrm>
          <a:off x="14211300" y="0"/>
          <a:ext cx="3533775"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3
     до рішення міської ради 
    25 грудня 2015 року №132</a:t>
          </a:r>
          <a:r>
            <a:rPr lang="en-US" cap="none" sz="1600" b="0" i="0" u="none" baseline="0">
              <a:solidFill>
                <a:srgbClr val="000000"/>
              </a:solidFill>
              <a:latin typeface="Times New Roman"/>
              <a:ea typeface="Times New Roman"/>
              <a:cs typeface="Times New Roman"/>
            </a:rPr>
            <a:t>
</a:t>
          </a:r>
        </a:p>
      </xdr:txBody>
    </xdr:sp>
    <xdr:clientData/>
  </xdr:oneCellAnchor>
  <xdr:twoCellAnchor>
    <xdr:from>
      <xdr:col>2</xdr:col>
      <xdr:colOff>933450</xdr:colOff>
      <xdr:row>0</xdr:row>
      <xdr:rowOff>0</xdr:rowOff>
    </xdr:from>
    <xdr:to>
      <xdr:col>11</xdr:col>
      <xdr:colOff>314325</xdr:colOff>
      <xdr:row>0</xdr:row>
      <xdr:rowOff>0</xdr:rowOff>
    </xdr:to>
    <xdr:sp>
      <xdr:nvSpPr>
        <xdr:cNvPr id="2" name="Text Box 2"/>
        <xdr:cNvSpPr txBox="1">
          <a:spLocks noChangeArrowheads="1"/>
        </xdr:cNvSpPr>
      </xdr:nvSpPr>
      <xdr:spPr>
        <a:xfrm>
          <a:off x="2628900" y="0"/>
          <a:ext cx="10725150"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2</xdr:col>
      <xdr:colOff>333375</xdr:colOff>
      <xdr:row>3</xdr:row>
      <xdr:rowOff>123825</xdr:rowOff>
    </xdr:from>
    <xdr:to>
      <xdr:col>10</xdr:col>
      <xdr:colOff>47625</xdr:colOff>
      <xdr:row>3</xdr:row>
      <xdr:rowOff>790575</xdr:rowOff>
    </xdr:to>
    <xdr:sp>
      <xdr:nvSpPr>
        <xdr:cNvPr id="3" name="Text Box 3"/>
        <xdr:cNvSpPr txBox="1">
          <a:spLocks noChangeArrowheads="1"/>
        </xdr:cNvSpPr>
      </xdr:nvSpPr>
      <xdr:spPr>
        <a:xfrm>
          <a:off x="2028825" y="714375"/>
          <a:ext cx="10344150" cy="6667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Зміни до розподілу видатків міського бюджету на 2015 рік
</a:t>
          </a:r>
          <a:r>
            <a:rPr lang="en-US" cap="none" sz="1800" b="1" i="0" u="none" baseline="0">
              <a:solidFill>
                <a:srgbClr val="000000"/>
              </a:solidFill>
              <a:latin typeface="Times New Roman"/>
              <a:ea typeface="Times New Roman"/>
              <a:cs typeface="Times New Roman"/>
            </a:rPr>
            <a:t>за головними розпорядниками коштів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2038350</xdr:colOff>
      <xdr:row>122</xdr:row>
      <xdr:rowOff>85725</xdr:rowOff>
    </xdr:from>
    <xdr:to>
      <xdr:col>11</xdr:col>
      <xdr:colOff>381000</xdr:colOff>
      <xdr:row>124</xdr:row>
      <xdr:rowOff>104775</xdr:rowOff>
    </xdr:to>
    <xdr:sp>
      <xdr:nvSpPr>
        <xdr:cNvPr id="4" name="Rectangle 4"/>
        <xdr:cNvSpPr>
          <a:spLocks/>
        </xdr:cNvSpPr>
      </xdr:nvSpPr>
      <xdr:spPr>
        <a:xfrm>
          <a:off x="3733800" y="8267700"/>
          <a:ext cx="9686925" cy="3429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Секретар міської ради                                                      І.Шумра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0"/>
  <sheetViews>
    <sheetView view="pageBreakPreview" zoomScaleSheetLayoutView="100" zoomScalePageLayoutView="0" workbookViewId="0" topLeftCell="A1">
      <selection activeCell="D3" sqref="D3"/>
    </sheetView>
  </sheetViews>
  <sheetFormatPr defaultColWidth="9.00390625" defaultRowHeight="12.75"/>
  <cols>
    <col min="1" max="1" width="15.25390625" style="39" customWidth="1"/>
    <col min="2" max="2" width="92.125" style="39" customWidth="1"/>
    <col min="3" max="3" width="34.125" style="39" customWidth="1"/>
    <col min="4" max="4" width="32.375" style="39" customWidth="1"/>
    <col min="5" max="5" width="35.00390625" style="39" customWidth="1"/>
    <col min="6" max="6" width="21.25390625" style="39" customWidth="1"/>
    <col min="7" max="7" width="17.00390625" style="39" customWidth="1"/>
    <col min="8" max="16384" width="9.125" style="39" customWidth="1"/>
  </cols>
  <sheetData>
    <row r="1" spans="1:6" ht="30" customHeight="1">
      <c r="A1" s="83"/>
      <c r="B1" s="83"/>
      <c r="C1" s="83"/>
      <c r="D1" s="226" t="s">
        <v>284</v>
      </c>
      <c r="E1" s="227"/>
      <c r="F1" s="227"/>
    </row>
    <row r="2" spans="1:6" ht="30" customHeight="1">
      <c r="A2" s="83"/>
      <c r="B2" s="83"/>
      <c r="C2" s="83"/>
      <c r="D2" s="226" t="s">
        <v>285</v>
      </c>
      <c r="E2" s="227"/>
      <c r="F2" s="227"/>
    </row>
    <row r="3" spans="1:4" ht="26.25" customHeight="1">
      <c r="A3" s="83"/>
      <c r="B3" s="83"/>
      <c r="C3" s="83"/>
      <c r="D3" s="165" t="s">
        <v>289</v>
      </c>
    </row>
    <row r="4" spans="1:4" ht="37.5" customHeight="1">
      <c r="A4" s="83"/>
      <c r="B4" s="83"/>
      <c r="C4" s="83"/>
      <c r="D4" s="165"/>
    </row>
    <row r="5" spans="1:6" ht="42" customHeight="1">
      <c r="A5" s="236" t="s">
        <v>101</v>
      </c>
      <c r="B5" s="236"/>
      <c r="C5" s="236"/>
      <c r="D5" s="236"/>
      <c r="E5" s="236"/>
      <c r="F5" s="236"/>
    </row>
    <row r="6" spans="1:6" ht="48" customHeight="1">
      <c r="A6" s="228" t="s">
        <v>102</v>
      </c>
      <c r="B6" s="228"/>
      <c r="C6" s="228"/>
      <c r="D6" s="228"/>
      <c r="E6" s="228"/>
      <c r="F6" s="228"/>
    </row>
    <row r="7" spans="1:6" ht="39.75" customHeight="1">
      <c r="A7" s="84"/>
      <c r="B7" s="84"/>
      <c r="C7" s="84"/>
      <c r="D7" s="84"/>
      <c r="E7" s="84"/>
      <c r="F7" s="166" t="s">
        <v>31</v>
      </c>
    </row>
    <row r="8" spans="1:6" ht="37.5" customHeight="1">
      <c r="A8" s="231" t="s">
        <v>103</v>
      </c>
      <c r="B8" s="233" t="s">
        <v>32</v>
      </c>
      <c r="C8" s="233" t="s">
        <v>192</v>
      </c>
      <c r="D8" s="233" t="s">
        <v>180</v>
      </c>
      <c r="E8" s="229" t="s">
        <v>181</v>
      </c>
      <c r="F8" s="230"/>
    </row>
    <row r="9" spans="1:6" ht="98.25" customHeight="1">
      <c r="A9" s="232"/>
      <c r="B9" s="234"/>
      <c r="C9" s="237"/>
      <c r="D9" s="234"/>
      <c r="E9" s="85" t="s">
        <v>192</v>
      </c>
      <c r="F9" s="167" t="s">
        <v>33</v>
      </c>
    </row>
    <row r="10" spans="1:6" ht="31.5" customHeight="1">
      <c r="A10" s="184">
        <v>1</v>
      </c>
      <c r="B10" s="185">
        <v>2</v>
      </c>
      <c r="C10" s="185" t="s">
        <v>95</v>
      </c>
      <c r="D10" s="186">
        <v>4</v>
      </c>
      <c r="E10" s="187">
        <v>5</v>
      </c>
      <c r="F10" s="184">
        <v>6</v>
      </c>
    </row>
    <row r="11" spans="1:6" ht="48" customHeight="1">
      <c r="A11" s="168">
        <v>40000000</v>
      </c>
      <c r="B11" s="169" t="s">
        <v>104</v>
      </c>
      <c r="C11" s="188">
        <f aca="true" t="shared" si="0" ref="C11:E12">SUM(C12)</f>
        <v>10242261.76</v>
      </c>
      <c r="D11" s="189">
        <f t="shared" si="0"/>
        <v>11050945.76</v>
      </c>
      <c r="E11" s="189">
        <f t="shared" si="0"/>
        <v>-808684</v>
      </c>
      <c r="F11" s="170"/>
    </row>
    <row r="12" spans="1:6" ht="39.75" customHeight="1">
      <c r="A12" s="171">
        <v>41000000</v>
      </c>
      <c r="B12" s="172" t="s">
        <v>105</v>
      </c>
      <c r="C12" s="190">
        <f t="shared" si="0"/>
        <v>10242261.76</v>
      </c>
      <c r="D12" s="191">
        <f t="shared" si="0"/>
        <v>11050945.76</v>
      </c>
      <c r="E12" s="191">
        <f t="shared" si="0"/>
        <v>-808684</v>
      </c>
      <c r="F12" s="173"/>
    </row>
    <row r="13" spans="1:6" ht="39.75" customHeight="1">
      <c r="A13" s="171">
        <v>41030000</v>
      </c>
      <c r="B13" s="172" t="s">
        <v>106</v>
      </c>
      <c r="C13" s="190">
        <f>SUM(D13+E13)</f>
        <v>10242261.76</v>
      </c>
      <c r="D13" s="191">
        <f>SUM(D14:D17)</f>
        <v>11050945.76</v>
      </c>
      <c r="E13" s="191">
        <f>SUM(E14:E17)</f>
        <v>-808684</v>
      </c>
      <c r="F13" s="173"/>
    </row>
    <row r="14" spans="1:6" ht="307.5" customHeight="1">
      <c r="A14" s="174"/>
      <c r="B14" s="240" t="s">
        <v>34</v>
      </c>
      <c r="C14" s="242">
        <f>SUM(D14)</f>
        <v>70000</v>
      </c>
      <c r="D14" s="244">
        <v>70000</v>
      </c>
      <c r="E14" s="246"/>
      <c r="F14" s="238"/>
    </row>
    <row r="15" spans="1:6" ht="373.5" customHeight="1">
      <c r="A15" s="175">
        <v>41030900</v>
      </c>
      <c r="B15" s="241"/>
      <c r="C15" s="243"/>
      <c r="D15" s="245"/>
      <c r="E15" s="247"/>
      <c r="F15" s="239"/>
    </row>
    <row r="16" spans="1:6" ht="245.25" customHeight="1">
      <c r="A16" s="248">
        <v>41036600</v>
      </c>
      <c r="B16" s="240" t="s">
        <v>286</v>
      </c>
      <c r="C16" s="242">
        <f>SUM(D16:E17)</f>
        <v>10172261.76</v>
      </c>
      <c r="D16" s="244">
        <v>10980945.76</v>
      </c>
      <c r="E16" s="250">
        <v>-808684</v>
      </c>
      <c r="F16" s="238"/>
    </row>
    <row r="17" spans="1:6" ht="384.75" customHeight="1">
      <c r="A17" s="225"/>
      <c r="B17" s="253"/>
      <c r="C17" s="254"/>
      <c r="D17" s="249"/>
      <c r="E17" s="249"/>
      <c r="F17" s="239"/>
    </row>
    <row r="18" spans="1:7" ht="47.25" customHeight="1">
      <c r="A18" s="176"/>
      <c r="B18" s="177" t="s">
        <v>35</v>
      </c>
      <c r="C18" s="192">
        <f>SUM(C11)</f>
        <v>10242261.76</v>
      </c>
      <c r="D18" s="193">
        <f>SUM(D11)</f>
        <v>11050945.76</v>
      </c>
      <c r="E18" s="224">
        <f>SUM(E11)</f>
        <v>-808684</v>
      </c>
      <c r="F18" s="178"/>
      <c r="G18" s="86"/>
    </row>
    <row r="19" spans="1:7" ht="165.75" customHeight="1">
      <c r="A19" s="194" t="s">
        <v>288</v>
      </c>
      <c r="B19" s="195"/>
      <c r="C19" s="195"/>
      <c r="D19" s="196"/>
      <c r="E19" s="87"/>
      <c r="F19" s="87"/>
      <c r="G19" s="86"/>
    </row>
    <row r="20" spans="1:7" ht="39" customHeight="1">
      <c r="A20" s="251" t="s">
        <v>287</v>
      </c>
      <c r="B20" s="252"/>
      <c r="C20" s="252"/>
      <c r="D20" s="252"/>
      <c r="E20" s="252"/>
      <c r="F20" s="252"/>
      <c r="G20" s="86"/>
    </row>
    <row r="21" ht="38.25" customHeight="1">
      <c r="G21" s="86"/>
    </row>
    <row r="22" spans="1:7" ht="27.75" customHeight="1">
      <c r="A22" s="179"/>
      <c r="B22" s="180"/>
      <c r="C22" s="180"/>
      <c r="D22" s="87"/>
      <c r="E22" s="87"/>
      <c r="F22" s="87"/>
      <c r="G22" s="86"/>
    </row>
    <row r="23" spans="1:7" ht="44.25" customHeight="1">
      <c r="A23" s="179"/>
      <c r="B23" s="180"/>
      <c r="C23" s="180"/>
      <c r="D23" s="87"/>
      <c r="E23" s="87"/>
      <c r="F23" s="87"/>
      <c r="G23" s="86"/>
    </row>
    <row r="24" ht="36" customHeight="1">
      <c r="G24" s="86"/>
    </row>
    <row r="25" spans="1:7" ht="27.75" customHeight="1">
      <c r="A25" s="179"/>
      <c r="B25" s="180"/>
      <c r="C25" s="180"/>
      <c r="D25" s="87"/>
      <c r="E25" s="87"/>
      <c r="F25" s="87"/>
      <c r="G25" s="86"/>
    </row>
    <row r="26" spans="1:7" ht="72" customHeight="1">
      <c r="A26" s="235"/>
      <c r="B26" s="236"/>
      <c r="C26" s="236"/>
      <c r="D26" s="236"/>
      <c r="E26" s="236"/>
      <c r="F26" s="236"/>
      <c r="G26" s="86"/>
    </row>
    <row r="27" spans="1:6" ht="57" customHeight="1">
      <c r="A27" s="88"/>
      <c r="B27" s="89"/>
      <c r="C27" s="89"/>
      <c r="D27" s="90"/>
      <c r="E27" s="90"/>
      <c r="F27" s="90"/>
    </row>
    <row r="28" spans="1:6" ht="24.75" customHeight="1">
      <c r="A28" s="91"/>
      <c r="B28" s="92"/>
      <c r="C28" s="92"/>
      <c r="D28" s="93"/>
      <c r="E28" s="93"/>
      <c r="F28" s="93"/>
    </row>
    <row r="29" spans="1:6" ht="23.25">
      <c r="A29" s="94"/>
      <c r="B29" s="94"/>
      <c r="C29" s="94"/>
      <c r="D29" s="94"/>
      <c r="E29" s="94"/>
      <c r="F29" s="94"/>
    </row>
    <row r="30" spans="1:6" ht="23.25">
      <c r="A30" s="95"/>
      <c r="B30" s="96"/>
      <c r="C30" s="96"/>
      <c r="D30" s="90"/>
      <c r="E30" s="90"/>
      <c r="F30" s="90"/>
    </row>
    <row r="31" spans="1:6" ht="21.75" customHeight="1">
      <c r="A31" s="94"/>
      <c r="B31" s="94"/>
      <c r="C31" s="94"/>
      <c r="D31" s="94"/>
      <c r="E31" s="94"/>
      <c r="F31" s="94"/>
    </row>
    <row r="32" spans="1:6" ht="23.25">
      <c r="A32" s="83"/>
      <c r="B32" s="83"/>
      <c r="C32" s="83"/>
      <c r="D32" s="83"/>
      <c r="E32" s="83"/>
      <c r="F32" s="83"/>
    </row>
    <row r="33" spans="1:6" ht="23.25">
      <c r="A33" s="94"/>
      <c r="B33" s="94"/>
      <c r="C33" s="94"/>
      <c r="D33" s="94"/>
      <c r="E33" s="94"/>
      <c r="F33" s="94"/>
    </row>
    <row r="34" spans="1:6" ht="23.25">
      <c r="A34" s="83"/>
      <c r="B34" s="83"/>
      <c r="C34" s="83"/>
      <c r="D34" s="83"/>
      <c r="E34" s="83"/>
      <c r="F34" s="83"/>
    </row>
    <row r="35" spans="1:6" ht="23.25">
      <c r="A35" s="83"/>
      <c r="B35" s="83"/>
      <c r="C35" s="83"/>
      <c r="D35" s="83"/>
      <c r="E35" s="83"/>
      <c r="F35" s="83"/>
    </row>
    <row r="36" spans="1:6" ht="23.25">
      <c r="A36" s="83"/>
      <c r="B36" s="83"/>
      <c r="C36" s="83"/>
      <c r="D36" s="83"/>
      <c r="E36" s="83"/>
      <c r="F36" s="83"/>
    </row>
    <row r="37" spans="1:6" ht="23.25">
      <c r="A37" s="83"/>
      <c r="B37" s="83"/>
      <c r="C37" s="83"/>
      <c r="D37" s="83"/>
      <c r="E37" s="83"/>
      <c r="F37" s="83"/>
    </row>
    <row r="38" spans="1:6" ht="23.25">
      <c r="A38" s="83"/>
      <c r="B38" s="83"/>
      <c r="C38" s="83"/>
      <c r="D38" s="83"/>
      <c r="E38" s="83"/>
      <c r="F38" s="83"/>
    </row>
    <row r="39" spans="1:6" ht="23.25">
      <c r="A39" s="83"/>
      <c r="B39" s="83"/>
      <c r="C39" s="83"/>
      <c r="D39" s="83"/>
      <c r="E39" s="83"/>
      <c r="F39" s="83"/>
    </row>
    <row r="40" spans="1:6" ht="23.25">
      <c r="A40" s="83"/>
      <c r="B40" s="83"/>
      <c r="C40" s="83"/>
      <c r="D40" s="83"/>
      <c r="E40" s="83"/>
      <c r="F40" s="83"/>
    </row>
    <row r="41" spans="1:6" ht="23.25">
      <c r="A41" s="83"/>
      <c r="B41" s="83"/>
      <c r="C41" s="83"/>
      <c r="D41" s="83"/>
      <c r="E41" s="83"/>
      <c r="F41" s="83"/>
    </row>
    <row r="42" spans="1:6" ht="23.25">
      <c r="A42" s="83"/>
      <c r="B42" s="83"/>
      <c r="C42" s="83"/>
      <c r="D42" s="83"/>
      <c r="E42" s="83"/>
      <c r="F42" s="83"/>
    </row>
    <row r="43" spans="1:6" ht="23.25">
      <c r="A43" s="83"/>
      <c r="B43" s="83"/>
      <c r="C43" s="83"/>
      <c r="D43" s="83"/>
      <c r="E43" s="83"/>
      <c r="F43" s="83"/>
    </row>
    <row r="44" spans="1:6" ht="23.25">
      <c r="A44" s="83"/>
      <c r="B44" s="83"/>
      <c r="C44" s="83"/>
      <c r="D44" s="83"/>
      <c r="E44" s="83"/>
      <c r="F44" s="83"/>
    </row>
    <row r="45" spans="1:6" ht="23.25">
      <c r="A45" s="94"/>
      <c r="B45" s="94"/>
      <c r="C45" s="94"/>
      <c r="D45" s="94"/>
      <c r="E45" s="94"/>
      <c r="F45" s="94"/>
    </row>
    <row r="46" spans="1:6" ht="23.25">
      <c r="A46" s="94"/>
      <c r="B46" s="94"/>
      <c r="C46" s="94"/>
      <c r="D46" s="94"/>
      <c r="E46" s="94"/>
      <c r="F46" s="94"/>
    </row>
    <row r="47" spans="1:6" ht="23.25">
      <c r="A47" s="94"/>
      <c r="B47" s="94"/>
      <c r="C47" s="94"/>
      <c r="D47" s="94"/>
      <c r="E47" s="94"/>
      <c r="F47" s="94"/>
    </row>
    <row r="48" spans="1:6" ht="23.25">
      <c r="A48" s="94"/>
      <c r="B48" s="94"/>
      <c r="C48" s="94"/>
      <c r="D48" s="94"/>
      <c r="E48" s="94"/>
      <c r="F48" s="94"/>
    </row>
    <row r="49" spans="1:6" ht="23.25">
      <c r="A49" s="94"/>
      <c r="B49" s="94"/>
      <c r="C49" s="94"/>
      <c r="D49" s="94"/>
      <c r="E49" s="94"/>
      <c r="F49" s="94"/>
    </row>
    <row r="50" spans="1:6" ht="23.25">
      <c r="A50" s="94"/>
      <c r="B50" s="94"/>
      <c r="C50" s="94"/>
      <c r="D50" s="94"/>
      <c r="E50" s="94"/>
      <c r="F50" s="94"/>
    </row>
    <row r="51" spans="1:6" ht="23.25">
      <c r="A51" s="94"/>
      <c r="B51" s="94"/>
      <c r="C51" s="94"/>
      <c r="D51" s="94"/>
      <c r="E51" s="94"/>
      <c r="F51" s="94"/>
    </row>
    <row r="52" spans="1:6" ht="23.25">
      <c r="A52" s="94"/>
      <c r="B52" s="94"/>
      <c r="C52" s="94"/>
      <c r="D52" s="94"/>
      <c r="E52" s="94"/>
      <c r="F52" s="94"/>
    </row>
    <row r="53" spans="1:6" ht="23.25">
      <c r="A53" s="94"/>
      <c r="B53" s="94"/>
      <c r="C53" s="94"/>
      <c r="D53" s="94"/>
      <c r="E53" s="94"/>
      <c r="F53" s="94"/>
    </row>
    <row r="54" spans="1:6" ht="23.25">
      <c r="A54" s="94"/>
      <c r="B54" s="94"/>
      <c r="C54" s="94"/>
      <c r="D54" s="94"/>
      <c r="E54" s="94"/>
      <c r="F54" s="94"/>
    </row>
    <row r="55" spans="1:6" ht="23.25">
      <c r="A55" s="94"/>
      <c r="B55" s="94"/>
      <c r="C55" s="94"/>
      <c r="D55" s="94"/>
      <c r="E55" s="94"/>
      <c r="F55" s="94"/>
    </row>
    <row r="56" spans="1:6" ht="23.25">
      <c r="A56" s="94"/>
      <c r="B56" s="94"/>
      <c r="C56" s="94"/>
      <c r="D56" s="94"/>
      <c r="E56" s="94"/>
      <c r="F56" s="94"/>
    </row>
    <row r="57" spans="1:6" ht="23.25">
      <c r="A57" s="94"/>
      <c r="B57" s="94"/>
      <c r="C57" s="94"/>
      <c r="D57" s="94"/>
      <c r="E57" s="94"/>
      <c r="F57" s="94"/>
    </row>
    <row r="58" spans="1:6" ht="23.25">
      <c r="A58" s="94"/>
      <c r="B58" s="94"/>
      <c r="C58" s="94"/>
      <c r="D58" s="94"/>
      <c r="E58" s="94"/>
      <c r="F58" s="94"/>
    </row>
    <row r="59" spans="1:6" ht="23.25">
      <c r="A59" s="94"/>
      <c r="B59" s="94"/>
      <c r="C59" s="94"/>
      <c r="D59" s="94"/>
      <c r="E59" s="94"/>
      <c r="F59" s="94"/>
    </row>
    <row r="60" spans="1:6" ht="23.25">
      <c r="A60" s="94"/>
      <c r="B60" s="94"/>
      <c r="C60" s="94"/>
      <c r="D60" s="94"/>
      <c r="E60" s="94"/>
      <c r="F60" s="94"/>
    </row>
    <row r="61" spans="1:6" ht="23.25">
      <c r="A61" s="94"/>
      <c r="B61" s="94"/>
      <c r="C61" s="94"/>
      <c r="D61" s="94"/>
      <c r="E61" s="94"/>
      <c r="F61" s="94"/>
    </row>
    <row r="62" spans="1:6" ht="23.25">
      <c r="A62" s="94"/>
      <c r="B62" s="94"/>
      <c r="C62" s="94"/>
      <c r="D62" s="94"/>
      <c r="E62" s="94"/>
      <c r="F62" s="94"/>
    </row>
    <row r="63" spans="1:6" ht="23.25">
      <c r="A63" s="94"/>
      <c r="B63" s="94"/>
      <c r="C63" s="94"/>
      <c r="D63" s="94"/>
      <c r="E63" s="94"/>
      <c r="F63" s="94"/>
    </row>
    <row r="64" spans="1:6" ht="23.25">
      <c r="A64" s="94"/>
      <c r="B64" s="94"/>
      <c r="C64" s="94"/>
      <c r="D64" s="94"/>
      <c r="E64" s="94"/>
      <c r="F64" s="94"/>
    </row>
    <row r="65" spans="1:6" ht="23.25">
      <c r="A65" s="94"/>
      <c r="B65" s="94"/>
      <c r="C65" s="94"/>
      <c r="D65" s="94"/>
      <c r="E65" s="94"/>
      <c r="F65" s="94"/>
    </row>
    <row r="66" spans="1:6" ht="23.25">
      <c r="A66" s="94"/>
      <c r="B66" s="94"/>
      <c r="C66" s="94"/>
      <c r="D66" s="94"/>
      <c r="E66" s="94"/>
      <c r="F66" s="94"/>
    </row>
    <row r="67" spans="1:6" ht="23.25">
      <c r="A67" s="94"/>
      <c r="B67" s="94"/>
      <c r="C67" s="94"/>
      <c r="D67" s="94"/>
      <c r="E67" s="94"/>
      <c r="F67" s="94"/>
    </row>
    <row r="68" spans="1:6" ht="23.25">
      <c r="A68" s="94"/>
      <c r="B68" s="94"/>
      <c r="C68" s="94"/>
      <c r="D68" s="94"/>
      <c r="E68" s="94"/>
      <c r="F68" s="94"/>
    </row>
    <row r="69" spans="1:6" ht="23.25">
      <c r="A69" s="94"/>
      <c r="B69" s="94"/>
      <c r="C69" s="94"/>
      <c r="D69" s="94"/>
      <c r="E69" s="94"/>
      <c r="F69" s="94"/>
    </row>
    <row r="70" spans="1:6" ht="23.25">
      <c r="A70" s="94"/>
      <c r="B70" s="94"/>
      <c r="C70" s="94"/>
      <c r="D70" s="94"/>
      <c r="E70" s="94"/>
      <c r="F70" s="94"/>
    </row>
  </sheetData>
  <sheetProtection/>
  <mergeCells count="22">
    <mergeCell ref="D16:D17"/>
    <mergeCell ref="E16:E17"/>
    <mergeCell ref="F16:F17"/>
    <mergeCell ref="A20:F20"/>
    <mergeCell ref="B16:B17"/>
    <mergeCell ref="C16:C17"/>
    <mergeCell ref="A26:F26"/>
    <mergeCell ref="C8:C9"/>
    <mergeCell ref="D8:D9"/>
    <mergeCell ref="A5:F5"/>
    <mergeCell ref="F14:F15"/>
    <mergeCell ref="B14:B15"/>
    <mergeCell ref="C14:C15"/>
    <mergeCell ref="D14:D15"/>
    <mergeCell ref="E14:E15"/>
    <mergeCell ref="A16:A17"/>
    <mergeCell ref="D1:F1"/>
    <mergeCell ref="D2:F2"/>
    <mergeCell ref="A6:F6"/>
    <mergeCell ref="E8:F8"/>
    <mergeCell ref="A8:A9"/>
    <mergeCell ref="B8:B9"/>
  </mergeCells>
  <printOptions/>
  <pageMargins left="1.062992125984252" right="0.2755905511811024" top="0.5905511811023623" bottom="0.6299212598425197" header="0.5118110236220472" footer="0.5118110236220472"/>
  <pageSetup horizontalDpi="600" verticalDpi="600" orientation="portrait" paperSize="9" scale="37" r:id="rId2"/>
  <rowBreaks count="1" manualBreakCount="1">
    <brk id="19" max="5" man="1"/>
  </rowBreaks>
  <drawing r:id="rId1"/>
</worksheet>
</file>

<file path=xl/worksheets/sheet2.xml><?xml version="1.0" encoding="utf-8"?>
<worksheet xmlns="http://schemas.openxmlformats.org/spreadsheetml/2006/main" xmlns:r="http://schemas.openxmlformats.org/officeDocument/2006/relationships">
  <dimension ref="A1:P129"/>
  <sheetViews>
    <sheetView view="pageBreakPreview" zoomScaleSheetLayoutView="100" zoomScalePageLayoutView="0" workbookViewId="0" topLeftCell="E2">
      <selection activeCell="J3" sqref="J3"/>
    </sheetView>
  </sheetViews>
  <sheetFormatPr defaultColWidth="9.00390625" defaultRowHeight="12.75"/>
  <cols>
    <col min="1" max="1" width="8.25390625" style="49" customWidth="1"/>
    <col min="2" max="2" width="7.25390625" style="49" customWidth="1"/>
    <col min="3" max="3" width="53.625" style="50" customWidth="1"/>
    <col min="4" max="4" width="14.375" style="51" customWidth="1"/>
    <col min="5" max="5" width="14.625" style="51" customWidth="1"/>
    <col min="6" max="6" width="10.25390625" style="53" customWidth="1"/>
    <col min="7" max="7" width="10.875" style="53" customWidth="1"/>
    <col min="8" max="8" width="8.125" style="53" customWidth="1"/>
    <col min="9" max="9" width="14.875" style="51" customWidth="1"/>
    <col min="10" max="10" width="15.125" style="53" customWidth="1"/>
    <col min="11" max="11" width="7.25390625" style="53" customWidth="1"/>
    <col min="12" max="12" width="8.00390625" style="53" customWidth="1"/>
    <col min="13" max="14" width="12.125" style="53" customWidth="1"/>
    <col min="15" max="15" width="13.00390625" style="53" customWidth="1"/>
    <col min="16" max="16" width="13.625" style="51" customWidth="1"/>
    <col min="17" max="16384" width="9.125" style="53" customWidth="1"/>
  </cols>
  <sheetData>
    <row r="1" spans="6:15" ht="12.75" hidden="1">
      <c r="F1" s="52"/>
      <c r="G1" s="52"/>
      <c r="H1" s="52"/>
      <c r="J1" s="52"/>
      <c r="K1" s="52"/>
      <c r="L1" s="52"/>
      <c r="M1" s="52"/>
      <c r="N1" s="52"/>
      <c r="O1" s="52"/>
    </row>
    <row r="2" spans="6:15" ht="12.75">
      <c r="F2" s="52"/>
      <c r="G2" s="52"/>
      <c r="H2" s="52"/>
      <c r="J2" s="52"/>
      <c r="K2" s="52"/>
      <c r="L2" s="52"/>
      <c r="M2" s="52"/>
      <c r="N2" s="52"/>
      <c r="O2" s="52"/>
    </row>
    <row r="3" spans="6:15" ht="12.75">
      <c r="F3" s="52"/>
      <c r="G3" s="52"/>
      <c r="H3" s="52"/>
      <c r="J3" s="52"/>
      <c r="K3" s="52"/>
      <c r="L3" s="52"/>
      <c r="M3" s="52"/>
      <c r="N3" s="52"/>
      <c r="O3" s="52"/>
    </row>
    <row r="4" spans="1:16" ht="22.5">
      <c r="A4" s="54"/>
      <c r="B4" s="54"/>
      <c r="C4" s="54"/>
      <c r="D4" s="54"/>
      <c r="E4" s="54"/>
      <c r="F4" s="54"/>
      <c r="G4" s="54"/>
      <c r="H4" s="54"/>
      <c r="I4" s="54"/>
      <c r="J4" s="54"/>
      <c r="K4" s="54"/>
      <c r="L4" s="54"/>
      <c r="M4" s="54"/>
      <c r="N4" s="54"/>
      <c r="O4" s="54"/>
      <c r="P4" s="54"/>
    </row>
    <row r="5" spans="1:16" ht="81.75" customHeight="1">
      <c r="A5" s="54"/>
      <c r="B5" s="54"/>
      <c r="C5" s="54"/>
      <c r="D5" s="54"/>
      <c r="E5" s="54"/>
      <c r="F5" s="54"/>
      <c r="G5" s="54"/>
      <c r="H5" s="54"/>
      <c r="I5" s="54"/>
      <c r="J5" s="54"/>
      <c r="K5" s="54"/>
      <c r="L5" s="54"/>
      <c r="M5" s="55"/>
      <c r="N5" s="56"/>
      <c r="O5" s="56"/>
      <c r="P5" s="57" t="s">
        <v>134</v>
      </c>
    </row>
    <row r="6" spans="1:16" ht="22.5" customHeight="1">
      <c r="A6" s="255" t="s">
        <v>176</v>
      </c>
      <c r="B6" s="255" t="s">
        <v>175</v>
      </c>
      <c r="C6" s="261" t="s">
        <v>177</v>
      </c>
      <c r="D6" s="269" t="s">
        <v>180</v>
      </c>
      <c r="E6" s="270"/>
      <c r="F6" s="270"/>
      <c r="G6" s="270"/>
      <c r="H6" s="271"/>
      <c r="I6" s="263" t="s">
        <v>181</v>
      </c>
      <c r="J6" s="263"/>
      <c r="K6" s="263"/>
      <c r="L6" s="263"/>
      <c r="M6" s="263"/>
      <c r="N6" s="263"/>
      <c r="O6" s="264"/>
      <c r="P6" s="286" t="s">
        <v>191</v>
      </c>
    </row>
    <row r="7" spans="1:16" ht="16.5" customHeight="1" hidden="1">
      <c r="A7" s="255"/>
      <c r="B7" s="255"/>
      <c r="C7" s="261"/>
      <c r="D7" s="58"/>
      <c r="E7" s="58"/>
      <c r="F7" s="263"/>
      <c r="G7" s="263"/>
      <c r="H7" s="58"/>
      <c r="I7" s="58"/>
      <c r="J7" s="263" t="s">
        <v>135</v>
      </c>
      <c r="K7" s="263"/>
      <c r="L7" s="263"/>
      <c r="M7" s="263"/>
      <c r="N7" s="58"/>
      <c r="O7" s="58"/>
      <c r="P7" s="286"/>
    </row>
    <row r="8" spans="1:16" ht="17.25" customHeight="1">
      <c r="A8" s="255"/>
      <c r="B8" s="255"/>
      <c r="C8" s="261"/>
      <c r="D8" s="272" t="s">
        <v>192</v>
      </c>
      <c r="E8" s="256" t="s">
        <v>222</v>
      </c>
      <c r="F8" s="263" t="s">
        <v>193</v>
      </c>
      <c r="G8" s="263"/>
      <c r="H8" s="256" t="s">
        <v>223</v>
      </c>
      <c r="I8" s="288" t="s">
        <v>192</v>
      </c>
      <c r="J8" s="256" t="s">
        <v>222</v>
      </c>
      <c r="K8" s="263" t="s">
        <v>193</v>
      </c>
      <c r="L8" s="291"/>
      <c r="M8" s="256" t="s">
        <v>223</v>
      </c>
      <c r="N8" s="263" t="s">
        <v>193</v>
      </c>
      <c r="O8" s="264"/>
      <c r="P8" s="286"/>
    </row>
    <row r="9" spans="1:16" ht="13.5" customHeight="1">
      <c r="A9" s="255"/>
      <c r="B9" s="255"/>
      <c r="C9" s="262"/>
      <c r="D9" s="273"/>
      <c r="E9" s="257"/>
      <c r="F9" s="265" t="s">
        <v>136</v>
      </c>
      <c r="G9" s="265" t="s">
        <v>137</v>
      </c>
      <c r="H9" s="260"/>
      <c r="I9" s="289"/>
      <c r="J9" s="257"/>
      <c r="K9" s="265" t="s">
        <v>138</v>
      </c>
      <c r="L9" s="265" t="s">
        <v>137</v>
      </c>
      <c r="M9" s="260"/>
      <c r="N9" s="267" t="s">
        <v>194</v>
      </c>
      <c r="O9" s="59" t="s">
        <v>193</v>
      </c>
      <c r="P9" s="286"/>
    </row>
    <row r="10" spans="1:16" ht="78" customHeight="1">
      <c r="A10" s="255"/>
      <c r="B10" s="255"/>
      <c r="C10" s="262"/>
      <c r="D10" s="274"/>
      <c r="E10" s="257"/>
      <c r="F10" s="260"/>
      <c r="G10" s="266"/>
      <c r="H10" s="260"/>
      <c r="I10" s="290"/>
      <c r="J10" s="257"/>
      <c r="K10" s="260"/>
      <c r="L10" s="266"/>
      <c r="M10" s="260"/>
      <c r="N10" s="268"/>
      <c r="O10" s="60" t="s">
        <v>195</v>
      </c>
      <c r="P10" s="287"/>
    </row>
    <row r="11" spans="1:16" s="65" customFormat="1" ht="13.5" customHeight="1">
      <c r="A11" s="61">
        <v>1</v>
      </c>
      <c r="B11" s="61" t="s">
        <v>178</v>
      </c>
      <c r="C11" s="62" t="s">
        <v>95</v>
      </c>
      <c r="D11" s="63">
        <v>4</v>
      </c>
      <c r="E11" s="63">
        <v>5</v>
      </c>
      <c r="F11" s="63">
        <v>6</v>
      </c>
      <c r="G11" s="63">
        <v>7</v>
      </c>
      <c r="H11" s="63">
        <v>8</v>
      </c>
      <c r="I11" s="63">
        <v>9</v>
      </c>
      <c r="J11" s="48">
        <v>10</v>
      </c>
      <c r="K11" s="63">
        <v>11</v>
      </c>
      <c r="L11" s="63">
        <v>12</v>
      </c>
      <c r="M11" s="48">
        <v>13</v>
      </c>
      <c r="N11" s="63">
        <v>14</v>
      </c>
      <c r="O11" s="63">
        <v>15</v>
      </c>
      <c r="P11" s="64" t="s">
        <v>179</v>
      </c>
    </row>
    <row r="12" spans="1:16" s="68" customFormat="1" ht="25.5" customHeight="1" hidden="1">
      <c r="A12" s="66" t="s">
        <v>196</v>
      </c>
      <c r="B12" s="66"/>
      <c r="C12" s="67" t="s">
        <v>139</v>
      </c>
      <c r="D12" s="209">
        <f aca="true" t="shared" si="0" ref="D12:P12">SUM(D13)</f>
        <v>0</v>
      </c>
      <c r="E12" s="209">
        <f t="shared" si="0"/>
        <v>0</v>
      </c>
      <c r="F12" s="209">
        <f t="shared" si="0"/>
        <v>0</v>
      </c>
      <c r="G12" s="209">
        <f t="shared" si="0"/>
        <v>0</v>
      </c>
      <c r="H12" s="209">
        <f t="shared" si="0"/>
        <v>0</v>
      </c>
      <c r="I12" s="209">
        <f t="shared" si="0"/>
        <v>0</v>
      </c>
      <c r="J12" s="209">
        <f t="shared" si="0"/>
        <v>0</v>
      </c>
      <c r="K12" s="209">
        <f t="shared" si="0"/>
        <v>0</v>
      </c>
      <c r="L12" s="209">
        <f t="shared" si="0"/>
        <v>0</v>
      </c>
      <c r="M12" s="209">
        <f t="shared" si="0"/>
        <v>0</v>
      </c>
      <c r="N12" s="209">
        <f t="shared" si="0"/>
        <v>0</v>
      </c>
      <c r="O12" s="209">
        <f t="shared" si="0"/>
        <v>0</v>
      </c>
      <c r="P12" s="209">
        <f t="shared" si="0"/>
        <v>0</v>
      </c>
    </row>
    <row r="13" spans="1:16" ht="21.75" customHeight="1" hidden="1">
      <c r="A13" s="21" t="s">
        <v>197</v>
      </c>
      <c r="B13" s="21" t="s">
        <v>66</v>
      </c>
      <c r="C13" s="4" t="s">
        <v>140</v>
      </c>
      <c r="D13" s="210">
        <f>SUM(E13,H13)</f>
        <v>0</v>
      </c>
      <c r="E13" s="210"/>
      <c r="F13" s="210"/>
      <c r="G13" s="210"/>
      <c r="H13" s="211"/>
      <c r="I13" s="210">
        <f>SUM(J13,M13)</f>
        <v>0</v>
      </c>
      <c r="J13" s="210"/>
      <c r="K13" s="210"/>
      <c r="L13" s="210"/>
      <c r="M13" s="210"/>
      <c r="N13" s="210"/>
      <c r="O13" s="210"/>
      <c r="P13" s="212">
        <f>SUM(D13,I13)</f>
        <v>0</v>
      </c>
    </row>
    <row r="14" spans="1:16" s="71" customFormat="1" ht="24.75" customHeight="1" hidden="1">
      <c r="A14" s="69" t="s">
        <v>198</v>
      </c>
      <c r="B14" s="69"/>
      <c r="C14" s="70" t="s">
        <v>141</v>
      </c>
      <c r="D14" s="213">
        <f>SUM(D15:D25)</f>
        <v>0</v>
      </c>
      <c r="E14" s="213">
        <f>SUM(E15:E25)</f>
        <v>0</v>
      </c>
      <c r="F14" s="213">
        <f>SUM(F15:F25)</f>
        <v>0</v>
      </c>
      <c r="G14" s="213">
        <f>SUM(G15:G25)</f>
        <v>0</v>
      </c>
      <c r="H14" s="213">
        <f>SUM(H15:H25)</f>
        <v>0</v>
      </c>
      <c r="I14" s="213">
        <f>SUM(M14,J14)</f>
        <v>0</v>
      </c>
      <c r="J14" s="213">
        <f aca="true" t="shared" si="1" ref="J14:P14">SUM(J15:J25)</f>
        <v>0</v>
      </c>
      <c r="K14" s="213">
        <f t="shared" si="1"/>
        <v>0</v>
      </c>
      <c r="L14" s="213">
        <f t="shared" si="1"/>
        <v>0</v>
      </c>
      <c r="M14" s="213">
        <f t="shared" si="1"/>
        <v>0</v>
      </c>
      <c r="N14" s="213">
        <f t="shared" si="1"/>
        <v>0</v>
      </c>
      <c r="O14" s="213">
        <f t="shared" si="1"/>
        <v>0</v>
      </c>
      <c r="P14" s="213">
        <f t="shared" si="1"/>
        <v>0</v>
      </c>
    </row>
    <row r="15" spans="1:16" s="71" customFormat="1" ht="27.75" customHeight="1" hidden="1">
      <c r="A15" s="19" t="s">
        <v>199</v>
      </c>
      <c r="B15" s="19" t="s">
        <v>67</v>
      </c>
      <c r="C15" s="22" t="s">
        <v>200</v>
      </c>
      <c r="D15" s="210">
        <f aca="true" t="shared" si="2" ref="D15:D25">SUM(E15,H15)</f>
        <v>0</v>
      </c>
      <c r="E15" s="214"/>
      <c r="F15" s="215"/>
      <c r="G15" s="215"/>
      <c r="H15" s="215"/>
      <c r="I15" s="214">
        <f>SUM(J15,M15)</f>
        <v>0</v>
      </c>
      <c r="J15" s="215"/>
      <c r="K15" s="215"/>
      <c r="L15" s="215"/>
      <c r="M15" s="215"/>
      <c r="N15" s="215"/>
      <c r="O15" s="215"/>
      <c r="P15" s="212">
        <f>SUM(D15,I15)</f>
        <v>0</v>
      </c>
    </row>
    <row r="16" spans="1:16" s="71" customFormat="1" ht="33.75" customHeight="1" hidden="1">
      <c r="A16" s="19" t="s">
        <v>201</v>
      </c>
      <c r="B16" s="19" t="s">
        <v>68</v>
      </c>
      <c r="C16" s="22" t="s">
        <v>202</v>
      </c>
      <c r="D16" s="210">
        <f>SUM(E16,H16)</f>
        <v>0</v>
      </c>
      <c r="E16" s="214"/>
      <c r="F16" s="215"/>
      <c r="G16" s="215"/>
      <c r="H16" s="215"/>
      <c r="I16" s="214">
        <f>SUM(J16,M16)</f>
        <v>0</v>
      </c>
      <c r="J16" s="215"/>
      <c r="K16" s="215"/>
      <c r="L16" s="215"/>
      <c r="M16" s="215"/>
      <c r="N16" s="215"/>
      <c r="O16" s="215"/>
      <c r="P16" s="212">
        <f>SUM(D16,I16)</f>
        <v>0</v>
      </c>
    </row>
    <row r="17" spans="1:16" s="71" customFormat="1" ht="42" customHeight="1" hidden="1">
      <c r="A17" s="19" t="s">
        <v>203</v>
      </c>
      <c r="B17" s="19" t="s">
        <v>69</v>
      </c>
      <c r="C17" s="22" t="s">
        <v>204</v>
      </c>
      <c r="D17" s="210">
        <f t="shared" si="2"/>
        <v>0</v>
      </c>
      <c r="E17" s="215"/>
      <c r="F17" s="215"/>
      <c r="G17" s="215"/>
      <c r="H17" s="215"/>
      <c r="I17" s="214">
        <f aca="true" t="shared" si="3" ref="I17:I23">SUM(J17,M17)</f>
        <v>0</v>
      </c>
      <c r="J17" s="215"/>
      <c r="K17" s="215"/>
      <c r="L17" s="215"/>
      <c r="M17" s="215"/>
      <c r="N17" s="215"/>
      <c r="O17" s="215"/>
      <c r="P17" s="212">
        <f aca="true" t="shared" si="4" ref="P17:P25">SUM(D17,I17)</f>
        <v>0</v>
      </c>
    </row>
    <row r="18" spans="1:16" s="71" customFormat="1" ht="32.25" customHeight="1" hidden="1">
      <c r="A18" s="19" t="s">
        <v>205</v>
      </c>
      <c r="B18" s="19" t="s">
        <v>70</v>
      </c>
      <c r="C18" s="22" t="s">
        <v>206</v>
      </c>
      <c r="D18" s="210">
        <f t="shared" si="2"/>
        <v>0</v>
      </c>
      <c r="E18" s="215"/>
      <c r="F18" s="215"/>
      <c r="G18" s="215"/>
      <c r="H18" s="215"/>
      <c r="I18" s="214">
        <f t="shared" si="3"/>
        <v>0</v>
      </c>
      <c r="J18" s="215"/>
      <c r="K18" s="215"/>
      <c r="L18" s="215"/>
      <c r="M18" s="215"/>
      <c r="N18" s="215"/>
      <c r="O18" s="215"/>
      <c r="P18" s="212">
        <f t="shared" si="4"/>
        <v>0</v>
      </c>
    </row>
    <row r="19" spans="1:16" s="71" customFormat="1" ht="24" customHeight="1" hidden="1">
      <c r="A19" s="19" t="s">
        <v>207</v>
      </c>
      <c r="B19" s="19" t="s">
        <v>71</v>
      </c>
      <c r="C19" s="22" t="s">
        <v>208</v>
      </c>
      <c r="D19" s="210">
        <f t="shared" si="2"/>
        <v>0</v>
      </c>
      <c r="E19" s="215"/>
      <c r="F19" s="215"/>
      <c r="G19" s="215"/>
      <c r="H19" s="215"/>
      <c r="I19" s="214">
        <f t="shared" si="3"/>
        <v>0</v>
      </c>
      <c r="J19" s="215"/>
      <c r="K19" s="215"/>
      <c r="L19" s="215"/>
      <c r="M19" s="215"/>
      <c r="N19" s="215"/>
      <c r="O19" s="215"/>
      <c r="P19" s="212">
        <f t="shared" si="4"/>
        <v>0</v>
      </c>
    </row>
    <row r="20" spans="1:16" s="71" customFormat="1" ht="18" customHeight="1" hidden="1">
      <c r="A20" s="19" t="s">
        <v>209</v>
      </c>
      <c r="B20" s="19" t="s">
        <v>72</v>
      </c>
      <c r="C20" s="22" t="s">
        <v>210</v>
      </c>
      <c r="D20" s="210">
        <f t="shared" si="2"/>
        <v>0</v>
      </c>
      <c r="E20" s="215"/>
      <c r="F20" s="215"/>
      <c r="G20" s="215"/>
      <c r="H20" s="215"/>
      <c r="I20" s="214">
        <f t="shared" si="3"/>
        <v>0</v>
      </c>
      <c r="J20" s="215"/>
      <c r="K20" s="215"/>
      <c r="L20" s="215"/>
      <c r="M20" s="215"/>
      <c r="N20" s="215"/>
      <c r="O20" s="215"/>
      <c r="P20" s="212">
        <f t="shared" si="4"/>
        <v>0</v>
      </c>
    </row>
    <row r="21" spans="1:16" s="71" customFormat="1" ht="20.25" customHeight="1" hidden="1">
      <c r="A21" s="19" t="s">
        <v>211</v>
      </c>
      <c r="B21" s="19" t="s">
        <v>73</v>
      </c>
      <c r="C21" s="22" t="s">
        <v>212</v>
      </c>
      <c r="D21" s="210">
        <f t="shared" si="2"/>
        <v>0</v>
      </c>
      <c r="E21" s="215"/>
      <c r="F21" s="215"/>
      <c r="G21" s="215"/>
      <c r="H21" s="215"/>
      <c r="I21" s="214">
        <f t="shared" si="3"/>
        <v>0</v>
      </c>
      <c r="J21" s="215"/>
      <c r="K21" s="215"/>
      <c r="L21" s="215"/>
      <c r="M21" s="215"/>
      <c r="N21" s="215"/>
      <c r="O21" s="215"/>
      <c r="P21" s="212">
        <f t="shared" si="4"/>
        <v>0</v>
      </c>
    </row>
    <row r="22" spans="1:16" s="71" customFormat="1" ht="27.75" customHeight="1" hidden="1">
      <c r="A22" s="19" t="s">
        <v>213</v>
      </c>
      <c r="B22" s="19" t="s">
        <v>73</v>
      </c>
      <c r="C22" s="22" t="s">
        <v>214</v>
      </c>
      <c r="D22" s="210">
        <f t="shared" si="2"/>
        <v>0</v>
      </c>
      <c r="E22" s="215"/>
      <c r="F22" s="215"/>
      <c r="G22" s="215"/>
      <c r="H22" s="215"/>
      <c r="I22" s="214">
        <f t="shared" si="3"/>
        <v>0</v>
      </c>
      <c r="J22" s="215"/>
      <c r="K22" s="215"/>
      <c r="L22" s="215"/>
      <c r="M22" s="215"/>
      <c r="N22" s="215"/>
      <c r="O22" s="215"/>
      <c r="P22" s="212">
        <f t="shared" si="4"/>
        <v>0</v>
      </c>
    </row>
    <row r="23" spans="1:16" s="71" customFormat="1" ht="25.5" customHeight="1" hidden="1">
      <c r="A23" s="19" t="s">
        <v>215</v>
      </c>
      <c r="B23" s="19" t="s">
        <v>73</v>
      </c>
      <c r="C23" s="22" t="s">
        <v>216</v>
      </c>
      <c r="D23" s="210">
        <f t="shared" si="2"/>
        <v>0</v>
      </c>
      <c r="E23" s="215"/>
      <c r="F23" s="215"/>
      <c r="G23" s="215"/>
      <c r="H23" s="215"/>
      <c r="I23" s="214">
        <f t="shared" si="3"/>
        <v>0</v>
      </c>
      <c r="J23" s="215"/>
      <c r="K23" s="215"/>
      <c r="L23" s="215"/>
      <c r="M23" s="215"/>
      <c r="N23" s="215"/>
      <c r="O23" s="215"/>
      <c r="P23" s="212">
        <f t="shared" si="4"/>
        <v>0</v>
      </c>
    </row>
    <row r="24" spans="1:16" s="71" customFormat="1" ht="18" customHeight="1" hidden="1">
      <c r="A24" s="19" t="s">
        <v>217</v>
      </c>
      <c r="B24" s="19" t="s">
        <v>217</v>
      </c>
      <c r="C24" s="22" t="s">
        <v>218</v>
      </c>
      <c r="D24" s="210">
        <f t="shared" si="2"/>
        <v>0</v>
      </c>
      <c r="E24" s="215"/>
      <c r="F24" s="215"/>
      <c r="G24" s="215"/>
      <c r="H24" s="215"/>
      <c r="I24" s="214"/>
      <c r="J24" s="215"/>
      <c r="K24" s="215"/>
      <c r="L24" s="215"/>
      <c r="M24" s="215"/>
      <c r="N24" s="215"/>
      <c r="O24" s="215"/>
      <c r="P24" s="212">
        <f t="shared" si="4"/>
        <v>0</v>
      </c>
    </row>
    <row r="25" spans="1:16" s="71" customFormat="1" ht="27" customHeight="1" hidden="1">
      <c r="A25" s="19" t="s">
        <v>219</v>
      </c>
      <c r="B25" s="19" t="s">
        <v>73</v>
      </c>
      <c r="C25" s="22" t="s">
        <v>220</v>
      </c>
      <c r="D25" s="210">
        <f t="shared" si="2"/>
        <v>0</v>
      </c>
      <c r="E25" s="215"/>
      <c r="F25" s="216"/>
      <c r="G25" s="215"/>
      <c r="H25" s="215"/>
      <c r="I25" s="214">
        <f aca="true" t="shared" si="5" ref="I25:I32">SUM(J25,M25)</f>
        <v>0</v>
      </c>
      <c r="J25" s="215"/>
      <c r="K25" s="215"/>
      <c r="L25" s="215"/>
      <c r="M25" s="215"/>
      <c r="N25" s="215"/>
      <c r="O25" s="215"/>
      <c r="P25" s="212">
        <f t="shared" si="4"/>
        <v>0</v>
      </c>
    </row>
    <row r="26" spans="1:16" s="71" customFormat="1" ht="23.25" customHeight="1" hidden="1">
      <c r="A26" s="97" t="s">
        <v>145</v>
      </c>
      <c r="B26" s="97"/>
      <c r="C26" s="98" t="s">
        <v>146</v>
      </c>
      <c r="D26" s="117">
        <f aca="true" t="shared" si="6" ref="D26:P26">SUM(D27)</f>
        <v>0</v>
      </c>
      <c r="E26" s="117">
        <f t="shared" si="6"/>
        <v>0</v>
      </c>
      <c r="F26" s="117">
        <f t="shared" si="6"/>
        <v>0</v>
      </c>
      <c r="G26" s="117">
        <f t="shared" si="6"/>
        <v>0</v>
      </c>
      <c r="H26" s="117">
        <f t="shared" si="6"/>
        <v>0</v>
      </c>
      <c r="I26" s="117">
        <f t="shared" si="6"/>
        <v>0</v>
      </c>
      <c r="J26" s="117">
        <f t="shared" si="6"/>
        <v>0</v>
      </c>
      <c r="K26" s="117">
        <f t="shared" si="6"/>
        <v>0</v>
      </c>
      <c r="L26" s="117">
        <f t="shared" si="6"/>
        <v>0</v>
      </c>
      <c r="M26" s="117">
        <f t="shared" si="6"/>
        <v>0</v>
      </c>
      <c r="N26" s="117">
        <f t="shared" si="6"/>
        <v>0</v>
      </c>
      <c r="O26" s="117">
        <f t="shared" si="6"/>
        <v>0</v>
      </c>
      <c r="P26" s="117">
        <f t="shared" si="6"/>
        <v>0</v>
      </c>
    </row>
    <row r="27" spans="1:16" s="71" customFormat="1" ht="41.25" customHeight="1" hidden="1">
      <c r="A27" s="99" t="s">
        <v>63</v>
      </c>
      <c r="B27" s="99" t="s">
        <v>65</v>
      </c>
      <c r="C27" s="100" t="s">
        <v>64</v>
      </c>
      <c r="D27" s="162">
        <f>SUM(E27,H27)</f>
        <v>0</v>
      </c>
      <c r="E27" s="162"/>
      <c r="F27" s="162"/>
      <c r="G27" s="162"/>
      <c r="H27" s="198"/>
      <c r="I27" s="163">
        <f>SUM(J27,M27)</f>
        <v>0</v>
      </c>
      <c r="J27" s="147"/>
      <c r="K27" s="199"/>
      <c r="L27" s="199"/>
      <c r="M27" s="198"/>
      <c r="N27" s="198"/>
      <c r="O27" s="198"/>
      <c r="P27" s="148">
        <f>SUM(D27,I27)</f>
        <v>0</v>
      </c>
    </row>
    <row r="28" spans="1:16" ht="22.5" customHeight="1">
      <c r="A28" s="101" t="s">
        <v>142</v>
      </c>
      <c r="B28" s="101"/>
      <c r="C28" s="102" t="s">
        <v>143</v>
      </c>
      <c r="D28" s="217">
        <f>SUM(D29:D68)</f>
        <v>70000</v>
      </c>
      <c r="E28" s="217">
        <f>SUM(E29:E68)</f>
        <v>70000</v>
      </c>
      <c r="F28" s="217">
        <f>SUM(F29:F68)</f>
        <v>0</v>
      </c>
      <c r="G28" s="217">
        <f>SUM(G29:G68)</f>
        <v>0</v>
      </c>
      <c r="H28" s="217">
        <f>SUM(H29:H68)</f>
        <v>0</v>
      </c>
      <c r="I28" s="217">
        <f t="shared" si="5"/>
        <v>0</v>
      </c>
      <c r="J28" s="217">
        <f aca="true" t="shared" si="7" ref="J28:P28">SUM(J29:J68)</f>
        <v>0</v>
      </c>
      <c r="K28" s="217">
        <f t="shared" si="7"/>
        <v>0</v>
      </c>
      <c r="L28" s="217">
        <f t="shared" si="7"/>
        <v>0</v>
      </c>
      <c r="M28" s="217">
        <f t="shared" si="7"/>
        <v>0</v>
      </c>
      <c r="N28" s="217">
        <f t="shared" si="7"/>
        <v>0</v>
      </c>
      <c r="O28" s="217">
        <f t="shared" si="7"/>
        <v>0</v>
      </c>
      <c r="P28" s="217">
        <f t="shared" si="7"/>
        <v>70000</v>
      </c>
    </row>
    <row r="29" spans="1:16" s="51" customFormat="1" ht="156.75" customHeight="1" hidden="1">
      <c r="A29" s="103">
        <v>90201</v>
      </c>
      <c r="B29" s="99">
        <v>1030</v>
      </c>
      <c r="C29" s="2" t="s">
        <v>132</v>
      </c>
      <c r="D29" s="162">
        <f aca="true" t="shared" si="8" ref="D29:D68">SUM(E29,H29)</f>
        <v>0</v>
      </c>
      <c r="E29" s="120"/>
      <c r="F29" s="206"/>
      <c r="G29" s="206"/>
      <c r="H29" s="206"/>
      <c r="I29" s="120">
        <f t="shared" si="5"/>
        <v>0</v>
      </c>
      <c r="J29" s="206"/>
      <c r="K29" s="206"/>
      <c r="L29" s="206"/>
      <c r="M29" s="206"/>
      <c r="N29" s="206"/>
      <c r="O29" s="206"/>
      <c r="P29" s="122">
        <f>SUM(I29,D29)</f>
        <v>0</v>
      </c>
    </row>
    <row r="30" spans="1:16" s="51" customFormat="1" ht="117" customHeight="1" hidden="1">
      <c r="A30" s="103">
        <v>90202</v>
      </c>
      <c r="B30" s="104">
        <v>1030</v>
      </c>
      <c r="C30" s="105" t="s">
        <v>127</v>
      </c>
      <c r="D30" s="162">
        <f t="shared" si="8"/>
        <v>0</v>
      </c>
      <c r="E30" s="120"/>
      <c r="F30" s="206"/>
      <c r="G30" s="206"/>
      <c r="H30" s="206"/>
      <c r="I30" s="120">
        <f t="shared" si="5"/>
        <v>0</v>
      </c>
      <c r="J30" s="206"/>
      <c r="K30" s="206"/>
      <c r="L30" s="206"/>
      <c r="M30" s="206"/>
      <c r="N30" s="206"/>
      <c r="O30" s="206"/>
      <c r="P30" s="122">
        <f>SUM(I30,D30)</f>
        <v>0</v>
      </c>
    </row>
    <row r="31" spans="1:16" s="51" customFormat="1" ht="141.75" customHeight="1" hidden="1">
      <c r="A31" s="103">
        <v>90203</v>
      </c>
      <c r="B31" s="104">
        <v>1030</v>
      </c>
      <c r="C31" s="10" t="s">
        <v>224</v>
      </c>
      <c r="D31" s="162"/>
      <c r="E31" s="163"/>
      <c r="F31" s="147"/>
      <c r="G31" s="147"/>
      <c r="H31" s="147"/>
      <c r="I31" s="148">
        <f t="shared" si="5"/>
        <v>0</v>
      </c>
      <c r="J31" s="183"/>
      <c r="K31" s="199"/>
      <c r="L31" s="199"/>
      <c r="M31" s="199"/>
      <c r="N31" s="199"/>
      <c r="O31" s="199"/>
      <c r="P31" s="148">
        <f>SUM(D31,I31)</f>
        <v>0</v>
      </c>
    </row>
    <row r="32" spans="1:16" s="51" customFormat="1" ht="263.25" customHeight="1" hidden="1">
      <c r="A32" s="275">
        <v>90204</v>
      </c>
      <c r="B32" s="277">
        <v>1030</v>
      </c>
      <c r="C32" s="106" t="s">
        <v>128</v>
      </c>
      <c r="D32" s="279">
        <f t="shared" si="8"/>
        <v>0</v>
      </c>
      <c r="E32" s="279"/>
      <c r="F32" s="258"/>
      <c r="G32" s="258"/>
      <c r="H32" s="258"/>
      <c r="I32" s="282">
        <f t="shared" si="5"/>
        <v>0</v>
      </c>
      <c r="J32" s="258"/>
      <c r="K32" s="258"/>
      <c r="L32" s="258"/>
      <c r="M32" s="258"/>
      <c r="N32" s="258"/>
      <c r="O32" s="258"/>
      <c r="P32" s="284">
        <f>SUM(I32,D32)</f>
        <v>0</v>
      </c>
    </row>
    <row r="33" spans="1:16" s="51" customFormat="1" ht="202.5" customHeight="1" hidden="1">
      <c r="A33" s="276"/>
      <c r="B33" s="278"/>
      <c r="C33" s="107" t="s">
        <v>129</v>
      </c>
      <c r="D33" s="280">
        <f t="shared" si="8"/>
        <v>0</v>
      </c>
      <c r="E33" s="280"/>
      <c r="F33" s="259"/>
      <c r="G33" s="259"/>
      <c r="H33" s="259"/>
      <c r="I33" s="283"/>
      <c r="J33" s="259"/>
      <c r="K33" s="259"/>
      <c r="L33" s="259"/>
      <c r="M33" s="259"/>
      <c r="N33" s="259"/>
      <c r="O33" s="259"/>
      <c r="P33" s="285"/>
    </row>
    <row r="34" spans="1:16" s="51" customFormat="1" ht="45.75" customHeight="1" hidden="1">
      <c r="A34" s="103">
        <v>90206</v>
      </c>
      <c r="B34" s="104"/>
      <c r="C34" s="81" t="s">
        <v>225</v>
      </c>
      <c r="D34" s="162">
        <f t="shared" si="8"/>
        <v>0</v>
      </c>
      <c r="E34" s="120"/>
      <c r="F34" s="206"/>
      <c r="G34" s="206"/>
      <c r="H34" s="206"/>
      <c r="I34" s="120">
        <f>SUM(J34,M34)</f>
        <v>0</v>
      </c>
      <c r="J34" s="206"/>
      <c r="K34" s="206"/>
      <c r="L34" s="206"/>
      <c r="M34" s="206"/>
      <c r="N34" s="206"/>
      <c r="O34" s="206"/>
      <c r="P34" s="122">
        <f>SUM(I34,D34)</f>
        <v>0</v>
      </c>
    </row>
    <row r="35" spans="1:16" s="51" customFormat="1" ht="52.5" customHeight="1" hidden="1">
      <c r="A35" s="103">
        <v>90207</v>
      </c>
      <c r="B35" s="104">
        <v>1070</v>
      </c>
      <c r="C35" s="81" t="s">
        <v>133</v>
      </c>
      <c r="D35" s="162">
        <f t="shared" si="8"/>
        <v>0</v>
      </c>
      <c r="E35" s="120"/>
      <c r="F35" s="206"/>
      <c r="G35" s="206"/>
      <c r="H35" s="206"/>
      <c r="I35" s="120">
        <f>SUM(J35,M35)</f>
        <v>0</v>
      </c>
      <c r="J35" s="206"/>
      <c r="K35" s="206"/>
      <c r="L35" s="206"/>
      <c r="M35" s="206"/>
      <c r="N35" s="206"/>
      <c r="O35" s="206"/>
      <c r="P35" s="122">
        <f>SUM(I35,D35)</f>
        <v>0</v>
      </c>
    </row>
    <row r="36" spans="1:16" s="51" customFormat="1" ht="52.5" customHeight="1" hidden="1">
      <c r="A36" s="103">
        <v>90208</v>
      </c>
      <c r="B36" s="104">
        <v>1070</v>
      </c>
      <c r="C36" s="81" t="s">
        <v>226</v>
      </c>
      <c r="D36" s="162">
        <f t="shared" si="8"/>
        <v>0</v>
      </c>
      <c r="E36" s="120"/>
      <c r="F36" s="206"/>
      <c r="G36" s="206"/>
      <c r="H36" s="206"/>
      <c r="I36" s="120">
        <f>SUM(J36,M36)</f>
        <v>0</v>
      </c>
      <c r="J36" s="206"/>
      <c r="K36" s="206"/>
      <c r="L36" s="206"/>
      <c r="M36" s="206"/>
      <c r="N36" s="206"/>
      <c r="O36" s="206"/>
      <c r="P36" s="122">
        <f>SUM(I36,D36)</f>
        <v>0</v>
      </c>
    </row>
    <row r="37" spans="1:16" s="51" customFormat="1" ht="56.25" customHeight="1">
      <c r="A37" s="103">
        <v>90209</v>
      </c>
      <c r="B37" s="104">
        <v>1070</v>
      </c>
      <c r="C37" s="81" t="s">
        <v>144</v>
      </c>
      <c r="D37" s="162">
        <f t="shared" si="8"/>
        <v>70000</v>
      </c>
      <c r="E37" s="163">
        <v>70000</v>
      </c>
      <c r="F37" s="147"/>
      <c r="G37" s="147"/>
      <c r="H37" s="147"/>
      <c r="I37" s="148">
        <f>SUM(J37,M37)</f>
        <v>0</v>
      </c>
      <c r="J37" s="183"/>
      <c r="K37" s="199"/>
      <c r="L37" s="199"/>
      <c r="M37" s="199"/>
      <c r="N37" s="199"/>
      <c r="O37" s="199"/>
      <c r="P37" s="148">
        <f>SUM(D37,I37)</f>
        <v>70000</v>
      </c>
    </row>
    <row r="38" spans="1:16" s="51" customFormat="1" ht="17.25" customHeight="1" hidden="1">
      <c r="A38" s="108">
        <v>90210</v>
      </c>
      <c r="B38" s="109"/>
      <c r="C38" s="82" t="s">
        <v>147</v>
      </c>
      <c r="D38" s="162">
        <f t="shared" si="8"/>
        <v>0</v>
      </c>
      <c r="E38" s="163"/>
      <c r="F38" s="147"/>
      <c r="G38" s="147"/>
      <c r="H38" s="147"/>
      <c r="I38" s="164"/>
      <c r="J38" s="183"/>
      <c r="K38" s="199"/>
      <c r="L38" s="199"/>
      <c r="M38" s="199"/>
      <c r="N38" s="199"/>
      <c r="O38" s="199"/>
      <c r="P38" s="148">
        <f>SUM(D38,I38)</f>
        <v>0</v>
      </c>
    </row>
    <row r="39" spans="1:16" s="51" customFormat="1" ht="27.75" customHeight="1" hidden="1">
      <c r="A39" s="108">
        <v>90212</v>
      </c>
      <c r="B39" s="109">
        <v>1070</v>
      </c>
      <c r="C39" s="81" t="s">
        <v>227</v>
      </c>
      <c r="D39" s="162">
        <f t="shared" si="8"/>
        <v>0</v>
      </c>
      <c r="E39" s="163"/>
      <c r="F39" s="147"/>
      <c r="G39" s="147"/>
      <c r="H39" s="147"/>
      <c r="I39" s="120">
        <f>SUM(J39,M39)</f>
        <v>0</v>
      </c>
      <c r="J39" s="183"/>
      <c r="K39" s="199"/>
      <c r="L39" s="199"/>
      <c r="M39" s="199"/>
      <c r="N39" s="199"/>
      <c r="O39" s="199"/>
      <c r="P39" s="148">
        <f>SUM(D39,I39)</f>
        <v>0</v>
      </c>
    </row>
    <row r="40" spans="1:16" s="51" customFormat="1" ht="17.25" customHeight="1" hidden="1">
      <c r="A40" s="108">
        <v>90214</v>
      </c>
      <c r="B40" s="109">
        <v>1070</v>
      </c>
      <c r="C40" s="81" t="s">
        <v>228</v>
      </c>
      <c r="D40" s="162">
        <f t="shared" si="8"/>
        <v>0</v>
      </c>
      <c r="E40" s="163"/>
      <c r="F40" s="147"/>
      <c r="G40" s="147"/>
      <c r="H40" s="147"/>
      <c r="I40" s="120">
        <f>SUM(J40,M40)</f>
        <v>0</v>
      </c>
      <c r="J40" s="183"/>
      <c r="K40" s="199"/>
      <c r="L40" s="199"/>
      <c r="M40" s="199"/>
      <c r="N40" s="199"/>
      <c r="O40" s="199"/>
      <c r="P40" s="148">
        <f>SUM(D40,I40)</f>
        <v>0</v>
      </c>
    </row>
    <row r="41" spans="1:16" s="51" customFormat="1" ht="90.75" customHeight="1" hidden="1">
      <c r="A41" s="103">
        <v>90215</v>
      </c>
      <c r="B41" s="104">
        <v>1070</v>
      </c>
      <c r="C41" s="80" t="s">
        <v>130</v>
      </c>
      <c r="D41" s="162">
        <f t="shared" si="8"/>
        <v>0</v>
      </c>
      <c r="E41" s="120"/>
      <c r="F41" s="206"/>
      <c r="G41" s="206"/>
      <c r="H41" s="206"/>
      <c r="I41" s="120">
        <f>SUM(J41,M41)</f>
        <v>0</v>
      </c>
      <c r="J41" s="206"/>
      <c r="K41" s="206"/>
      <c r="L41" s="206"/>
      <c r="M41" s="206"/>
      <c r="N41" s="206"/>
      <c r="O41" s="206"/>
      <c r="P41" s="122">
        <f>SUM(I41,D41)</f>
        <v>0</v>
      </c>
    </row>
    <row r="42" spans="1:16" s="51" customFormat="1" ht="17.25" customHeight="1" hidden="1">
      <c r="A42" s="103">
        <v>90302</v>
      </c>
      <c r="B42" s="110" t="s">
        <v>80</v>
      </c>
      <c r="C42" s="2" t="s">
        <v>131</v>
      </c>
      <c r="D42" s="162">
        <f t="shared" si="8"/>
        <v>0</v>
      </c>
      <c r="E42" s="120"/>
      <c r="F42" s="206"/>
      <c r="G42" s="206"/>
      <c r="H42" s="206"/>
      <c r="I42" s="120">
        <f aca="true" t="shared" si="9" ref="I42:I47">SUM(J42,M42)</f>
        <v>0</v>
      </c>
      <c r="J42" s="206"/>
      <c r="K42" s="206"/>
      <c r="L42" s="206"/>
      <c r="M42" s="206"/>
      <c r="N42" s="206"/>
      <c r="O42" s="206"/>
      <c r="P42" s="122">
        <f aca="true" t="shared" si="10" ref="P42:P68">SUM(I42,D42)</f>
        <v>0</v>
      </c>
    </row>
    <row r="43" spans="1:16" s="51" customFormat="1" ht="17.25" customHeight="1" hidden="1">
      <c r="A43" s="103">
        <v>90303</v>
      </c>
      <c r="B43" s="110" t="s">
        <v>80</v>
      </c>
      <c r="C43" s="2" t="s">
        <v>97</v>
      </c>
      <c r="D43" s="162">
        <f t="shared" si="8"/>
        <v>0</v>
      </c>
      <c r="E43" s="120"/>
      <c r="F43" s="206"/>
      <c r="G43" s="206"/>
      <c r="H43" s="206"/>
      <c r="I43" s="120">
        <f t="shared" si="9"/>
        <v>0</v>
      </c>
      <c r="J43" s="206"/>
      <c r="K43" s="206"/>
      <c r="L43" s="206"/>
      <c r="M43" s="206"/>
      <c r="N43" s="206"/>
      <c r="O43" s="206"/>
      <c r="P43" s="122">
        <f t="shared" si="10"/>
        <v>0</v>
      </c>
    </row>
    <row r="44" spans="1:16" s="51" customFormat="1" ht="17.25" customHeight="1" hidden="1">
      <c r="A44" s="103">
        <v>90304</v>
      </c>
      <c r="B44" s="110" t="s">
        <v>80</v>
      </c>
      <c r="C44" s="2" t="s">
        <v>231</v>
      </c>
      <c r="D44" s="162">
        <f t="shared" si="8"/>
        <v>0</v>
      </c>
      <c r="E44" s="162"/>
      <c r="F44" s="206"/>
      <c r="G44" s="206"/>
      <c r="H44" s="206"/>
      <c r="I44" s="120">
        <f t="shared" si="9"/>
        <v>0</v>
      </c>
      <c r="J44" s="206"/>
      <c r="K44" s="206"/>
      <c r="L44" s="206"/>
      <c r="M44" s="206"/>
      <c r="N44" s="206"/>
      <c r="O44" s="206"/>
      <c r="P44" s="122">
        <f t="shared" si="10"/>
        <v>0</v>
      </c>
    </row>
    <row r="45" spans="1:16" s="51" customFormat="1" ht="24" customHeight="1" hidden="1">
      <c r="A45" s="103">
        <v>90305</v>
      </c>
      <c r="B45" s="110" t="s">
        <v>80</v>
      </c>
      <c r="C45" s="2" t="s">
        <v>232</v>
      </c>
      <c r="D45" s="162">
        <f t="shared" si="8"/>
        <v>0</v>
      </c>
      <c r="E45" s="120"/>
      <c r="F45" s="206"/>
      <c r="G45" s="206"/>
      <c r="H45" s="206"/>
      <c r="I45" s="120">
        <f t="shared" si="9"/>
        <v>0</v>
      </c>
      <c r="J45" s="206"/>
      <c r="K45" s="206"/>
      <c r="L45" s="206"/>
      <c r="M45" s="206"/>
      <c r="N45" s="206"/>
      <c r="O45" s="206"/>
      <c r="P45" s="122">
        <f t="shared" si="10"/>
        <v>0</v>
      </c>
    </row>
    <row r="46" spans="1:16" s="51" customFormat="1" ht="17.25" customHeight="1" hidden="1">
      <c r="A46" s="103">
        <v>90306</v>
      </c>
      <c r="B46" s="110" t="s">
        <v>80</v>
      </c>
      <c r="C46" s="2" t="s">
        <v>233</v>
      </c>
      <c r="D46" s="162">
        <f t="shared" si="8"/>
        <v>0</v>
      </c>
      <c r="E46" s="120"/>
      <c r="F46" s="206"/>
      <c r="G46" s="206"/>
      <c r="H46" s="206"/>
      <c r="I46" s="120">
        <f t="shared" si="9"/>
        <v>0</v>
      </c>
      <c r="J46" s="206"/>
      <c r="K46" s="206"/>
      <c r="L46" s="206"/>
      <c r="M46" s="206"/>
      <c r="N46" s="206"/>
      <c r="O46" s="206"/>
      <c r="P46" s="122">
        <f t="shared" si="10"/>
        <v>0</v>
      </c>
    </row>
    <row r="47" spans="1:16" s="51" customFormat="1" ht="17.25" customHeight="1" hidden="1">
      <c r="A47" s="103">
        <v>90307</v>
      </c>
      <c r="B47" s="110">
        <v>1040</v>
      </c>
      <c r="C47" s="2" t="s">
        <v>234</v>
      </c>
      <c r="D47" s="162">
        <f t="shared" si="8"/>
        <v>0</v>
      </c>
      <c r="E47" s="120"/>
      <c r="F47" s="206"/>
      <c r="G47" s="206"/>
      <c r="H47" s="206"/>
      <c r="I47" s="120">
        <f t="shared" si="9"/>
        <v>0</v>
      </c>
      <c r="J47" s="206"/>
      <c r="K47" s="206"/>
      <c r="L47" s="206"/>
      <c r="M47" s="206"/>
      <c r="N47" s="206"/>
      <c r="O47" s="206"/>
      <c r="P47" s="122">
        <f t="shared" si="10"/>
        <v>0</v>
      </c>
    </row>
    <row r="48" spans="1:16" s="51" customFormat="1" ht="17.25" customHeight="1" hidden="1">
      <c r="A48" s="103">
        <v>90308</v>
      </c>
      <c r="B48" s="110">
        <v>1040</v>
      </c>
      <c r="C48" s="111" t="s">
        <v>235</v>
      </c>
      <c r="D48" s="162">
        <f t="shared" si="8"/>
        <v>0</v>
      </c>
      <c r="E48" s="120"/>
      <c r="F48" s="206"/>
      <c r="G48" s="206"/>
      <c r="H48" s="206"/>
      <c r="I48" s="120">
        <f>SUM(J48,M48)</f>
        <v>0</v>
      </c>
      <c r="J48" s="206"/>
      <c r="K48" s="206"/>
      <c r="L48" s="206"/>
      <c r="M48" s="206"/>
      <c r="N48" s="206"/>
      <c r="O48" s="206"/>
      <c r="P48" s="122">
        <f t="shared" si="10"/>
        <v>0</v>
      </c>
    </row>
    <row r="49" spans="1:16" s="51" customFormat="1" ht="17.25" customHeight="1" hidden="1">
      <c r="A49" s="103">
        <v>90401</v>
      </c>
      <c r="B49" s="110" t="s">
        <v>80</v>
      </c>
      <c r="C49" s="2" t="s">
        <v>236</v>
      </c>
      <c r="D49" s="162">
        <f t="shared" si="8"/>
        <v>0</v>
      </c>
      <c r="E49" s="162"/>
      <c r="F49" s="206"/>
      <c r="G49" s="206"/>
      <c r="H49" s="206"/>
      <c r="I49" s="120">
        <f>SUM(J49,M49)</f>
        <v>0</v>
      </c>
      <c r="J49" s="206"/>
      <c r="K49" s="206"/>
      <c r="L49" s="206"/>
      <c r="M49" s="206"/>
      <c r="N49" s="206"/>
      <c r="O49" s="206"/>
      <c r="P49" s="122">
        <f t="shared" si="10"/>
        <v>0</v>
      </c>
    </row>
    <row r="50" spans="1:16" s="51" customFormat="1" ht="28.5" customHeight="1" hidden="1">
      <c r="A50" s="103">
        <v>90405</v>
      </c>
      <c r="B50" s="104">
        <v>1060</v>
      </c>
      <c r="C50" s="2" t="s">
        <v>237</v>
      </c>
      <c r="D50" s="162">
        <f t="shared" si="8"/>
        <v>0</v>
      </c>
      <c r="E50" s="120"/>
      <c r="F50" s="206"/>
      <c r="G50" s="206"/>
      <c r="H50" s="206"/>
      <c r="I50" s="120">
        <f>SUM(J50,M50)</f>
        <v>0</v>
      </c>
      <c r="J50" s="206"/>
      <c r="K50" s="206"/>
      <c r="L50" s="206"/>
      <c r="M50" s="206"/>
      <c r="N50" s="206"/>
      <c r="O50" s="206"/>
      <c r="P50" s="122">
        <f t="shared" si="10"/>
        <v>0</v>
      </c>
    </row>
    <row r="51" spans="1:16" s="51" customFormat="1" ht="38.25" customHeight="1" hidden="1">
      <c r="A51" s="154">
        <v>90406</v>
      </c>
      <c r="B51" s="110" t="s">
        <v>83</v>
      </c>
      <c r="C51" s="2" t="s">
        <v>36</v>
      </c>
      <c r="D51" s="162">
        <f t="shared" si="8"/>
        <v>0</v>
      </c>
      <c r="E51" s="120"/>
      <c r="F51" s="206"/>
      <c r="G51" s="206"/>
      <c r="H51" s="206"/>
      <c r="I51" s="120">
        <f>SUM(J51,M51)</f>
        <v>0</v>
      </c>
      <c r="J51" s="206"/>
      <c r="K51" s="206"/>
      <c r="L51" s="206"/>
      <c r="M51" s="206"/>
      <c r="N51" s="206"/>
      <c r="O51" s="206"/>
      <c r="P51" s="122">
        <f>SUM(I51,D51)</f>
        <v>0</v>
      </c>
    </row>
    <row r="52" spans="1:16" s="51" customFormat="1" ht="39.75" customHeight="1" hidden="1">
      <c r="A52" s="103">
        <v>90407</v>
      </c>
      <c r="B52" s="104">
        <v>1060</v>
      </c>
      <c r="C52" s="2" t="s">
        <v>62</v>
      </c>
      <c r="D52" s="162">
        <f t="shared" si="8"/>
        <v>0</v>
      </c>
      <c r="E52" s="120"/>
      <c r="F52" s="206"/>
      <c r="G52" s="206"/>
      <c r="H52" s="206"/>
      <c r="I52" s="120">
        <f>SUM(J52,M52)</f>
        <v>0</v>
      </c>
      <c r="J52" s="206"/>
      <c r="K52" s="206"/>
      <c r="L52" s="206"/>
      <c r="M52" s="206"/>
      <c r="N52" s="206"/>
      <c r="O52" s="206"/>
      <c r="P52" s="122">
        <f>SUM(I52,D52)</f>
        <v>0</v>
      </c>
    </row>
    <row r="53" spans="1:16" s="51" customFormat="1" ht="21" customHeight="1" hidden="1">
      <c r="A53" s="112" t="s">
        <v>238</v>
      </c>
      <c r="B53" s="113">
        <v>1090</v>
      </c>
      <c r="C53" s="100" t="s">
        <v>148</v>
      </c>
      <c r="D53" s="162">
        <f t="shared" si="8"/>
        <v>0</v>
      </c>
      <c r="E53" s="120"/>
      <c r="F53" s="206"/>
      <c r="G53" s="206"/>
      <c r="H53" s="206"/>
      <c r="I53" s="120">
        <f aca="true" t="shared" si="11" ref="I53:I67">SUM(J53,M53)</f>
        <v>0</v>
      </c>
      <c r="J53" s="206"/>
      <c r="K53" s="206"/>
      <c r="L53" s="206"/>
      <c r="M53" s="206"/>
      <c r="N53" s="206"/>
      <c r="O53" s="206"/>
      <c r="P53" s="122">
        <f t="shared" si="10"/>
        <v>0</v>
      </c>
    </row>
    <row r="54" spans="1:16" s="51" customFormat="1" ht="26.25" customHeight="1" hidden="1">
      <c r="A54" s="99" t="s">
        <v>60</v>
      </c>
      <c r="B54" s="114" t="s">
        <v>90</v>
      </c>
      <c r="C54" s="115" t="s">
        <v>61</v>
      </c>
      <c r="D54" s="162">
        <f t="shared" si="8"/>
        <v>0</v>
      </c>
      <c r="E54" s="120"/>
      <c r="F54" s="206"/>
      <c r="G54" s="206"/>
      <c r="H54" s="206"/>
      <c r="I54" s="120"/>
      <c r="J54" s="206"/>
      <c r="K54" s="206"/>
      <c r="L54" s="206"/>
      <c r="M54" s="206"/>
      <c r="N54" s="206"/>
      <c r="O54" s="206"/>
      <c r="P54" s="122">
        <f t="shared" si="10"/>
        <v>0</v>
      </c>
    </row>
    <row r="55" spans="1:16" s="51" customFormat="1" ht="54.75" customHeight="1" hidden="1">
      <c r="A55" s="110" t="s">
        <v>239</v>
      </c>
      <c r="B55" s="114">
        <v>1060</v>
      </c>
      <c r="C55" s="116" t="s">
        <v>240</v>
      </c>
      <c r="D55" s="162">
        <f t="shared" si="8"/>
        <v>0</v>
      </c>
      <c r="E55" s="164"/>
      <c r="F55" s="206"/>
      <c r="G55" s="206"/>
      <c r="H55" s="206"/>
      <c r="I55" s="120">
        <f>SUM(J55,M55)</f>
        <v>0</v>
      </c>
      <c r="J55" s="206"/>
      <c r="K55" s="206"/>
      <c r="L55" s="206"/>
      <c r="M55" s="206"/>
      <c r="N55" s="206"/>
      <c r="O55" s="206"/>
      <c r="P55" s="122">
        <f t="shared" si="10"/>
        <v>0</v>
      </c>
    </row>
    <row r="56" spans="1:16" s="51" customFormat="1" ht="17.25" customHeight="1" hidden="1">
      <c r="A56" s="112" t="s">
        <v>241</v>
      </c>
      <c r="B56" s="113">
        <v>1040</v>
      </c>
      <c r="C56" s="100" t="s">
        <v>242</v>
      </c>
      <c r="D56" s="162">
        <f t="shared" si="8"/>
        <v>0</v>
      </c>
      <c r="E56" s="120"/>
      <c r="F56" s="206"/>
      <c r="G56" s="206"/>
      <c r="H56" s="206"/>
      <c r="I56" s="120">
        <f t="shared" si="11"/>
        <v>0</v>
      </c>
      <c r="J56" s="206"/>
      <c r="K56" s="206"/>
      <c r="L56" s="206"/>
      <c r="M56" s="206"/>
      <c r="N56" s="206"/>
      <c r="O56" s="206"/>
      <c r="P56" s="122">
        <f t="shared" si="10"/>
        <v>0</v>
      </c>
    </row>
    <row r="57" spans="1:16" s="51" customFormat="1" ht="24.75" customHeight="1" hidden="1">
      <c r="A57" s="112" t="s">
        <v>243</v>
      </c>
      <c r="B57" s="113">
        <v>1040</v>
      </c>
      <c r="C57" s="100" t="s">
        <v>244</v>
      </c>
      <c r="D57" s="162">
        <f t="shared" si="8"/>
        <v>0</v>
      </c>
      <c r="E57" s="120"/>
      <c r="F57" s="147"/>
      <c r="G57" s="164"/>
      <c r="H57" s="164"/>
      <c r="I57" s="120">
        <f t="shared" si="11"/>
        <v>0</v>
      </c>
      <c r="J57" s="120"/>
      <c r="K57" s="120"/>
      <c r="L57" s="120"/>
      <c r="M57" s="120"/>
      <c r="N57" s="201"/>
      <c r="O57" s="201"/>
      <c r="P57" s="122">
        <f t="shared" si="10"/>
        <v>0</v>
      </c>
    </row>
    <row r="58" spans="1:16" s="51" customFormat="1" ht="27" customHeight="1" hidden="1">
      <c r="A58" s="112" t="s">
        <v>245</v>
      </c>
      <c r="B58" s="113">
        <v>1040</v>
      </c>
      <c r="C58" s="100" t="s">
        <v>246</v>
      </c>
      <c r="D58" s="162">
        <f t="shared" si="8"/>
        <v>0</v>
      </c>
      <c r="E58" s="120"/>
      <c r="F58" s="164"/>
      <c r="G58" s="164"/>
      <c r="H58" s="164"/>
      <c r="I58" s="120">
        <f t="shared" si="11"/>
        <v>0</v>
      </c>
      <c r="J58" s="201"/>
      <c r="K58" s="201"/>
      <c r="L58" s="201"/>
      <c r="M58" s="201"/>
      <c r="N58" s="201"/>
      <c r="O58" s="201"/>
      <c r="P58" s="122">
        <f t="shared" si="10"/>
        <v>0</v>
      </c>
    </row>
    <row r="59" spans="1:16" s="51" customFormat="1" ht="25.5" customHeight="1" hidden="1">
      <c r="A59" s="112" t="s">
        <v>247</v>
      </c>
      <c r="B59" s="113">
        <v>1040</v>
      </c>
      <c r="C59" s="100" t="s">
        <v>149</v>
      </c>
      <c r="D59" s="162">
        <f t="shared" si="8"/>
        <v>0</v>
      </c>
      <c r="E59" s="120"/>
      <c r="F59" s="147"/>
      <c r="G59" s="147"/>
      <c r="H59" s="147"/>
      <c r="I59" s="120">
        <f t="shared" si="11"/>
        <v>0</v>
      </c>
      <c r="J59" s="201"/>
      <c r="K59" s="201"/>
      <c r="L59" s="201"/>
      <c r="M59" s="201"/>
      <c r="N59" s="201"/>
      <c r="O59" s="201"/>
      <c r="P59" s="122">
        <f t="shared" si="10"/>
        <v>0</v>
      </c>
    </row>
    <row r="60" spans="1:16" s="51" customFormat="1" ht="29.25" customHeight="1" hidden="1">
      <c r="A60" s="99" t="s">
        <v>248</v>
      </c>
      <c r="B60" s="113">
        <v>1040</v>
      </c>
      <c r="C60" s="115" t="s">
        <v>150</v>
      </c>
      <c r="D60" s="162">
        <f t="shared" si="8"/>
        <v>0</v>
      </c>
      <c r="E60" s="163"/>
      <c r="F60" s="147"/>
      <c r="G60" s="147"/>
      <c r="H60" s="147"/>
      <c r="I60" s="120">
        <f>SUM(J60,M60)</f>
        <v>0</v>
      </c>
      <c r="J60" s="201"/>
      <c r="K60" s="201"/>
      <c r="L60" s="201"/>
      <c r="M60" s="201"/>
      <c r="N60" s="201"/>
      <c r="O60" s="201"/>
      <c r="P60" s="122">
        <f t="shared" si="10"/>
        <v>0</v>
      </c>
    </row>
    <row r="61" spans="1:16" s="51" customFormat="1" ht="17.25" customHeight="1" hidden="1">
      <c r="A61" s="112" t="s">
        <v>249</v>
      </c>
      <c r="B61" s="113">
        <v>1040</v>
      </c>
      <c r="C61" s="100" t="s">
        <v>250</v>
      </c>
      <c r="D61" s="162">
        <f t="shared" si="8"/>
        <v>0</v>
      </c>
      <c r="E61" s="120"/>
      <c r="F61" s="147"/>
      <c r="G61" s="147"/>
      <c r="H61" s="147"/>
      <c r="I61" s="162">
        <f t="shared" si="11"/>
        <v>0</v>
      </c>
      <c r="J61" s="201"/>
      <c r="K61" s="201"/>
      <c r="L61" s="201"/>
      <c r="M61" s="201"/>
      <c r="N61" s="201"/>
      <c r="O61" s="201"/>
      <c r="P61" s="122">
        <f t="shared" si="10"/>
        <v>0</v>
      </c>
    </row>
    <row r="62" spans="1:16" s="51" customFormat="1" ht="25.5" customHeight="1" hidden="1">
      <c r="A62" s="112" t="s">
        <v>151</v>
      </c>
      <c r="B62" s="113">
        <v>1040</v>
      </c>
      <c r="C62" s="100" t="s">
        <v>152</v>
      </c>
      <c r="D62" s="162">
        <f t="shared" si="8"/>
        <v>0</v>
      </c>
      <c r="E62" s="197"/>
      <c r="F62" s="201"/>
      <c r="G62" s="201"/>
      <c r="H62" s="201"/>
      <c r="I62" s="122">
        <f t="shared" si="11"/>
        <v>0</v>
      </c>
      <c r="J62" s="201"/>
      <c r="K62" s="201"/>
      <c r="L62" s="201"/>
      <c r="M62" s="201"/>
      <c r="N62" s="201"/>
      <c r="O62" s="201"/>
      <c r="P62" s="122">
        <f>SUM(I62,D62)</f>
        <v>0</v>
      </c>
    </row>
    <row r="63" spans="1:16" s="51" customFormat="1" ht="49.5" customHeight="1" hidden="1">
      <c r="A63" s="112" t="s">
        <v>251</v>
      </c>
      <c r="B63" s="113">
        <v>1040</v>
      </c>
      <c r="C63" s="3" t="s">
        <v>252</v>
      </c>
      <c r="D63" s="162">
        <f t="shared" si="8"/>
        <v>0</v>
      </c>
      <c r="E63" s="120"/>
      <c r="F63" s="147"/>
      <c r="G63" s="147"/>
      <c r="H63" s="147"/>
      <c r="I63" s="120">
        <f t="shared" si="11"/>
        <v>0</v>
      </c>
      <c r="J63" s="201"/>
      <c r="K63" s="201"/>
      <c r="L63" s="201"/>
      <c r="M63" s="201"/>
      <c r="N63" s="201"/>
      <c r="O63" s="201"/>
      <c r="P63" s="122">
        <f t="shared" si="10"/>
        <v>0</v>
      </c>
    </row>
    <row r="64" spans="1:16" s="51" customFormat="1" ht="27" customHeight="1" hidden="1">
      <c r="A64" s="112" t="s">
        <v>253</v>
      </c>
      <c r="B64" s="113">
        <v>1020</v>
      </c>
      <c r="C64" s="100" t="s">
        <v>254</v>
      </c>
      <c r="D64" s="162">
        <f t="shared" si="8"/>
        <v>0</v>
      </c>
      <c r="E64" s="120"/>
      <c r="F64" s="201"/>
      <c r="G64" s="201"/>
      <c r="H64" s="201"/>
      <c r="I64" s="162">
        <f t="shared" si="11"/>
        <v>0</v>
      </c>
      <c r="J64" s="201"/>
      <c r="K64" s="201"/>
      <c r="L64" s="201"/>
      <c r="M64" s="201"/>
      <c r="N64" s="201"/>
      <c r="O64" s="201"/>
      <c r="P64" s="122">
        <f t="shared" si="10"/>
        <v>0</v>
      </c>
    </row>
    <row r="65" spans="1:16" s="51" customFormat="1" ht="52.5" customHeight="1" hidden="1">
      <c r="A65" s="112" t="s">
        <v>255</v>
      </c>
      <c r="B65" s="113">
        <v>1010</v>
      </c>
      <c r="C65" s="100" t="s">
        <v>256</v>
      </c>
      <c r="D65" s="162">
        <f t="shared" si="8"/>
        <v>0</v>
      </c>
      <c r="E65" s="120"/>
      <c r="F65" s="201"/>
      <c r="G65" s="201"/>
      <c r="H65" s="201"/>
      <c r="I65" s="120">
        <f t="shared" si="11"/>
        <v>0</v>
      </c>
      <c r="J65" s="201"/>
      <c r="K65" s="201"/>
      <c r="L65" s="201"/>
      <c r="M65" s="201"/>
      <c r="N65" s="201"/>
      <c r="O65" s="201"/>
      <c r="P65" s="122">
        <f t="shared" si="10"/>
        <v>0</v>
      </c>
    </row>
    <row r="66" spans="1:16" s="51" customFormat="1" ht="30.75" customHeight="1" hidden="1">
      <c r="A66" s="112" t="s">
        <v>257</v>
      </c>
      <c r="B66" s="113">
        <v>1010</v>
      </c>
      <c r="C66" s="100" t="s">
        <v>258</v>
      </c>
      <c r="D66" s="162">
        <f t="shared" si="8"/>
        <v>0</v>
      </c>
      <c r="E66" s="163"/>
      <c r="F66" s="164"/>
      <c r="G66" s="164"/>
      <c r="H66" s="164"/>
      <c r="I66" s="163">
        <f t="shared" si="11"/>
        <v>0</v>
      </c>
      <c r="J66" s="164"/>
      <c r="K66" s="164"/>
      <c r="L66" s="164"/>
      <c r="M66" s="164"/>
      <c r="N66" s="164"/>
      <c r="O66" s="164"/>
      <c r="P66" s="148">
        <f>SUM(D66,I66)</f>
        <v>0</v>
      </c>
    </row>
    <row r="67" spans="1:16" s="51" customFormat="1" ht="14.25" customHeight="1" hidden="1">
      <c r="A67" s="31" t="s">
        <v>153</v>
      </c>
      <c r="B67" s="78"/>
      <c r="C67" s="3" t="s">
        <v>154</v>
      </c>
      <c r="D67" s="162">
        <f t="shared" si="8"/>
        <v>0</v>
      </c>
      <c r="E67" s="163"/>
      <c r="F67" s="164"/>
      <c r="G67" s="164"/>
      <c r="H67" s="164"/>
      <c r="I67" s="163">
        <f t="shared" si="11"/>
        <v>0</v>
      </c>
      <c r="J67" s="164"/>
      <c r="K67" s="164"/>
      <c r="L67" s="164"/>
      <c r="M67" s="164"/>
      <c r="N67" s="164"/>
      <c r="O67" s="164"/>
      <c r="P67" s="148">
        <f>SUM(D67,I67)</f>
        <v>0</v>
      </c>
    </row>
    <row r="68" spans="1:16" s="51" customFormat="1" ht="14.25" customHeight="1" hidden="1">
      <c r="A68" s="103">
        <v>91300</v>
      </c>
      <c r="B68" s="104">
        <v>1010</v>
      </c>
      <c r="C68" s="2" t="s">
        <v>259</v>
      </c>
      <c r="D68" s="162">
        <f t="shared" si="8"/>
        <v>0</v>
      </c>
      <c r="E68" s="120"/>
      <c r="F68" s="206"/>
      <c r="G68" s="206"/>
      <c r="H68" s="206"/>
      <c r="I68" s="120">
        <f>SUM(J68,M68)</f>
        <v>0</v>
      </c>
      <c r="J68" s="206"/>
      <c r="K68" s="206"/>
      <c r="L68" s="206"/>
      <c r="M68" s="206"/>
      <c r="N68" s="206"/>
      <c r="O68" s="206"/>
      <c r="P68" s="122">
        <f t="shared" si="10"/>
        <v>0</v>
      </c>
    </row>
    <row r="69" spans="1:16" ht="23.25" customHeight="1">
      <c r="A69" s="101" t="s">
        <v>155</v>
      </c>
      <c r="B69" s="101"/>
      <c r="C69" s="102" t="s">
        <v>156</v>
      </c>
      <c r="D69" s="117">
        <f>SUM(D70:D73)</f>
        <v>10980945.76</v>
      </c>
      <c r="E69" s="117">
        <f aca="true" t="shared" si="12" ref="E69:P69">SUM(E70:E73)</f>
        <v>10980945.76</v>
      </c>
      <c r="F69" s="117">
        <f t="shared" si="12"/>
        <v>0</v>
      </c>
      <c r="G69" s="117">
        <f t="shared" si="12"/>
        <v>0</v>
      </c>
      <c r="H69" s="117">
        <f t="shared" si="12"/>
        <v>0</v>
      </c>
      <c r="I69" s="117">
        <f t="shared" si="12"/>
        <v>-808684</v>
      </c>
      <c r="J69" s="117">
        <f t="shared" si="12"/>
        <v>-808684</v>
      </c>
      <c r="K69" s="117">
        <f t="shared" si="12"/>
        <v>0</v>
      </c>
      <c r="L69" s="117">
        <f t="shared" si="12"/>
        <v>0</v>
      </c>
      <c r="M69" s="117">
        <f t="shared" si="12"/>
        <v>0</v>
      </c>
      <c r="N69" s="117">
        <f t="shared" si="12"/>
        <v>0</v>
      </c>
      <c r="O69" s="117">
        <f t="shared" si="12"/>
        <v>0</v>
      </c>
      <c r="P69" s="117">
        <f t="shared" si="12"/>
        <v>10172261.76</v>
      </c>
    </row>
    <row r="70" spans="1:16" ht="19.5" customHeight="1" hidden="1">
      <c r="A70" s="112" t="s">
        <v>110</v>
      </c>
      <c r="B70" s="118" t="s">
        <v>81</v>
      </c>
      <c r="C70" s="100" t="s">
        <v>111</v>
      </c>
      <c r="D70" s="162">
        <f>SUM(E70,H70)</f>
        <v>0</v>
      </c>
      <c r="E70" s="162"/>
      <c r="F70" s="201"/>
      <c r="G70" s="201"/>
      <c r="H70" s="201"/>
      <c r="I70" s="162">
        <f>SUM(J70,M70)</f>
        <v>0</v>
      </c>
      <c r="J70" s="201"/>
      <c r="K70" s="201"/>
      <c r="L70" s="201"/>
      <c r="M70" s="201"/>
      <c r="N70" s="201"/>
      <c r="O70" s="201"/>
      <c r="P70" s="122">
        <f>SUM(I70,D70)</f>
        <v>0</v>
      </c>
    </row>
    <row r="71" spans="1:16" ht="31.5" customHeight="1" hidden="1">
      <c r="A71" s="112" t="s">
        <v>260</v>
      </c>
      <c r="B71" s="112" t="s">
        <v>81</v>
      </c>
      <c r="C71" s="100" t="s">
        <v>261</v>
      </c>
      <c r="D71" s="162">
        <f>SUM(E71,H71)</f>
        <v>0</v>
      </c>
      <c r="E71" s="197"/>
      <c r="F71" s="201"/>
      <c r="G71" s="201"/>
      <c r="H71" s="201"/>
      <c r="I71" s="162">
        <f>SUM(J71,M71)</f>
        <v>0</v>
      </c>
      <c r="J71" s="201"/>
      <c r="K71" s="201"/>
      <c r="L71" s="201"/>
      <c r="M71" s="201"/>
      <c r="N71" s="201"/>
      <c r="O71" s="201"/>
      <c r="P71" s="122">
        <f>SUM(I71,D71)</f>
        <v>0</v>
      </c>
    </row>
    <row r="72" spans="1:16" ht="26.25" customHeight="1" hidden="1">
      <c r="A72" s="112" t="s">
        <v>262</v>
      </c>
      <c r="B72" s="112" t="s">
        <v>82</v>
      </c>
      <c r="C72" s="100" t="s">
        <v>186</v>
      </c>
      <c r="D72" s="162">
        <f>SUM(E72,H72)</f>
        <v>0</v>
      </c>
      <c r="E72" s="120"/>
      <c r="F72" s="121"/>
      <c r="G72" s="121"/>
      <c r="H72" s="121"/>
      <c r="I72" s="120">
        <f>SUM(M72,J72)</f>
        <v>0</v>
      </c>
      <c r="J72" s="121"/>
      <c r="K72" s="121"/>
      <c r="L72" s="121"/>
      <c r="M72" s="121"/>
      <c r="N72" s="121"/>
      <c r="O72" s="121"/>
      <c r="P72" s="122">
        <f>SUM(I72,D72)</f>
        <v>0</v>
      </c>
    </row>
    <row r="73" spans="1:16" ht="159" customHeight="1">
      <c r="A73" s="99" t="s">
        <v>157</v>
      </c>
      <c r="B73" s="99" t="s">
        <v>100</v>
      </c>
      <c r="C73" s="119" t="s">
        <v>107</v>
      </c>
      <c r="D73" s="162">
        <f>SUM(E73,H73)</f>
        <v>10980945.76</v>
      </c>
      <c r="E73" s="120">
        <v>10980945.76</v>
      </c>
      <c r="F73" s="121"/>
      <c r="G73" s="121"/>
      <c r="H73" s="121"/>
      <c r="I73" s="120">
        <f>SUM(M73,J73)</f>
        <v>-808684</v>
      </c>
      <c r="J73" s="121">
        <v>-808684</v>
      </c>
      <c r="K73" s="121"/>
      <c r="L73" s="121"/>
      <c r="M73" s="121"/>
      <c r="N73" s="121"/>
      <c r="O73" s="121"/>
      <c r="P73" s="122">
        <f>SUM(I73,D73)</f>
        <v>10172261.76</v>
      </c>
    </row>
    <row r="74" spans="1:16" ht="21.75" customHeight="1">
      <c r="A74" s="101">
        <v>110000</v>
      </c>
      <c r="B74" s="101"/>
      <c r="C74" s="102" t="s">
        <v>158</v>
      </c>
      <c r="D74" s="117">
        <f>SUM(D75:D82)</f>
        <v>0</v>
      </c>
      <c r="E74" s="218">
        <f aca="true" t="shared" si="13" ref="E74:O74">SUM(E75:E82)</f>
        <v>0</v>
      </c>
      <c r="F74" s="218">
        <f t="shared" si="13"/>
        <v>0</v>
      </c>
      <c r="G74" s="218">
        <f t="shared" si="13"/>
        <v>0</v>
      </c>
      <c r="H74" s="218">
        <f t="shared" si="13"/>
        <v>0</v>
      </c>
      <c r="I74" s="217">
        <f aca="true" t="shared" si="14" ref="I74:I103">SUM(J74,M74)</f>
        <v>0</v>
      </c>
      <c r="J74" s="218">
        <f t="shared" si="13"/>
        <v>0</v>
      </c>
      <c r="K74" s="218">
        <f t="shared" si="13"/>
        <v>0</v>
      </c>
      <c r="L74" s="218">
        <f t="shared" si="13"/>
        <v>0</v>
      </c>
      <c r="M74" s="218">
        <f t="shared" si="13"/>
        <v>0</v>
      </c>
      <c r="N74" s="218">
        <f t="shared" si="13"/>
        <v>0</v>
      </c>
      <c r="O74" s="218">
        <f t="shared" si="13"/>
        <v>0</v>
      </c>
      <c r="P74" s="218">
        <f>SUM(P75:P82)</f>
        <v>0</v>
      </c>
    </row>
    <row r="75" spans="1:16" ht="0.75" customHeight="1">
      <c r="A75" s="110" t="s">
        <v>263</v>
      </c>
      <c r="B75" s="110"/>
      <c r="C75" s="100" t="s">
        <v>264</v>
      </c>
      <c r="D75" s="120"/>
      <c r="E75" s="120"/>
      <c r="F75" s="164"/>
      <c r="G75" s="164"/>
      <c r="H75" s="164"/>
      <c r="I75" s="122">
        <f t="shared" si="14"/>
        <v>0</v>
      </c>
      <c r="J75" s="164"/>
      <c r="K75" s="164"/>
      <c r="L75" s="164"/>
      <c r="M75" s="164"/>
      <c r="N75" s="164"/>
      <c r="O75" s="164"/>
      <c r="P75" s="148">
        <f aca="true" t="shared" si="15" ref="P75:P85">SUM(I75,D75)</f>
        <v>0</v>
      </c>
    </row>
    <row r="76" spans="1:16" ht="24" customHeight="1" hidden="1">
      <c r="A76" s="110" t="s">
        <v>265</v>
      </c>
      <c r="B76" s="110" t="s">
        <v>92</v>
      </c>
      <c r="C76" s="100" t="s">
        <v>266</v>
      </c>
      <c r="D76" s="162">
        <f aca="true" t="shared" si="16" ref="D76:D82">SUM(E76,H76)</f>
        <v>0</v>
      </c>
      <c r="E76" s="120"/>
      <c r="F76" s="164"/>
      <c r="G76" s="164"/>
      <c r="H76" s="164"/>
      <c r="I76" s="162">
        <f t="shared" si="14"/>
        <v>0</v>
      </c>
      <c r="J76" s="164"/>
      <c r="K76" s="164"/>
      <c r="L76" s="164"/>
      <c r="M76" s="164"/>
      <c r="N76" s="164"/>
      <c r="O76" s="164"/>
      <c r="P76" s="148">
        <f t="shared" si="15"/>
        <v>0</v>
      </c>
    </row>
    <row r="77" spans="1:16" ht="15.75" customHeight="1" hidden="1">
      <c r="A77" s="110" t="s">
        <v>267</v>
      </c>
      <c r="B77" s="110" t="s">
        <v>267</v>
      </c>
      <c r="C77" s="100" t="s">
        <v>268</v>
      </c>
      <c r="D77" s="162">
        <f t="shared" si="16"/>
        <v>0</v>
      </c>
      <c r="E77" s="120"/>
      <c r="F77" s="164"/>
      <c r="G77" s="164"/>
      <c r="H77" s="164"/>
      <c r="I77" s="162"/>
      <c r="J77" s="164"/>
      <c r="K77" s="164"/>
      <c r="L77" s="164"/>
      <c r="M77" s="164"/>
      <c r="N77" s="164"/>
      <c r="O77" s="164"/>
      <c r="P77" s="148">
        <f t="shared" si="15"/>
        <v>0</v>
      </c>
    </row>
    <row r="78" spans="1:16" ht="29.25" customHeight="1" hidden="1">
      <c r="A78" s="110" t="s">
        <v>269</v>
      </c>
      <c r="B78" s="110" t="s">
        <v>93</v>
      </c>
      <c r="C78" s="100" t="s">
        <v>270</v>
      </c>
      <c r="D78" s="162">
        <f t="shared" si="16"/>
        <v>0</v>
      </c>
      <c r="E78" s="162"/>
      <c r="F78" s="164"/>
      <c r="G78" s="164"/>
      <c r="H78" s="164"/>
      <c r="I78" s="162">
        <f>SUM(J78,M78)</f>
        <v>0</v>
      </c>
      <c r="J78" s="164"/>
      <c r="K78" s="164"/>
      <c r="L78" s="164"/>
      <c r="M78" s="164"/>
      <c r="N78" s="164"/>
      <c r="O78" s="164"/>
      <c r="P78" s="148">
        <f t="shared" si="15"/>
        <v>0</v>
      </c>
    </row>
    <row r="79" spans="1:16" ht="20.25" customHeight="1" hidden="1">
      <c r="A79" s="110" t="s">
        <v>271</v>
      </c>
      <c r="B79" s="110" t="s">
        <v>70</v>
      </c>
      <c r="C79" s="100" t="s">
        <v>272</v>
      </c>
      <c r="D79" s="162">
        <f t="shared" si="16"/>
        <v>0</v>
      </c>
      <c r="E79" s="120"/>
      <c r="F79" s="164"/>
      <c r="G79" s="164"/>
      <c r="H79" s="164"/>
      <c r="I79" s="162">
        <f t="shared" si="14"/>
        <v>0</v>
      </c>
      <c r="J79" s="164"/>
      <c r="K79" s="164"/>
      <c r="L79" s="164"/>
      <c r="M79" s="164"/>
      <c r="N79" s="164"/>
      <c r="O79" s="164"/>
      <c r="P79" s="148">
        <f t="shared" si="15"/>
        <v>0</v>
      </c>
    </row>
    <row r="80" spans="1:16" ht="24.75" customHeight="1" hidden="1">
      <c r="A80" s="110" t="s">
        <v>273</v>
      </c>
      <c r="B80" s="110" t="s">
        <v>94</v>
      </c>
      <c r="C80" s="100" t="s">
        <v>274</v>
      </c>
      <c r="D80" s="162">
        <f t="shared" si="16"/>
        <v>0</v>
      </c>
      <c r="E80" s="120"/>
      <c r="F80" s="164"/>
      <c r="G80" s="164"/>
      <c r="H80" s="164"/>
      <c r="I80" s="120">
        <f>SUM(J80,M80)</f>
        <v>0</v>
      </c>
      <c r="J80" s="164"/>
      <c r="K80" s="164"/>
      <c r="L80" s="164"/>
      <c r="M80" s="164"/>
      <c r="N80" s="164"/>
      <c r="O80" s="164"/>
      <c r="P80" s="148">
        <f t="shared" si="15"/>
        <v>0</v>
      </c>
    </row>
    <row r="81" spans="1:16" ht="29.25" customHeight="1" hidden="1">
      <c r="A81" s="110" t="s">
        <v>273</v>
      </c>
      <c r="B81" s="110" t="s">
        <v>94</v>
      </c>
      <c r="C81" s="100" t="s">
        <v>58</v>
      </c>
      <c r="D81" s="162">
        <f>SUM(E81,H81)</f>
        <v>0</v>
      </c>
      <c r="E81" s="120"/>
      <c r="F81" s="164"/>
      <c r="G81" s="164"/>
      <c r="H81" s="164"/>
      <c r="I81" s="162">
        <f>SUM(J81,M81)</f>
        <v>0</v>
      </c>
      <c r="J81" s="164"/>
      <c r="K81" s="164"/>
      <c r="L81" s="164"/>
      <c r="M81" s="164"/>
      <c r="N81" s="164"/>
      <c r="O81" s="164"/>
      <c r="P81" s="148">
        <f>SUM(I81,D81)</f>
        <v>0</v>
      </c>
    </row>
    <row r="82" spans="1:16" ht="27" customHeight="1" hidden="1">
      <c r="A82" s="110" t="s">
        <v>273</v>
      </c>
      <c r="B82" s="110" t="s">
        <v>94</v>
      </c>
      <c r="C82" s="100" t="s">
        <v>275</v>
      </c>
      <c r="D82" s="162">
        <f t="shared" si="16"/>
        <v>0</v>
      </c>
      <c r="E82" s="120"/>
      <c r="F82" s="164"/>
      <c r="G82" s="164"/>
      <c r="H82" s="164"/>
      <c r="I82" s="162">
        <f t="shared" si="14"/>
        <v>0</v>
      </c>
      <c r="J82" s="164"/>
      <c r="K82" s="164"/>
      <c r="L82" s="164"/>
      <c r="M82" s="164"/>
      <c r="N82" s="164"/>
      <c r="O82" s="164"/>
      <c r="P82" s="148">
        <f t="shared" si="15"/>
        <v>0</v>
      </c>
    </row>
    <row r="83" spans="1:16" ht="21" customHeight="1" hidden="1">
      <c r="A83" s="101" t="s">
        <v>159</v>
      </c>
      <c r="B83" s="101"/>
      <c r="C83" s="102" t="s">
        <v>160</v>
      </c>
      <c r="D83" s="117">
        <f>SUM(D84)</f>
        <v>0</v>
      </c>
      <c r="E83" s="117">
        <f>SUM(E84)</f>
        <v>0</v>
      </c>
      <c r="F83" s="117">
        <f>SUM(F84)</f>
        <v>0</v>
      </c>
      <c r="G83" s="117">
        <f>SUM(G84)</f>
        <v>0</v>
      </c>
      <c r="H83" s="117">
        <f>SUM(H84)</f>
        <v>0</v>
      </c>
      <c r="I83" s="217">
        <f t="shared" si="14"/>
        <v>0</v>
      </c>
      <c r="J83" s="218">
        <f aca="true" t="shared" si="17" ref="J83:O83">SUM(J84)</f>
        <v>0</v>
      </c>
      <c r="K83" s="218">
        <f t="shared" si="17"/>
        <v>0</v>
      </c>
      <c r="L83" s="218">
        <f t="shared" si="17"/>
        <v>0</v>
      </c>
      <c r="M83" s="218">
        <f t="shared" si="17"/>
        <v>0</v>
      </c>
      <c r="N83" s="218">
        <f t="shared" si="17"/>
        <v>0</v>
      </c>
      <c r="O83" s="218">
        <f t="shared" si="17"/>
        <v>0</v>
      </c>
      <c r="P83" s="217">
        <f t="shared" si="15"/>
        <v>0</v>
      </c>
    </row>
    <row r="84" spans="1:16" ht="2.25" customHeight="1" hidden="1">
      <c r="A84" s="110" t="s">
        <v>276</v>
      </c>
      <c r="B84" s="110"/>
      <c r="C84" s="100" t="s">
        <v>277</v>
      </c>
      <c r="D84" s="162">
        <f>SUM(E84,H84)</f>
        <v>0</v>
      </c>
      <c r="E84" s="120"/>
      <c r="F84" s="164"/>
      <c r="G84" s="164"/>
      <c r="H84" s="164"/>
      <c r="I84" s="162">
        <f>SUM(J84,M84)</f>
        <v>0</v>
      </c>
      <c r="J84" s="164"/>
      <c r="K84" s="164"/>
      <c r="L84" s="164"/>
      <c r="M84" s="164"/>
      <c r="N84" s="164"/>
      <c r="O84" s="164"/>
      <c r="P84" s="148">
        <f t="shared" si="15"/>
        <v>0</v>
      </c>
    </row>
    <row r="85" spans="1:16" ht="24" customHeight="1" hidden="1">
      <c r="A85" s="101">
        <v>130000</v>
      </c>
      <c r="B85" s="101"/>
      <c r="C85" s="123" t="s">
        <v>161</v>
      </c>
      <c r="D85" s="117">
        <f>SUM(D86:D87)</f>
        <v>0</v>
      </c>
      <c r="E85" s="218">
        <f aca="true" t="shared" si="18" ref="E85:O85">SUM(E86:E87)</f>
        <v>0</v>
      </c>
      <c r="F85" s="218">
        <f t="shared" si="18"/>
        <v>0</v>
      </c>
      <c r="G85" s="218">
        <f t="shared" si="18"/>
        <v>0</v>
      </c>
      <c r="H85" s="218">
        <f t="shared" si="18"/>
        <v>0</v>
      </c>
      <c r="I85" s="217">
        <f t="shared" si="18"/>
        <v>0</v>
      </c>
      <c r="J85" s="217">
        <f t="shared" si="18"/>
        <v>0</v>
      </c>
      <c r="K85" s="217">
        <f t="shared" si="18"/>
        <v>0</v>
      </c>
      <c r="L85" s="217">
        <f t="shared" si="18"/>
        <v>0</v>
      </c>
      <c r="M85" s="217">
        <f t="shared" si="18"/>
        <v>0</v>
      </c>
      <c r="N85" s="217">
        <f t="shared" si="18"/>
        <v>0</v>
      </c>
      <c r="O85" s="217">
        <f t="shared" si="18"/>
        <v>0</v>
      </c>
      <c r="P85" s="217">
        <f t="shared" si="15"/>
        <v>0</v>
      </c>
    </row>
    <row r="86" spans="1:16" ht="24" customHeight="1" hidden="1">
      <c r="A86" s="99" t="s">
        <v>278</v>
      </c>
      <c r="B86" s="99" t="s">
        <v>74</v>
      </c>
      <c r="C86" s="115" t="s">
        <v>279</v>
      </c>
      <c r="D86" s="162">
        <f>SUM(E86,H86)</f>
        <v>0</v>
      </c>
      <c r="E86" s="163"/>
      <c r="F86" s="147"/>
      <c r="G86" s="147"/>
      <c r="H86" s="147"/>
      <c r="I86" s="163">
        <f t="shared" si="14"/>
        <v>0</v>
      </c>
      <c r="J86" s="147"/>
      <c r="K86" s="200"/>
      <c r="L86" s="200"/>
      <c r="M86" s="164"/>
      <c r="N86" s="164"/>
      <c r="O86" s="164"/>
      <c r="P86" s="148">
        <f>SUM(D86,I86)</f>
        <v>0</v>
      </c>
    </row>
    <row r="87" spans="1:16" ht="33.75" customHeight="1" hidden="1">
      <c r="A87" s="110" t="s">
        <v>280</v>
      </c>
      <c r="B87" s="110" t="s">
        <v>74</v>
      </c>
      <c r="C87" s="124" t="s">
        <v>281</v>
      </c>
      <c r="D87" s="162">
        <f>SUM(E87,H87)</f>
        <v>0</v>
      </c>
      <c r="E87" s="164"/>
      <c r="F87" s="164"/>
      <c r="G87" s="164"/>
      <c r="H87" s="164"/>
      <c r="I87" s="163">
        <f t="shared" si="14"/>
        <v>0</v>
      </c>
      <c r="J87" s="164"/>
      <c r="K87" s="164"/>
      <c r="L87" s="164"/>
      <c r="M87" s="164"/>
      <c r="N87" s="164"/>
      <c r="O87" s="164"/>
      <c r="P87" s="148">
        <f>SUM(D87,I87)</f>
        <v>0</v>
      </c>
    </row>
    <row r="88" spans="1:16" ht="21.75" customHeight="1" hidden="1">
      <c r="A88" s="101">
        <v>150000</v>
      </c>
      <c r="B88" s="125"/>
      <c r="C88" s="102" t="s">
        <v>162</v>
      </c>
      <c r="D88" s="219">
        <f>SUM(D89:D90)</f>
        <v>0</v>
      </c>
      <c r="E88" s="219">
        <f>SUM(E89:E90)</f>
        <v>0</v>
      </c>
      <c r="F88" s="219">
        <f>SUM(F89:F90)</f>
        <v>0</v>
      </c>
      <c r="G88" s="219">
        <f>SUM(G89:G90)</f>
        <v>0</v>
      </c>
      <c r="H88" s="219">
        <f>SUM(H89:H90)</f>
        <v>0</v>
      </c>
      <c r="I88" s="217">
        <f t="shared" si="14"/>
        <v>0</v>
      </c>
      <c r="J88" s="219">
        <f>SUM(J89:J89)</f>
        <v>0</v>
      </c>
      <c r="K88" s="219">
        <f>SUM(K89:K89)</f>
        <v>0</v>
      </c>
      <c r="L88" s="219">
        <f>SUM(L89:L89)</f>
        <v>0</v>
      </c>
      <c r="M88" s="219">
        <f>SUM(M89:M90)</f>
        <v>0</v>
      </c>
      <c r="N88" s="219">
        <f>SUM(N89:N90)</f>
        <v>0</v>
      </c>
      <c r="O88" s="219">
        <f>SUM(O89:O90)</f>
        <v>0</v>
      </c>
      <c r="P88" s="219">
        <f>SUM(P89:P90)</f>
        <v>0</v>
      </c>
    </row>
    <row r="89" spans="1:16" ht="24" customHeight="1" hidden="1">
      <c r="A89" s="126">
        <v>150101</v>
      </c>
      <c r="B89" s="126" t="s">
        <v>88</v>
      </c>
      <c r="C89" s="127" t="s">
        <v>282</v>
      </c>
      <c r="D89" s="162">
        <f>SUM(E89,H89)</f>
        <v>0</v>
      </c>
      <c r="E89" s="161"/>
      <c r="F89" s="164"/>
      <c r="G89" s="164"/>
      <c r="H89" s="164"/>
      <c r="I89" s="162">
        <f>SUM(J89,M89)</f>
        <v>0</v>
      </c>
      <c r="J89" s="164"/>
      <c r="K89" s="164"/>
      <c r="L89" s="164"/>
      <c r="M89" s="164"/>
      <c r="N89" s="164"/>
      <c r="O89" s="164"/>
      <c r="P89" s="148">
        <f>SUM(D89,I89)</f>
        <v>0</v>
      </c>
    </row>
    <row r="90" spans="1:16" ht="26.25" customHeight="1" hidden="1">
      <c r="A90" s="126" t="s">
        <v>59</v>
      </c>
      <c r="B90" s="126" t="s">
        <v>83</v>
      </c>
      <c r="C90" s="127" t="s">
        <v>185</v>
      </c>
      <c r="D90" s="162">
        <f>SUM(E90,H90)</f>
        <v>0</v>
      </c>
      <c r="E90" s="203"/>
      <c r="F90" s="121"/>
      <c r="G90" s="121"/>
      <c r="H90" s="121"/>
      <c r="I90" s="162">
        <f t="shared" si="14"/>
        <v>0</v>
      </c>
      <c r="J90" s="121"/>
      <c r="K90" s="121"/>
      <c r="L90" s="121"/>
      <c r="M90" s="121"/>
      <c r="N90" s="121"/>
      <c r="O90" s="121"/>
      <c r="P90" s="122">
        <f>SUM(I90,D90)</f>
        <v>0</v>
      </c>
    </row>
    <row r="91" spans="1:16" ht="17.25" customHeight="1" hidden="1">
      <c r="A91" s="101" t="s">
        <v>163</v>
      </c>
      <c r="B91" s="101"/>
      <c r="C91" s="123" t="s">
        <v>164</v>
      </c>
      <c r="D91" s="219">
        <f>SUM(D92:D92)</f>
        <v>0</v>
      </c>
      <c r="E91" s="219">
        <f>SUM(E92:E92)</f>
        <v>0</v>
      </c>
      <c r="F91" s="219">
        <f>SUM(F92:F92)</f>
        <v>0</v>
      </c>
      <c r="G91" s="219">
        <f>SUM(G92:G92)</f>
        <v>0</v>
      </c>
      <c r="H91" s="219">
        <f>SUM(H92:H92)</f>
        <v>0</v>
      </c>
      <c r="I91" s="217">
        <f>SUM(J91,M91)</f>
        <v>0</v>
      </c>
      <c r="J91" s="219">
        <f aca="true" t="shared" si="19" ref="J91:P91">SUM(J92:J92)</f>
        <v>0</v>
      </c>
      <c r="K91" s="219">
        <f t="shared" si="19"/>
        <v>0</v>
      </c>
      <c r="L91" s="219">
        <f t="shared" si="19"/>
        <v>0</v>
      </c>
      <c r="M91" s="219">
        <f t="shared" si="19"/>
        <v>0</v>
      </c>
      <c r="N91" s="219">
        <f t="shared" si="19"/>
        <v>0</v>
      </c>
      <c r="O91" s="219">
        <f t="shared" si="19"/>
        <v>0</v>
      </c>
      <c r="P91" s="219">
        <f t="shared" si="19"/>
        <v>0</v>
      </c>
    </row>
    <row r="92" spans="1:16" ht="17.25" customHeight="1" hidden="1">
      <c r="A92" s="128" t="s">
        <v>229</v>
      </c>
      <c r="B92" s="128" t="s">
        <v>84</v>
      </c>
      <c r="C92" s="116" t="s">
        <v>188</v>
      </c>
      <c r="D92" s="162">
        <f>SUM(E92,H92)</f>
        <v>0</v>
      </c>
      <c r="E92" s="120"/>
      <c r="F92" s="201"/>
      <c r="G92" s="201"/>
      <c r="H92" s="201"/>
      <c r="I92" s="162">
        <f>SUM(J92,M92)</f>
        <v>0</v>
      </c>
      <c r="J92" s="201"/>
      <c r="K92" s="201"/>
      <c r="L92" s="201"/>
      <c r="M92" s="201"/>
      <c r="N92" s="201"/>
      <c r="O92" s="201"/>
      <c r="P92" s="122">
        <f>SUM(I92,D92)</f>
        <v>0</v>
      </c>
    </row>
    <row r="93" spans="1:16" ht="32.25" customHeight="1" hidden="1">
      <c r="A93" s="101">
        <v>170000</v>
      </c>
      <c r="B93" s="101"/>
      <c r="C93" s="123" t="s">
        <v>165</v>
      </c>
      <c r="D93" s="219">
        <f>SUM(D94:D95)</f>
        <v>0</v>
      </c>
      <c r="E93" s="219">
        <f aca="true" t="shared" si="20" ref="E93:P93">SUM(E94:E95)</f>
        <v>0</v>
      </c>
      <c r="F93" s="219">
        <f t="shared" si="20"/>
        <v>0</v>
      </c>
      <c r="G93" s="219">
        <f t="shared" si="20"/>
        <v>0</v>
      </c>
      <c r="H93" s="219">
        <f t="shared" si="20"/>
        <v>0</v>
      </c>
      <c r="I93" s="217">
        <f t="shared" si="14"/>
        <v>0</v>
      </c>
      <c r="J93" s="219">
        <f t="shared" si="20"/>
        <v>0</v>
      </c>
      <c r="K93" s="219">
        <f t="shared" si="20"/>
        <v>0</v>
      </c>
      <c r="L93" s="219">
        <f t="shared" si="20"/>
        <v>0</v>
      </c>
      <c r="M93" s="219">
        <f t="shared" si="20"/>
        <v>0</v>
      </c>
      <c r="N93" s="219">
        <f t="shared" si="20"/>
        <v>0</v>
      </c>
      <c r="O93" s="219">
        <f t="shared" si="20"/>
        <v>0</v>
      </c>
      <c r="P93" s="219">
        <f t="shared" si="20"/>
        <v>0</v>
      </c>
    </row>
    <row r="94" spans="1:16" ht="24.75" customHeight="1" hidden="1">
      <c r="A94" s="128" t="s">
        <v>283</v>
      </c>
      <c r="B94" s="128" t="s">
        <v>89</v>
      </c>
      <c r="C94" s="129" t="s">
        <v>0</v>
      </c>
      <c r="D94" s="162">
        <f>SUM(E94,H94)</f>
        <v>0</v>
      </c>
      <c r="E94" s="120"/>
      <c r="F94" s="201"/>
      <c r="G94" s="201"/>
      <c r="H94" s="201"/>
      <c r="I94" s="122">
        <f t="shared" si="14"/>
        <v>0</v>
      </c>
      <c r="J94" s="201"/>
      <c r="K94" s="201"/>
      <c r="L94" s="201"/>
      <c r="M94" s="201"/>
      <c r="N94" s="201"/>
      <c r="O94" s="201"/>
      <c r="P94" s="122">
        <f>SUM(I94,D94)</f>
        <v>0</v>
      </c>
    </row>
    <row r="95" spans="1:16" ht="25.5" customHeight="1" hidden="1">
      <c r="A95" s="112">
        <v>170703</v>
      </c>
      <c r="B95" s="112" t="s">
        <v>85</v>
      </c>
      <c r="C95" s="115" t="s">
        <v>1</v>
      </c>
      <c r="D95" s="162">
        <f>SUM(E95,H95)</f>
        <v>0</v>
      </c>
      <c r="E95" s="120"/>
      <c r="F95" s="121"/>
      <c r="G95" s="121"/>
      <c r="H95" s="121"/>
      <c r="I95" s="120">
        <f t="shared" si="14"/>
        <v>0</v>
      </c>
      <c r="J95" s="121"/>
      <c r="K95" s="121"/>
      <c r="L95" s="121"/>
      <c r="M95" s="121"/>
      <c r="N95" s="121"/>
      <c r="O95" s="121"/>
      <c r="P95" s="122">
        <f>SUM(I95,D95)</f>
        <v>0</v>
      </c>
    </row>
    <row r="96" spans="1:16" ht="24.75" customHeight="1" hidden="1">
      <c r="A96" s="125" t="s">
        <v>166</v>
      </c>
      <c r="B96" s="125"/>
      <c r="C96" s="130" t="s">
        <v>167</v>
      </c>
      <c r="D96" s="217">
        <f>SUM(D97:D99)</f>
        <v>0</v>
      </c>
      <c r="E96" s="217">
        <f aca="true" t="shared" si="21" ref="E96:P96">SUM(E97:E99)</f>
        <v>0</v>
      </c>
      <c r="F96" s="217">
        <f t="shared" si="21"/>
        <v>0</v>
      </c>
      <c r="G96" s="217">
        <f t="shared" si="21"/>
        <v>0</v>
      </c>
      <c r="H96" s="217">
        <f t="shared" si="21"/>
        <v>0</v>
      </c>
      <c r="I96" s="217">
        <f t="shared" si="21"/>
        <v>0</v>
      </c>
      <c r="J96" s="217">
        <f t="shared" si="21"/>
        <v>0</v>
      </c>
      <c r="K96" s="217">
        <f t="shared" si="21"/>
        <v>0</v>
      </c>
      <c r="L96" s="217">
        <f t="shared" si="21"/>
        <v>0</v>
      </c>
      <c r="M96" s="217">
        <f t="shared" si="21"/>
        <v>0</v>
      </c>
      <c r="N96" s="217">
        <f t="shared" si="21"/>
        <v>0</v>
      </c>
      <c r="O96" s="217">
        <f t="shared" si="21"/>
        <v>0</v>
      </c>
      <c r="P96" s="217">
        <f t="shared" si="21"/>
        <v>0</v>
      </c>
    </row>
    <row r="97" spans="1:16" ht="26.25" customHeight="1" hidden="1">
      <c r="A97" s="112" t="s">
        <v>112</v>
      </c>
      <c r="B97" s="118" t="s">
        <v>116</v>
      </c>
      <c r="C97" s="100" t="s">
        <v>113</v>
      </c>
      <c r="D97" s="162">
        <f>SUM(E97,H97)</f>
        <v>0</v>
      </c>
      <c r="E97" s="120"/>
      <c r="F97" s="121"/>
      <c r="G97" s="121"/>
      <c r="H97" s="121"/>
      <c r="I97" s="120">
        <f>SUM(J97,M97)</f>
        <v>0</v>
      </c>
      <c r="J97" s="121"/>
      <c r="K97" s="121"/>
      <c r="L97" s="121"/>
      <c r="M97" s="121"/>
      <c r="N97" s="121"/>
      <c r="O97" s="121"/>
      <c r="P97" s="122">
        <f>SUM(I97,D97)</f>
        <v>0</v>
      </c>
    </row>
    <row r="98" spans="1:16" ht="39" customHeight="1" hidden="1">
      <c r="A98" s="112" t="s">
        <v>123</v>
      </c>
      <c r="B98" s="118" t="s">
        <v>88</v>
      </c>
      <c r="C98" s="131" t="s">
        <v>125</v>
      </c>
      <c r="D98" s="162">
        <f>SUM(E98,H98)</f>
        <v>0</v>
      </c>
      <c r="E98" s="120"/>
      <c r="F98" s="121"/>
      <c r="G98" s="121"/>
      <c r="H98" s="121"/>
      <c r="I98" s="120">
        <f>SUM(J98,M98)</f>
        <v>0</v>
      </c>
      <c r="J98" s="121"/>
      <c r="K98" s="121"/>
      <c r="L98" s="121"/>
      <c r="M98" s="121"/>
      <c r="N98" s="121"/>
      <c r="O98" s="121"/>
      <c r="P98" s="122">
        <f>SUM(I98,D98)</f>
        <v>0</v>
      </c>
    </row>
    <row r="99" spans="1:16" ht="40.5" customHeight="1" hidden="1">
      <c r="A99" s="112" t="s">
        <v>119</v>
      </c>
      <c r="B99" s="112" t="s">
        <v>121</v>
      </c>
      <c r="C99" s="132" t="s">
        <v>120</v>
      </c>
      <c r="D99" s="162">
        <f>SUM(E99,H99)</f>
        <v>0</v>
      </c>
      <c r="E99" s="120"/>
      <c r="F99" s="121"/>
      <c r="G99" s="121"/>
      <c r="H99" s="121"/>
      <c r="I99" s="120">
        <f t="shared" si="14"/>
        <v>0</v>
      </c>
      <c r="J99" s="121"/>
      <c r="K99" s="121"/>
      <c r="L99" s="121"/>
      <c r="M99" s="121"/>
      <c r="N99" s="121"/>
      <c r="O99" s="121"/>
      <c r="P99" s="122">
        <f>SUM(I99,D99)</f>
        <v>0</v>
      </c>
    </row>
    <row r="100" spans="1:16" ht="30.75" customHeight="1" hidden="1">
      <c r="A100" s="125" t="s">
        <v>168</v>
      </c>
      <c r="B100" s="125"/>
      <c r="C100" s="133" t="s">
        <v>169</v>
      </c>
      <c r="D100" s="217">
        <f>SUM(D101:D103)</f>
        <v>0</v>
      </c>
      <c r="E100" s="217">
        <f aca="true" t="shared" si="22" ref="E100:P100">SUM(E101:E103)</f>
        <v>0</v>
      </c>
      <c r="F100" s="217">
        <f t="shared" si="22"/>
        <v>0</v>
      </c>
      <c r="G100" s="217">
        <f t="shared" si="22"/>
        <v>0</v>
      </c>
      <c r="H100" s="217">
        <f t="shared" si="22"/>
        <v>0</v>
      </c>
      <c r="I100" s="217">
        <f t="shared" si="22"/>
        <v>0</v>
      </c>
      <c r="J100" s="217">
        <f t="shared" si="22"/>
        <v>0</v>
      </c>
      <c r="K100" s="217">
        <f t="shared" si="22"/>
        <v>0</v>
      </c>
      <c r="L100" s="217">
        <f t="shared" si="22"/>
        <v>0</v>
      </c>
      <c r="M100" s="217">
        <f t="shared" si="22"/>
        <v>0</v>
      </c>
      <c r="N100" s="217">
        <f t="shared" si="22"/>
        <v>0</v>
      </c>
      <c r="O100" s="217">
        <f t="shared" si="22"/>
        <v>0</v>
      </c>
      <c r="P100" s="217">
        <f t="shared" si="22"/>
        <v>0</v>
      </c>
    </row>
    <row r="101" spans="1:16" ht="30.75" customHeight="1" hidden="1">
      <c r="A101" s="135" t="s">
        <v>40</v>
      </c>
      <c r="B101" s="135" t="s">
        <v>42</v>
      </c>
      <c r="C101" s="131" t="s">
        <v>41</v>
      </c>
      <c r="D101" s="162">
        <f>SUM(E101,H101)</f>
        <v>0</v>
      </c>
      <c r="E101" s="120"/>
      <c r="F101" s="121"/>
      <c r="G101" s="121"/>
      <c r="H101" s="121"/>
      <c r="I101" s="120">
        <f>SUM(J101,M101)</f>
        <v>0</v>
      </c>
      <c r="J101" s="121"/>
      <c r="K101" s="121"/>
      <c r="L101" s="121"/>
      <c r="M101" s="121"/>
      <c r="N101" s="121"/>
      <c r="O101" s="121"/>
      <c r="P101" s="122">
        <f>SUM(I101,D101)</f>
        <v>0</v>
      </c>
    </row>
    <row r="102" spans="1:16" ht="27.75" customHeight="1" hidden="1">
      <c r="A102" s="134" t="s">
        <v>56</v>
      </c>
      <c r="B102" s="134" t="s">
        <v>126</v>
      </c>
      <c r="C102" s="131" t="s">
        <v>57</v>
      </c>
      <c r="D102" s="162">
        <f>SUM(E102,H102)</f>
        <v>0</v>
      </c>
      <c r="E102" s="120"/>
      <c r="F102" s="121"/>
      <c r="G102" s="121"/>
      <c r="H102" s="121"/>
      <c r="I102" s="120">
        <f>SUM(J102,M102)</f>
        <v>0</v>
      </c>
      <c r="J102" s="121"/>
      <c r="K102" s="121"/>
      <c r="L102" s="121"/>
      <c r="M102" s="121"/>
      <c r="N102" s="121"/>
      <c r="O102" s="121"/>
      <c r="P102" s="122">
        <f>SUM(I102,D102)</f>
        <v>0</v>
      </c>
    </row>
    <row r="103" spans="1:16" ht="22.5" customHeight="1" hidden="1">
      <c r="A103" s="135" t="s">
        <v>99</v>
      </c>
      <c r="B103" s="135" t="s">
        <v>109</v>
      </c>
      <c r="C103" s="131" t="s">
        <v>108</v>
      </c>
      <c r="D103" s="162">
        <f>SUM(E103,H103)</f>
        <v>0</v>
      </c>
      <c r="E103" s="120"/>
      <c r="F103" s="121"/>
      <c r="G103" s="121"/>
      <c r="H103" s="121"/>
      <c r="I103" s="120">
        <f t="shared" si="14"/>
        <v>0</v>
      </c>
      <c r="J103" s="121"/>
      <c r="K103" s="121"/>
      <c r="L103" s="121"/>
      <c r="M103" s="121"/>
      <c r="N103" s="121"/>
      <c r="O103" s="121"/>
      <c r="P103" s="122">
        <f>SUM(I103,D103)</f>
        <v>0</v>
      </c>
    </row>
    <row r="104" spans="1:16" ht="25.5" customHeight="1" hidden="1">
      <c r="A104" s="97" t="s">
        <v>170</v>
      </c>
      <c r="B104" s="97"/>
      <c r="C104" s="136" t="s">
        <v>171</v>
      </c>
      <c r="D104" s="117">
        <f>SUM(D105:D106)</f>
        <v>0</v>
      </c>
      <c r="E104" s="220">
        <f aca="true" t="shared" si="23" ref="E104:P104">SUM(E105:E106)</f>
        <v>0</v>
      </c>
      <c r="F104" s="220">
        <f t="shared" si="23"/>
        <v>0</v>
      </c>
      <c r="G104" s="220">
        <f t="shared" si="23"/>
        <v>0</v>
      </c>
      <c r="H104" s="220">
        <f t="shared" si="23"/>
        <v>0</v>
      </c>
      <c r="I104" s="217">
        <f>SUM(J104,M104)</f>
        <v>0</v>
      </c>
      <c r="J104" s="220">
        <f t="shared" si="23"/>
        <v>0</v>
      </c>
      <c r="K104" s="220">
        <f t="shared" si="23"/>
        <v>0</v>
      </c>
      <c r="L104" s="220">
        <f t="shared" si="23"/>
        <v>0</v>
      </c>
      <c r="M104" s="220">
        <f t="shared" si="23"/>
        <v>0</v>
      </c>
      <c r="N104" s="220">
        <f t="shared" si="23"/>
        <v>0</v>
      </c>
      <c r="O104" s="220">
        <f t="shared" si="23"/>
        <v>0</v>
      </c>
      <c r="P104" s="219">
        <f t="shared" si="23"/>
        <v>0</v>
      </c>
    </row>
    <row r="105" spans="1:16" ht="20.25" customHeight="1" hidden="1">
      <c r="A105" s="112">
        <v>240601</v>
      </c>
      <c r="B105" s="112"/>
      <c r="C105" s="137" t="s">
        <v>2</v>
      </c>
      <c r="D105" s="162">
        <f>SUM(E105,H105)</f>
        <v>0</v>
      </c>
      <c r="E105" s="203"/>
      <c r="F105" s="121"/>
      <c r="G105" s="121"/>
      <c r="H105" s="121"/>
      <c r="I105" s="120">
        <f>SUM(J105,M105)</f>
        <v>0</v>
      </c>
      <c r="J105" s="221"/>
      <c r="K105" s="221"/>
      <c r="L105" s="221"/>
      <c r="M105" s="221"/>
      <c r="N105" s="121"/>
      <c r="O105" s="121"/>
      <c r="P105" s="122">
        <f>SUM(I105,D105)</f>
        <v>0</v>
      </c>
    </row>
    <row r="106" spans="1:16" ht="28.5" customHeight="1" hidden="1">
      <c r="A106" s="112">
        <v>240604</v>
      </c>
      <c r="B106" s="112" t="s">
        <v>117</v>
      </c>
      <c r="C106" s="137" t="s">
        <v>3</v>
      </c>
      <c r="D106" s="162">
        <f>SUM(E106,H106)</f>
        <v>0</v>
      </c>
      <c r="E106" s="203"/>
      <c r="F106" s="121"/>
      <c r="G106" s="121"/>
      <c r="H106" s="121"/>
      <c r="I106" s="120">
        <f>SUM(J106,M106)</f>
        <v>0</v>
      </c>
      <c r="J106" s="221"/>
      <c r="K106" s="221"/>
      <c r="L106" s="221"/>
      <c r="M106" s="221"/>
      <c r="N106" s="121"/>
      <c r="O106" s="121"/>
      <c r="P106" s="122">
        <f>SUM(I106,D106)</f>
        <v>0</v>
      </c>
    </row>
    <row r="107" spans="1:16" ht="21" customHeight="1" hidden="1">
      <c r="A107" s="101">
        <v>250000</v>
      </c>
      <c r="B107" s="101"/>
      <c r="C107" s="123" t="s">
        <v>172</v>
      </c>
      <c r="D107" s="117">
        <f aca="true" t="shared" si="24" ref="D107:P107">SUM(D108:D120)</f>
        <v>0</v>
      </c>
      <c r="E107" s="219">
        <f t="shared" si="24"/>
        <v>0</v>
      </c>
      <c r="F107" s="219">
        <f t="shared" si="24"/>
        <v>0</v>
      </c>
      <c r="G107" s="219">
        <f t="shared" si="24"/>
        <v>0</v>
      </c>
      <c r="H107" s="219">
        <f t="shared" si="24"/>
        <v>0</v>
      </c>
      <c r="I107" s="219">
        <f t="shared" si="24"/>
        <v>0</v>
      </c>
      <c r="J107" s="219">
        <f t="shared" si="24"/>
        <v>0</v>
      </c>
      <c r="K107" s="219">
        <f t="shared" si="24"/>
        <v>0</v>
      </c>
      <c r="L107" s="219">
        <f t="shared" si="24"/>
        <v>0</v>
      </c>
      <c r="M107" s="219">
        <f t="shared" si="24"/>
        <v>0</v>
      </c>
      <c r="N107" s="219">
        <f t="shared" si="24"/>
        <v>0</v>
      </c>
      <c r="O107" s="219">
        <f t="shared" si="24"/>
        <v>0</v>
      </c>
      <c r="P107" s="219">
        <f t="shared" si="24"/>
        <v>0</v>
      </c>
    </row>
    <row r="108" spans="1:16" ht="20.25" customHeight="1" hidden="1">
      <c r="A108" s="138">
        <v>250102</v>
      </c>
      <c r="B108" s="138" t="s">
        <v>87</v>
      </c>
      <c r="C108" s="139" t="s">
        <v>173</v>
      </c>
      <c r="D108" s="162"/>
      <c r="E108" s="120"/>
      <c r="F108" s="222"/>
      <c r="G108" s="222"/>
      <c r="H108" s="222"/>
      <c r="I108" s="120">
        <f aca="true" t="shared" si="25" ref="I108:I119">SUM(J108,M108)</f>
        <v>0</v>
      </c>
      <c r="J108" s="222"/>
      <c r="K108" s="222"/>
      <c r="L108" s="222"/>
      <c r="M108" s="222"/>
      <c r="N108" s="222"/>
      <c r="O108" s="222"/>
      <c r="P108" s="122">
        <f aca="true" t="shared" si="26" ref="P108:P120">SUM(I108,D108)</f>
        <v>0</v>
      </c>
    </row>
    <row r="109" spans="1:16" ht="30.75" customHeight="1" hidden="1">
      <c r="A109" s="112" t="s">
        <v>37</v>
      </c>
      <c r="B109" s="112" t="s">
        <v>39</v>
      </c>
      <c r="C109" s="100" t="s">
        <v>38</v>
      </c>
      <c r="D109" s="162">
        <f>SUM(E109,H109)</f>
        <v>0</v>
      </c>
      <c r="E109" s="164"/>
      <c r="F109" s="164"/>
      <c r="G109" s="164"/>
      <c r="H109" s="203"/>
      <c r="I109" s="203">
        <f>SUM(J109,M109)</f>
        <v>0</v>
      </c>
      <c r="J109" s="203"/>
      <c r="K109" s="203"/>
      <c r="L109" s="203"/>
      <c r="M109" s="203"/>
      <c r="N109" s="203"/>
      <c r="O109" s="203"/>
      <c r="P109" s="122">
        <f>SUM(I109,D109)</f>
        <v>0</v>
      </c>
    </row>
    <row r="110" spans="1:16" ht="18" customHeight="1" hidden="1">
      <c r="A110" s="112" t="s">
        <v>4</v>
      </c>
      <c r="B110" s="112" t="s">
        <v>86</v>
      </c>
      <c r="C110" s="116" t="s">
        <v>183</v>
      </c>
      <c r="D110" s="162">
        <f aca="true" t="shared" si="27" ref="D110:D120">SUM(E110,H110)</f>
        <v>0</v>
      </c>
      <c r="E110" s="120"/>
      <c r="F110" s="203"/>
      <c r="G110" s="203"/>
      <c r="H110" s="203"/>
      <c r="I110" s="203">
        <f t="shared" si="25"/>
        <v>0</v>
      </c>
      <c r="J110" s="203"/>
      <c r="K110" s="203"/>
      <c r="L110" s="203"/>
      <c r="M110" s="203"/>
      <c r="N110" s="203"/>
      <c r="O110" s="203"/>
      <c r="P110" s="122">
        <f t="shared" si="26"/>
        <v>0</v>
      </c>
    </row>
    <row r="111" spans="1:16" ht="38.25" customHeight="1" hidden="1">
      <c r="A111" s="112" t="s">
        <v>230</v>
      </c>
      <c r="B111" s="112" t="s">
        <v>86</v>
      </c>
      <c r="C111" s="116" t="s">
        <v>77</v>
      </c>
      <c r="D111" s="162">
        <f t="shared" si="27"/>
        <v>0</v>
      </c>
      <c r="E111" s="120"/>
      <c r="F111" s="203"/>
      <c r="G111" s="203"/>
      <c r="H111" s="203"/>
      <c r="I111" s="203">
        <f>SUM(J111,M111)</f>
        <v>0</v>
      </c>
      <c r="J111" s="203"/>
      <c r="K111" s="203"/>
      <c r="L111" s="203"/>
      <c r="M111" s="203"/>
      <c r="N111" s="203"/>
      <c r="O111" s="203"/>
      <c r="P111" s="122">
        <f>SUM(I111,D111)</f>
        <v>0</v>
      </c>
    </row>
    <row r="112" spans="1:16" ht="13.5" customHeight="1" hidden="1">
      <c r="A112" s="112" t="s">
        <v>7</v>
      </c>
      <c r="B112" s="112"/>
      <c r="C112" s="72" t="s">
        <v>8</v>
      </c>
      <c r="D112" s="162">
        <f t="shared" si="27"/>
        <v>0</v>
      </c>
      <c r="E112" s="120"/>
      <c r="F112" s="203"/>
      <c r="G112" s="203"/>
      <c r="H112" s="203"/>
      <c r="I112" s="203">
        <f>SUM(J112,M112)</f>
        <v>0</v>
      </c>
      <c r="J112" s="203"/>
      <c r="K112" s="203"/>
      <c r="L112" s="203"/>
      <c r="M112" s="203"/>
      <c r="N112" s="203"/>
      <c r="O112" s="203"/>
      <c r="P112" s="148">
        <f>SUM(I112,D112)</f>
        <v>0</v>
      </c>
    </row>
    <row r="113" spans="1:16" ht="42.75" customHeight="1" hidden="1">
      <c r="A113" s="112" t="s">
        <v>5</v>
      </c>
      <c r="B113" s="112" t="s">
        <v>87</v>
      </c>
      <c r="C113" s="132" t="s">
        <v>76</v>
      </c>
      <c r="D113" s="162">
        <f t="shared" si="27"/>
        <v>0</v>
      </c>
      <c r="E113" s="120"/>
      <c r="F113" s="203"/>
      <c r="G113" s="203"/>
      <c r="H113" s="203"/>
      <c r="I113" s="203">
        <f>SUM(J113,M113)</f>
        <v>0</v>
      </c>
      <c r="J113" s="203"/>
      <c r="K113" s="203"/>
      <c r="L113" s="203"/>
      <c r="M113" s="203"/>
      <c r="N113" s="203"/>
      <c r="O113" s="203"/>
      <c r="P113" s="122">
        <f>SUM(I113,D113)</f>
        <v>0</v>
      </c>
    </row>
    <row r="114" spans="1:16" ht="42" customHeight="1" hidden="1">
      <c r="A114" s="112" t="s">
        <v>5</v>
      </c>
      <c r="B114" s="112" t="s">
        <v>87</v>
      </c>
      <c r="C114" s="132" t="s">
        <v>75</v>
      </c>
      <c r="D114" s="162">
        <f t="shared" si="27"/>
        <v>0</v>
      </c>
      <c r="E114" s="120"/>
      <c r="F114" s="203"/>
      <c r="G114" s="203"/>
      <c r="H114" s="203"/>
      <c r="I114" s="203">
        <f>SUM(J114,M114)</f>
        <v>0</v>
      </c>
      <c r="J114" s="203"/>
      <c r="K114" s="203"/>
      <c r="L114" s="203"/>
      <c r="M114" s="203"/>
      <c r="N114" s="203"/>
      <c r="O114" s="203"/>
      <c r="P114" s="122">
        <f>SUM(I114,D114)</f>
        <v>0</v>
      </c>
    </row>
    <row r="115" spans="1:16" ht="33.75" customHeight="1" hidden="1">
      <c r="A115" s="112" t="s">
        <v>5</v>
      </c>
      <c r="B115" s="112" t="s">
        <v>87</v>
      </c>
      <c r="C115" s="132" t="s">
        <v>6</v>
      </c>
      <c r="D115" s="162">
        <f t="shared" si="27"/>
        <v>0</v>
      </c>
      <c r="E115" s="120"/>
      <c r="F115" s="203"/>
      <c r="G115" s="203"/>
      <c r="H115" s="203"/>
      <c r="I115" s="203">
        <f t="shared" si="25"/>
        <v>0</v>
      </c>
      <c r="J115" s="203"/>
      <c r="K115" s="203"/>
      <c r="L115" s="203"/>
      <c r="M115" s="203"/>
      <c r="N115" s="203"/>
      <c r="O115" s="203"/>
      <c r="P115" s="122">
        <f t="shared" si="26"/>
        <v>0</v>
      </c>
    </row>
    <row r="116" spans="1:16" ht="29.25" customHeight="1" hidden="1">
      <c r="A116" s="112" t="s">
        <v>5</v>
      </c>
      <c r="B116" s="112" t="s">
        <v>87</v>
      </c>
      <c r="C116" s="132" t="s">
        <v>6</v>
      </c>
      <c r="D116" s="162">
        <f>SUM(E116,H116)</f>
        <v>0</v>
      </c>
      <c r="E116" s="120"/>
      <c r="F116" s="203"/>
      <c r="G116" s="203"/>
      <c r="H116" s="203"/>
      <c r="I116" s="203">
        <f>SUM(J116,M116)</f>
        <v>0</v>
      </c>
      <c r="J116" s="203"/>
      <c r="K116" s="203"/>
      <c r="L116" s="203"/>
      <c r="M116" s="203"/>
      <c r="N116" s="203"/>
      <c r="O116" s="203"/>
      <c r="P116" s="122">
        <f>SUM(I116,D116)</f>
        <v>0</v>
      </c>
    </row>
    <row r="117" spans="1:16" ht="68.25" customHeight="1" hidden="1">
      <c r="A117" s="112" t="s">
        <v>5</v>
      </c>
      <c r="B117" s="112" t="s">
        <v>87</v>
      </c>
      <c r="C117" s="140" t="s">
        <v>25</v>
      </c>
      <c r="D117" s="162">
        <f t="shared" si="27"/>
        <v>0</v>
      </c>
      <c r="E117" s="120"/>
      <c r="F117" s="203"/>
      <c r="G117" s="203"/>
      <c r="H117" s="203"/>
      <c r="I117" s="203">
        <f t="shared" si="25"/>
        <v>0</v>
      </c>
      <c r="J117" s="203"/>
      <c r="K117" s="203"/>
      <c r="L117" s="203"/>
      <c r="M117" s="203"/>
      <c r="N117" s="203"/>
      <c r="O117" s="203"/>
      <c r="P117" s="122">
        <f t="shared" si="26"/>
        <v>0</v>
      </c>
    </row>
    <row r="118" spans="1:16" ht="49.5" customHeight="1" hidden="1">
      <c r="A118" s="112">
        <v>250404</v>
      </c>
      <c r="B118" s="112" t="s">
        <v>87</v>
      </c>
      <c r="C118" s="140" t="s">
        <v>98</v>
      </c>
      <c r="D118" s="162">
        <f t="shared" si="27"/>
        <v>0</v>
      </c>
      <c r="E118" s="120"/>
      <c r="F118" s="203"/>
      <c r="G118" s="203"/>
      <c r="H118" s="203"/>
      <c r="I118" s="203">
        <f t="shared" si="25"/>
        <v>0</v>
      </c>
      <c r="J118" s="203"/>
      <c r="K118" s="203"/>
      <c r="L118" s="203"/>
      <c r="M118" s="203"/>
      <c r="N118" s="203"/>
      <c r="O118" s="203"/>
      <c r="P118" s="122">
        <f t="shared" si="26"/>
        <v>0</v>
      </c>
    </row>
    <row r="119" spans="1:16" ht="25.5" customHeight="1" hidden="1">
      <c r="A119" s="112" t="s">
        <v>187</v>
      </c>
      <c r="B119" s="112"/>
      <c r="C119" s="72" t="s">
        <v>174</v>
      </c>
      <c r="D119" s="162">
        <f t="shared" si="27"/>
        <v>0</v>
      </c>
      <c r="E119" s="120"/>
      <c r="F119" s="203"/>
      <c r="G119" s="203"/>
      <c r="H119" s="203"/>
      <c r="I119" s="203">
        <f t="shared" si="25"/>
        <v>0</v>
      </c>
      <c r="J119" s="203"/>
      <c r="K119" s="203"/>
      <c r="L119" s="203"/>
      <c r="M119" s="203"/>
      <c r="N119" s="203"/>
      <c r="O119" s="203"/>
      <c r="P119" s="122">
        <f t="shared" si="26"/>
        <v>0</v>
      </c>
    </row>
    <row r="120" spans="1:16" ht="18" customHeight="1" hidden="1">
      <c r="A120" s="112" t="s">
        <v>7</v>
      </c>
      <c r="B120" s="112"/>
      <c r="C120" s="72" t="s">
        <v>8</v>
      </c>
      <c r="D120" s="162">
        <f t="shared" si="27"/>
        <v>0</v>
      </c>
      <c r="E120" s="120"/>
      <c r="F120" s="203"/>
      <c r="G120" s="203"/>
      <c r="H120" s="203"/>
      <c r="I120" s="203"/>
      <c r="J120" s="203"/>
      <c r="K120" s="203"/>
      <c r="L120" s="203"/>
      <c r="M120" s="203"/>
      <c r="N120" s="203"/>
      <c r="O120" s="203"/>
      <c r="P120" s="148">
        <f t="shared" si="26"/>
        <v>0</v>
      </c>
    </row>
    <row r="121" spans="1:16" ht="36" customHeight="1">
      <c r="A121" s="73"/>
      <c r="B121" s="73"/>
      <c r="C121" s="73" t="s">
        <v>191</v>
      </c>
      <c r="D121" s="223">
        <f>SUM(D12,D14,D26,D28,D69,D74,D83,D85,D88,D91,D93,D96,D100,D104,D107)</f>
        <v>11050945.76</v>
      </c>
      <c r="E121" s="223">
        <f aca="true" t="shared" si="28" ref="E121:P121">SUM(E12,E14,E26,E28,E69,E74,E83,E85,E88,E91,E93,E96,E100,E104,E107)</f>
        <v>11050945.76</v>
      </c>
      <c r="F121" s="223">
        <f t="shared" si="28"/>
        <v>0</v>
      </c>
      <c r="G121" s="223">
        <f t="shared" si="28"/>
        <v>0</v>
      </c>
      <c r="H121" s="223">
        <f t="shared" si="28"/>
        <v>0</v>
      </c>
      <c r="I121" s="223">
        <f t="shared" si="28"/>
        <v>-808684</v>
      </c>
      <c r="J121" s="223">
        <f t="shared" si="28"/>
        <v>-808684</v>
      </c>
      <c r="K121" s="223">
        <f t="shared" si="28"/>
        <v>0</v>
      </c>
      <c r="L121" s="223">
        <f t="shared" si="28"/>
        <v>0</v>
      </c>
      <c r="M121" s="223">
        <f t="shared" si="28"/>
        <v>0</v>
      </c>
      <c r="N121" s="223">
        <f t="shared" si="28"/>
        <v>0</v>
      </c>
      <c r="O121" s="223">
        <f t="shared" si="28"/>
        <v>0</v>
      </c>
      <c r="P121" s="223">
        <f t="shared" si="28"/>
        <v>10242261.76</v>
      </c>
    </row>
    <row r="122" spans="1:15" ht="23.25">
      <c r="A122" s="50"/>
      <c r="B122" s="50"/>
      <c r="D122" s="74"/>
      <c r="E122" s="74"/>
      <c r="F122" s="75"/>
      <c r="J122" s="52"/>
      <c r="K122" s="52"/>
      <c r="L122" s="52"/>
      <c r="M122" s="52"/>
      <c r="N122" s="52"/>
      <c r="O122" s="52"/>
    </row>
    <row r="123" spans="4:16" ht="18.75">
      <c r="D123" s="53"/>
      <c r="E123" s="53"/>
      <c r="I123" s="53"/>
      <c r="K123" s="76"/>
      <c r="P123" s="39"/>
    </row>
    <row r="124" spans="1:10" ht="17.25" customHeight="1">
      <c r="A124" s="50"/>
      <c r="B124" s="50"/>
      <c r="C124" s="53"/>
      <c r="D124" s="77"/>
      <c r="E124" s="77"/>
      <c r="I124" s="281"/>
      <c r="J124" s="281"/>
    </row>
    <row r="125" spans="1:5" ht="12.75">
      <c r="A125" s="50"/>
      <c r="B125" s="50"/>
      <c r="D125" s="53"/>
      <c r="E125" s="53"/>
    </row>
    <row r="126" spans="1:2" ht="12.75">
      <c r="A126" s="50"/>
      <c r="B126" s="50"/>
    </row>
    <row r="127" spans="1:2" ht="12.75">
      <c r="A127" s="50"/>
      <c r="B127" s="50"/>
    </row>
    <row r="128" spans="1:2" ht="12.75">
      <c r="A128" s="50"/>
      <c r="B128" s="50"/>
    </row>
    <row r="129" spans="1:2" ht="12.75">
      <c r="A129" s="50"/>
      <c r="B129" s="50"/>
    </row>
  </sheetData>
  <sheetProtection/>
  <mergeCells count="38">
    <mergeCell ref="P32:P33"/>
    <mergeCell ref="P6:P10"/>
    <mergeCell ref="F7:G7"/>
    <mergeCell ref="J7:M7"/>
    <mergeCell ref="F8:G8"/>
    <mergeCell ref="I8:I10"/>
    <mergeCell ref="J8:J10"/>
    <mergeCell ref="K8:L8"/>
    <mergeCell ref="M8:M10"/>
    <mergeCell ref="N8:O8"/>
    <mergeCell ref="I124:J124"/>
    <mergeCell ref="O32:O33"/>
    <mergeCell ref="I32:I33"/>
    <mergeCell ref="J32:J33"/>
    <mergeCell ref="K32:K33"/>
    <mergeCell ref="L32:L33"/>
    <mergeCell ref="A32:A33"/>
    <mergeCell ref="F32:F33"/>
    <mergeCell ref="G32:G33"/>
    <mergeCell ref="B32:B33"/>
    <mergeCell ref="E32:E33"/>
    <mergeCell ref="D32:D33"/>
    <mergeCell ref="A6:A10"/>
    <mergeCell ref="C6:C10"/>
    <mergeCell ref="I6:O6"/>
    <mergeCell ref="F9:F10"/>
    <mergeCell ref="G9:G10"/>
    <mergeCell ref="K9:K10"/>
    <mergeCell ref="L9:L10"/>
    <mergeCell ref="N9:N10"/>
    <mergeCell ref="D6:H6"/>
    <mergeCell ref="D8:D10"/>
    <mergeCell ref="B6:B10"/>
    <mergeCell ref="E8:E10"/>
    <mergeCell ref="M32:M33"/>
    <mergeCell ref="N32:N33"/>
    <mergeCell ref="H32:H33"/>
    <mergeCell ref="H8:H10"/>
  </mergeCells>
  <printOptions/>
  <pageMargins left="0.2755905511811024" right="0.2362204724409449" top="0.56" bottom="0.1968503937007874" header="0.2755905511811024" footer="0.1968503937007874"/>
  <pageSetup fitToHeight="5"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IV292"/>
  <sheetViews>
    <sheetView tabSelected="1" zoomScaleSheetLayoutView="100" zoomScalePageLayoutView="0" workbookViewId="0" topLeftCell="E1">
      <selection activeCell="L2" sqref="L2"/>
    </sheetView>
  </sheetViews>
  <sheetFormatPr defaultColWidth="9.00390625" defaultRowHeight="12.75"/>
  <cols>
    <col min="1" max="1" width="12.625" style="0" customWidth="1"/>
    <col min="2" max="2" width="9.625" style="38" customWidth="1"/>
    <col min="3" max="3" width="49.875" style="11" customWidth="1"/>
    <col min="4" max="4" width="14.125" style="6" customWidth="1"/>
    <col min="5" max="5" width="14.00390625" style="6" customWidth="1"/>
    <col min="6" max="7" width="11.00390625" style="0" customWidth="1"/>
    <col min="8" max="8" width="9.25390625" style="0" customWidth="1"/>
    <col min="9" max="9" width="15.625" style="33" customWidth="1"/>
    <col min="10" max="10" width="14.625" style="0" customWidth="1"/>
    <col min="11" max="11" width="9.375" style="0" customWidth="1"/>
    <col min="12" max="12" width="9.875" style="0" customWidth="1"/>
    <col min="13" max="13" width="12.375" style="0" customWidth="1"/>
    <col min="14" max="14" width="12.25390625" style="0" customWidth="1"/>
    <col min="15" max="15" width="14.125" style="0" customWidth="1"/>
    <col min="16" max="16" width="15.125" style="6" customWidth="1"/>
  </cols>
  <sheetData>
    <row r="1" spans="2:3" ht="12.75">
      <c r="B1" s="32"/>
      <c r="C1" s="5"/>
    </row>
    <row r="2" spans="2:3" ht="12.75">
      <c r="B2" s="32"/>
      <c r="C2" s="5"/>
    </row>
    <row r="3" spans="2:3" ht="21" customHeight="1">
      <c r="B3" s="32"/>
      <c r="C3" s="5"/>
    </row>
    <row r="4" spans="2:16" ht="90.75" customHeight="1">
      <c r="B4" s="32"/>
      <c r="C4" s="24"/>
      <c r="D4" s="25"/>
      <c r="E4" s="25"/>
      <c r="F4" s="26"/>
      <c r="G4" s="26"/>
      <c r="H4" s="26"/>
      <c r="I4" s="34"/>
      <c r="J4" s="26"/>
      <c r="K4" s="26"/>
      <c r="L4" s="27"/>
      <c r="M4" s="27"/>
      <c r="N4" s="27"/>
      <c r="O4" s="27"/>
      <c r="P4" s="28" t="s">
        <v>9</v>
      </c>
    </row>
    <row r="5" spans="1:16" ht="23.25" customHeight="1">
      <c r="A5" s="294" t="s">
        <v>10</v>
      </c>
      <c r="B5" s="294" t="s">
        <v>182</v>
      </c>
      <c r="C5" s="79" t="s">
        <v>11</v>
      </c>
      <c r="D5" s="308" t="s">
        <v>180</v>
      </c>
      <c r="E5" s="309"/>
      <c r="F5" s="309"/>
      <c r="G5" s="309"/>
      <c r="H5" s="271"/>
      <c r="I5" s="308" t="s">
        <v>181</v>
      </c>
      <c r="J5" s="309"/>
      <c r="K5" s="309"/>
      <c r="L5" s="309"/>
      <c r="M5" s="309"/>
      <c r="N5" s="309"/>
      <c r="O5" s="318"/>
      <c r="P5" s="323" t="s">
        <v>191</v>
      </c>
    </row>
    <row r="6" spans="1:16" ht="19.5" customHeight="1">
      <c r="A6" s="295"/>
      <c r="B6" s="304"/>
      <c r="C6" s="326" t="s">
        <v>190</v>
      </c>
      <c r="D6" s="272" t="s">
        <v>192</v>
      </c>
      <c r="E6" s="256" t="s">
        <v>222</v>
      </c>
      <c r="F6" s="308" t="s">
        <v>193</v>
      </c>
      <c r="G6" s="318"/>
      <c r="H6" s="256" t="s">
        <v>223</v>
      </c>
      <c r="I6" s="272" t="s">
        <v>192</v>
      </c>
      <c r="J6" s="256" t="s">
        <v>222</v>
      </c>
      <c r="K6" s="308" t="s">
        <v>193</v>
      </c>
      <c r="L6" s="318"/>
      <c r="M6" s="256" t="s">
        <v>223</v>
      </c>
      <c r="N6" s="321" t="s">
        <v>193</v>
      </c>
      <c r="O6" s="322"/>
      <c r="P6" s="324"/>
    </row>
    <row r="7" spans="1:16" ht="12.75" customHeight="1">
      <c r="A7" s="292" t="s">
        <v>189</v>
      </c>
      <c r="B7" s="304"/>
      <c r="C7" s="327"/>
      <c r="D7" s="273"/>
      <c r="E7" s="257"/>
      <c r="F7" s="310" t="s">
        <v>12</v>
      </c>
      <c r="G7" s="310" t="s">
        <v>13</v>
      </c>
      <c r="H7" s="260"/>
      <c r="I7" s="273"/>
      <c r="J7" s="257"/>
      <c r="K7" s="310" t="s">
        <v>14</v>
      </c>
      <c r="L7" s="310" t="s">
        <v>15</v>
      </c>
      <c r="M7" s="260"/>
      <c r="N7" s="319" t="s">
        <v>194</v>
      </c>
      <c r="O7" s="23" t="s">
        <v>193</v>
      </c>
      <c r="P7" s="324"/>
    </row>
    <row r="8" spans="1:16" ht="77.25" customHeight="1">
      <c r="A8" s="293"/>
      <c r="B8" s="305"/>
      <c r="C8" s="328"/>
      <c r="D8" s="274"/>
      <c r="E8" s="257"/>
      <c r="F8" s="311"/>
      <c r="G8" s="311"/>
      <c r="H8" s="260"/>
      <c r="I8" s="274"/>
      <c r="J8" s="257"/>
      <c r="K8" s="311"/>
      <c r="L8" s="311"/>
      <c r="M8" s="260"/>
      <c r="N8" s="320"/>
      <c r="O8" s="20" t="s">
        <v>195</v>
      </c>
      <c r="P8" s="325"/>
    </row>
    <row r="9" spans="1:16" ht="15.75" customHeight="1">
      <c r="A9" s="29">
        <v>1</v>
      </c>
      <c r="B9" s="29" t="s">
        <v>178</v>
      </c>
      <c r="C9" s="30">
        <v>3</v>
      </c>
      <c r="D9" s="30">
        <v>4</v>
      </c>
      <c r="E9" s="30">
        <v>5</v>
      </c>
      <c r="F9" s="18">
        <v>6</v>
      </c>
      <c r="G9" s="18">
        <v>7</v>
      </c>
      <c r="H9" s="18">
        <v>8</v>
      </c>
      <c r="I9" s="30">
        <v>9</v>
      </c>
      <c r="J9" s="18">
        <v>10</v>
      </c>
      <c r="K9" s="18">
        <v>11</v>
      </c>
      <c r="L9" s="18">
        <v>12</v>
      </c>
      <c r="M9" s="18">
        <v>13</v>
      </c>
      <c r="N9" s="18">
        <v>14</v>
      </c>
      <c r="O9" s="18">
        <v>15</v>
      </c>
      <c r="P9" s="30" t="s">
        <v>122</v>
      </c>
    </row>
    <row r="10" spans="1:18" s="7" customFormat="1" ht="30.75" customHeight="1">
      <c r="A10" s="141" t="s">
        <v>16</v>
      </c>
      <c r="B10" s="141"/>
      <c r="C10" s="142" t="s">
        <v>17</v>
      </c>
      <c r="D10" s="182">
        <f>SUM(E10,H10)</f>
        <v>10980945.76</v>
      </c>
      <c r="E10" s="182">
        <f>SUM(E12,E13:E47)</f>
        <v>10980945.76</v>
      </c>
      <c r="F10" s="182">
        <f>SUM(F12,F13:F47)</f>
        <v>0</v>
      </c>
      <c r="G10" s="182">
        <f>SUM(G12,G13:G47)</f>
        <v>0</v>
      </c>
      <c r="H10" s="182">
        <f>SUM(H12,H13:H47)</f>
        <v>0</v>
      </c>
      <c r="I10" s="182">
        <f aca="true" t="shared" si="0" ref="I10:O10">SUM(I11,I13:I47)</f>
        <v>-808684</v>
      </c>
      <c r="J10" s="182">
        <f t="shared" si="0"/>
        <v>-808684</v>
      </c>
      <c r="K10" s="182">
        <f t="shared" si="0"/>
        <v>0</v>
      </c>
      <c r="L10" s="182">
        <f t="shared" si="0"/>
        <v>0</v>
      </c>
      <c r="M10" s="182">
        <f t="shared" si="0"/>
        <v>0</v>
      </c>
      <c r="N10" s="182">
        <f t="shared" si="0"/>
        <v>0</v>
      </c>
      <c r="O10" s="182">
        <f t="shared" si="0"/>
        <v>0</v>
      </c>
      <c r="P10" s="182">
        <f>SUM(P11,P13:P47)</f>
        <v>10172261.76</v>
      </c>
      <c r="R10" s="8"/>
    </row>
    <row r="11" spans="1:18" s="7" customFormat="1" ht="19.5" customHeight="1" hidden="1">
      <c r="A11" s="143" t="s">
        <v>196</v>
      </c>
      <c r="B11" s="143" t="s">
        <v>196</v>
      </c>
      <c r="C11" s="144" t="s">
        <v>18</v>
      </c>
      <c r="D11" s="183">
        <f aca="true" t="shared" si="1" ref="D11:P11">SUM(D12)</f>
        <v>0</v>
      </c>
      <c r="E11" s="183">
        <f t="shared" si="1"/>
        <v>0</v>
      </c>
      <c r="F11" s="183">
        <f t="shared" si="1"/>
        <v>0</v>
      </c>
      <c r="G11" s="183">
        <f t="shared" si="1"/>
        <v>0</v>
      </c>
      <c r="H11" s="183">
        <f t="shared" si="1"/>
        <v>0</v>
      </c>
      <c r="I11" s="183">
        <f t="shared" si="1"/>
        <v>0</v>
      </c>
      <c r="J11" s="183">
        <f t="shared" si="1"/>
        <v>0</v>
      </c>
      <c r="K11" s="183">
        <f t="shared" si="1"/>
        <v>0</v>
      </c>
      <c r="L11" s="183">
        <f t="shared" si="1"/>
        <v>0</v>
      </c>
      <c r="M11" s="183">
        <f t="shared" si="1"/>
        <v>0</v>
      </c>
      <c r="N11" s="183">
        <f t="shared" si="1"/>
        <v>0</v>
      </c>
      <c r="O11" s="183">
        <f t="shared" si="1"/>
        <v>0</v>
      </c>
      <c r="P11" s="183">
        <f t="shared" si="1"/>
        <v>0</v>
      </c>
      <c r="R11" s="8"/>
    </row>
    <row r="12" spans="1:18" s="7" customFormat="1" ht="23.25" customHeight="1" hidden="1">
      <c r="A12" s="99" t="s">
        <v>197</v>
      </c>
      <c r="B12" s="99" t="s">
        <v>66</v>
      </c>
      <c r="C12" s="115" t="s">
        <v>19</v>
      </c>
      <c r="D12" s="197">
        <f>SUM(E12,H12)</f>
        <v>0</v>
      </c>
      <c r="E12" s="162"/>
      <c r="F12" s="198"/>
      <c r="G12" s="198"/>
      <c r="H12" s="198"/>
      <c r="I12" s="148">
        <f aca="true" t="shared" si="2" ref="I12:I19">SUM(J12,M12)</f>
        <v>0</v>
      </c>
      <c r="J12" s="147"/>
      <c r="K12" s="199"/>
      <c r="L12" s="199"/>
      <c r="M12" s="198"/>
      <c r="N12" s="198"/>
      <c r="O12" s="198"/>
      <c r="P12" s="148">
        <f aca="true" t="shared" si="3" ref="P12:P19">SUM(D12,I12)</f>
        <v>0</v>
      </c>
      <c r="R12" s="8"/>
    </row>
    <row r="13" spans="1:18" s="7" customFormat="1" ht="41.25" customHeight="1" hidden="1">
      <c r="A13" s="99" t="s">
        <v>63</v>
      </c>
      <c r="B13" s="99" t="s">
        <v>65</v>
      </c>
      <c r="C13" s="137" t="s">
        <v>64</v>
      </c>
      <c r="D13" s="197">
        <f>SUM(E13,H13)</f>
        <v>0</v>
      </c>
      <c r="E13" s="162"/>
      <c r="F13" s="162"/>
      <c r="G13" s="162"/>
      <c r="H13" s="198"/>
      <c r="I13" s="148">
        <f t="shared" si="2"/>
        <v>0</v>
      </c>
      <c r="J13" s="147"/>
      <c r="K13" s="199"/>
      <c r="L13" s="199"/>
      <c r="M13" s="198"/>
      <c r="N13" s="198"/>
      <c r="O13" s="198"/>
      <c r="P13" s="148">
        <f t="shared" si="3"/>
        <v>0</v>
      </c>
      <c r="R13" s="8"/>
    </row>
    <row r="14" spans="1:16" s="1" customFormat="1" ht="23.25" customHeight="1" hidden="1">
      <c r="A14" s="99" t="s">
        <v>238</v>
      </c>
      <c r="B14" s="99" t="s">
        <v>79</v>
      </c>
      <c r="C14" s="145" t="s">
        <v>20</v>
      </c>
      <c r="D14" s="197">
        <f>SUM(E14,H14)</f>
        <v>0</v>
      </c>
      <c r="E14" s="163"/>
      <c r="F14" s="147"/>
      <c r="G14" s="147"/>
      <c r="H14" s="147"/>
      <c r="I14" s="148">
        <f t="shared" si="2"/>
        <v>0</v>
      </c>
      <c r="J14" s="147"/>
      <c r="K14" s="200"/>
      <c r="L14" s="200"/>
      <c r="M14" s="200"/>
      <c r="N14" s="200"/>
      <c r="O14" s="200"/>
      <c r="P14" s="148">
        <f t="shared" si="3"/>
        <v>0</v>
      </c>
    </row>
    <row r="15" spans="1:18" s="7" customFormat="1" ht="23.25" customHeight="1" hidden="1">
      <c r="A15" s="99" t="s">
        <v>241</v>
      </c>
      <c r="B15" s="99" t="s">
        <v>80</v>
      </c>
      <c r="C15" s="145" t="s">
        <v>242</v>
      </c>
      <c r="D15" s="197">
        <f aca="true" t="shared" si="4" ref="D15:D47">SUM(E15,H15)</f>
        <v>0</v>
      </c>
      <c r="E15" s="163"/>
      <c r="F15" s="147"/>
      <c r="G15" s="147"/>
      <c r="H15" s="147"/>
      <c r="I15" s="148">
        <f t="shared" si="2"/>
        <v>0</v>
      </c>
      <c r="J15" s="147"/>
      <c r="K15" s="200"/>
      <c r="L15" s="200"/>
      <c r="M15" s="200"/>
      <c r="N15" s="200"/>
      <c r="O15" s="200"/>
      <c r="P15" s="148">
        <f t="shared" si="3"/>
        <v>0</v>
      </c>
      <c r="R15" s="8"/>
    </row>
    <row r="16" spans="1:18" s="7" customFormat="1" ht="20.25" customHeight="1" hidden="1">
      <c r="A16" s="110" t="s">
        <v>243</v>
      </c>
      <c r="B16" s="110" t="s">
        <v>80</v>
      </c>
      <c r="C16" s="137" t="s">
        <v>244</v>
      </c>
      <c r="D16" s="197">
        <f t="shared" si="4"/>
        <v>0</v>
      </c>
      <c r="E16" s="163"/>
      <c r="F16" s="147"/>
      <c r="G16" s="164"/>
      <c r="H16" s="164"/>
      <c r="I16" s="148">
        <f t="shared" si="2"/>
        <v>0</v>
      </c>
      <c r="J16" s="164"/>
      <c r="K16" s="164"/>
      <c r="L16" s="164"/>
      <c r="M16" s="164"/>
      <c r="N16" s="164"/>
      <c r="O16" s="164"/>
      <c r="P16" s="148">
        <f t="shared" si="3"/>
        <v>0</v>
      </c>
      <c r="R16" s="8"/>
    </row>
    <row r="17" spans="1:18" s="7" customFormat="1" ht="25.5" customHeight="1" hidden="1">
      <c r="A17" s="110" t="s">
        <v>245</v>
      </c>
      <c r="B17" s="110" t="s">
        <v>80</v>
      </c>
      <c r="C17" s="137" t="s">
        <v>246</v>
      </c>
      <c r="D17" s="197">
        <f t="shared" si="4"/>
        <v>0</v>
      </c>
      <c r="E17" s="163"/>
      <c r="F17" s="164"/>
      <c r="G17" s="164"/>
      <c r="H17" s="164"/>
      <c r="I17" s="148">
        <f t="shared" si="2"/>
        <v>0</v>
      </c>
      <c r="J17" s="164"/>
      <c r="K17" s="164"/>
      <c r="L17" s="164"/>
      <c r="M17" s="164"/>
      <c r="N17" s="164"/>
      <c r="O17" s="164"/>
      <c r="P17" s="148">
        <f t="shared" si="3"/>
        <v>0</v>
      </c>
      <c r="R17" s="8"/>
    </row>
    <row r="18" spans="1:18" s="7" customFormat="1" ht="29.25" customHeight="1" hidden="1">
      <c r="A18" s="99" t="s">
        <v>247</v>
      </c>
      <c r="B18" s="99" t="s">
        <v>80</v>
      </c>
      <c r="C18" s="145" t="s">
        <v>21</v>
      </c>
      <c r="D18" s="197">
        <f t="shared" si="4"/>
        <v>0</v>
      </c>
      <c r="E18" s="163"/>
      <c r="F18" s="147"/>
      <c r="G18" s="147"/>
      <c r="H18" s="147"/>
      <c r="I18" s="148">
        <f t="shared" si="2"/>
        <v>0</v>
      </c>
      <c r="J18" s="147"/>
      <c r="K18" s="200"/>
      <c r="L18" s="200"/>
      <c r="M18" s="200"/>
      <c r="N18" s="200"/>
      <c r="O18" s="200"/>
      <c r="P18" s="148">
        <f t="shared" si="3"/>
        <v>0</v>
      </c>
      <c r="R18" s="8"/>
    </row>
    <row r="19" spans="1:18" s="7" customFormat="1" ht="30.75" customHeight="1" hidden="1">
      <c r="A19" s="99" t="s">
        <v>248</v>
      </c>
      <c r="B19" s="99" t="s">
        <v>80</v>
      </c>
      <c r="C19" s="145" t="s">
        <v>22</v>
      </c>
      <c r="D19" s="197">
        <f t="shared" si="4"/>
        <v>0</v>
      </c>
      <c r="E19" s="163"/>
      <c r="F19" s="147"/>
      <c r="G19" s="147"/>
      <c r="H19" s="147"/>
      <c r="I19" s="148">
        <f t="shared" si="2"/>
        <v>0</v>
      </c>
      <c r="J19" s="147"/>
      <c r="K19" s="200"/>
      <c r="L19" s="200"/>
      <c r="M19" s="200"/>
      <c r="N19" s="200"/>
      <c r="O19" s="200"/>
      <c r="P19" s="148">
        <f t="shared" si="3"/>
        <v>0</v>
      </c>
      <c r="R19" s="8"/>
    </row>
    <row r="20" spans="1:18" s="7" customFormat="1" ht="22.5" customHeight="1" hidden="1">
      <c r="A20" s="112" t="s">
        <v>249</v>
      </c>
      <c r="B20" s="112" t="s">
        <v>80</v>
      </c>
      <c r="C20" s="137" t="s">
        <v>250</v>
      </c>
      <c r="D20" s="197">
        <f t="shared" si="4"/>
        <v>0</v>
      </c>
      <c r="E20" s="162"/>
      <c r="F20" s="201"/>
      <c r="G20" s="201"/>
      <c r="H20" s="201"/>
      <c r="I20" s="122">
        <f aca="true" t="shared" si="5" ref="I20:I25">SUM(J20,M20)</f>
        <v>0</v>
      </c>
      <c r="J20" s="201"/>
      <c r="K20" s="201"/>
      <c r="L20" s="201"/>
      <c r="M20" s="201"/>
      <c r="N20" s="201"/>
      <c r="O20" s="201"/>
      <c r="P20" s="122">
        <f>SUM(I20,D20)</f>
        <v>0</v>
      </c>
      <c r="R20" s="8"/>
    </row>
    <row r="21" spans="1:18" s="7" customFormat="1" ht="53.25" customHeight="1" hidden="1">
      <c r="A21" s="31" t="s">
        <v>251</v>
      </c>
      <c r="B21" s="31" t="s">
        <v>80</v>
      </c>
      <c r="C21" s="132" t="s">
        <v>252</v>
      </c>
      <c r="D21" s="197">
        <f t="shared" si="4"/>
        <v>0</v>
      </c>
      <c r="E21" s="162"/>
      <c r="F21" s="201"/>
      <c r="G21" s="201"/>
      <c r="H21" s="201"/>
      <c r="I21" s="122">
        <f t="shared" si="5"/>
        <v>0</v>
      </c>
      <c r="J21" s="201"/>
      <c r="K21" s="201"/>
      <c r="L21" s="201"/>
      <c r="M21" s="201"/>
      <c r="N21" s="201"/>
      <c r="O21" s="201"/>
      <c r="P21" s="122">
        <f>SUM(I21,D21)</f>
        <v>0</v>
      </c>
      <c r="R21" s="8"/>
    </row>
    <row r="22" spans="1:18" s="7" customFormat="1" ht="18.75" customHeight="1" hidden="1">
      <c r="A22" s="112" t="s">
        <v>110</v>
      </c>
      <c r="B22" s="118" t="s">
        <v>81</v>
      </c>
      <c r="C22" s="137" t="s">
        <v>111</v>
      </c>
      <c r="D22" s="197">
        <f>SUM(E22,H22)</f>
        <v>0</v>
      </c>
      <c r="E22" s="162"/>
      <c r="F22" s="201"/>
      <c r="G22" s="201"/>
      <c r="H22" s="201"/>
      <c r="I22" s="122">
        <f t="shared" si="5"/>
        <v>0</v>
      </c>
      <c r="J22" s="201"/>
      <c r="K22" s="201"/>
      <c r="L22" s="201"/>
      <c r="M22" s="201"/>
      <c r="N22" s="201"/>
      <c r="O22" s="201"/>
      <c r="P22" s="122">
        <f>SUM(I22,D22)</f>
        <v>0</v>
      </c>
      <c r="R22" s="8"/>
    </row>
    <row r="23" spans="1:18" s="7" customFormat="1" ht="27.75" customHeight="1" hidden="1">
      <c r="A23" s="112" t="s">
        <v>260</v>
      </c>
      <c r="B23" s="112" t="s">
        <v>81</v>
      </c>
      <c r="C23" s="137" t="s">
        <v>261</v>
      </c>
      <c r="D23" s="197">
        <f t="shared" si="4"/>
        <v>0</v>
      </c>
      <c r="E23" s="197"/>
      <c r="F23" s="201"/>
      <c r="G23" s="201"/>
      <c r="H23" s="201"/>
      <c r="I23" s="122">
        <f t="shared" si="5"/>
        <v>0</v>
      </c>
      <c r="J23" s="201"/>
      <c r="K23" s="201"/>
      <c r="L23" s="201"/>
      <c r="M23" s="201"/>
      <c r="N23" s="201"/>
      <c r="O23" s="201"/>
      <c r="P23" s="122">
        <f>SUM(I23,D23)</f>
        <v>0</v>
      </c>
      <c r="R23" s="8"/>
    </row>
    <row r="24" spans="1:18" s="7" customFormat="1" ht="26.25" customHeight="1" hidden="1">
      <c r="A24" s="99" t="s">
        <v>262</v>
      </c>
      <c r="B24" s="99" t="s">
        <v>82</v>
      </c>
      <c r="C24" s="145" t="s">
        <v>23</v>
      </c>
      <c r="D24" s="197">
        <f t="shared" si="4"/>
        <v>0</v>
      </c>
      <c r="E24" s="163"/>
      <c r="F24" s="147"/>
      <c r="G24" s="147"/>
      <c r="H24" s="147"/>
      <c r="I24" s="122">
        <f t="shared" si="5"/>
        <v>0</v>
      </c>
      <c r="J24" s="147"/>
      <c r="K24" s="147"/>
      <c r="L24" s="147"/>
      <c r="M24" s="147"/>
      <c r="N24" s="147"/>
      <c r="O24" s="147"/>
      <c r="P24" s="148">
        <f aca="true" t="shared" si="6" ref="P24:P41">SUM(D24,I24)</f>
        <v>0</v>
      </c>
      <c r="R24" s="8"/>
    </row>
    <row r="25" spans="1:18" s="7" customFormat="1" ht="173.25" customHeight="1">
      <c r="A25" s="99" t="s">
        <v>157</v>
      </c>
      <c r="B25" s="99" t="s">
        <v>100</v>
      </c>
      <c r="C25" s="146" t="s">
        <v>107</v>
      </c>
      <c r="D25" s="197">
        <f t="shared" si="4"/>
        <v>10980945.76</v>
      </c>
      <c r="E25" s="163">
        <v>10980945.76</v>
      </c>
      <c r="F25" s="147"/>
      <c r="G25" s="147"/>
      <c r="H25" s="147"/>
      <c r="I25" s="122">
        <f t="shared" si="5"/>
        <v>-808684</v>
      </c>
      <c r="J25" s="147">
        <v>-808684</v>
      </c>
      <c r="K25" s="200"/>
      <c r="L25" s="200"/>
      <c r="M25" s="200"/>
      <c r="N25" s="200"/>
      <c r="O25" s="200"/>
      <c r="P25" s="148">
        <f t="shared" si="6"/>
        <v>10172261.76</v>
      </c>
      <c r="R25" s="8"/>
    </row>
    <row r="26" spans="1:18" s="7" customFormat="1" ht="24" customHeight="1" hidden="1">
      <c r="A26" s="99" t="s">
        <v>278</v>
      </c>
      <c r="B26" s="99" t="s">
        <v>74</v>
      </c>
      <c r="C26" s="145" t="s">
        <v>279</v>
      </c>
      <c r="D26" s="197">
        <f t="shared" si="4"/>
        <v>0</v>
      </c>
      <c r="E26" s="163"/>
      <c r="F26" s="147"/>
      <c r="G26" s="147"/>
      <c r="H26" s="147"/>
      <c r="I26" s="148">
        <f aca="true" t="shared" si="7" ref="I26:I41">SUM(J26,M26)</f>
        <v>0</v>
      </c>
      <c r="J26" s="147"/>
      <c r="K26" s="200"/>
      <c r="L26" s="200"/>
      <c r="M26" s="147"/>
      <c r="N26" s="147"/>
      <c r="O26" s="147"/>
      <c r="P26" s="148">
        <f t="shared" si="6"/>
        <v>0</v>
      </c>
      <c r="R26" s="8"/>
    </row>
    <row r="27" spans="1:16" ht="24" customHeight="1" hidden="1">
      <c r="A27" s="112">
        <v>150101</v>
      </c>
      <c r="B27" s="126" t="s">
        <v>88</v>
      </c>
      <c r="C27" s="149" t="s">
        <v>282</v>
      </c>
      <c r="D27" s="197">
        <f t="shared" si="4"/>
        <v>0</v>
      </c>
      <c r="E27" s="162"/>
      <c r="F27" s="202"/>
      <c r="G27" s="202"/>
      <c r="H27" s="202"/>
      <c r="I27" s="148">
        <f t="shared" si="7"/>
        <v>0</v>
      </c>
      <c r="J27" s="202"/>
      <c r="K27" s="202"/>
      <c r="L27" s="202"/>
      <c r="M27" s="202"/>
      <c r="N27" s="202"/>
      <c r="O27" s="202"/>
      <c r="P27" s="148">
        <f t="shared" si="6"/>
        <v>0</v>
      </c>
    </row>
    <row r="28" spans="1:16" ht="29.25" customHeight="1" hidden="1">
      <c r="A28" s="126" t="s">
        <v>59</v>
      </c>
      <c r="B28" s="126" t="s">
        <v>83</v>
      </c>
      <c r="C28" s="149" t="s">
        <v>185</v>
      </c>
      <c r="D28" s="197">
        <f t="shared" si="4"/>
        <v>0</v>
      </c>
      <c r="E28" s="162"/>
      <c r="F28" s="202"/>
      <c r="G28" s="202"/>
      <c r="H28" s="202"/>
      <c r="I28" s="148">
        <f t="shared" si="7"/>
        <v>0</v>
      </c>
      <c r="J28" s="202"/>
      <c r="K28" s="202"/>
      <c r="L28" s="202"/>
      <c r="M28" s="202"/>
      <c r="N28" s="202"/>
      <c r="O28" s="202"/>
      <c r="P28" s="148">
        <f t="shared" si="6"/>
        <v>0</v>
      </c>
    </row>
    <row r="29" spans="1:16" ht="20.25" customHeight="1" hidden="1">
      <c r="A29" s="99" t="s">
        <v>229</v>
      </c>
      <c r="B29" s="126" t="s">
        <v>84</v>
      </c>
      <c r="C29" s="145" t="s">
        <v>188</v>
      </c>
      <c r="D29" s="197">
        <f t="shared" si="4"/>
        <v>0</v>
      </c>
      <c r="E29" s="162"/>
      <c r="F29" s="202"/>
      <c r="G29" s="202"/>
      <c r="H29" s="202"/>
      <c r="I29" s="148">
        <f t="shared" si="7"/>
        <v>0</v>
      </c>
      <c r="J29" s="202"/>
      <c r="K29" s="202"/>
      <c r="L29" s="202"/>
      <c r="M29" s="202"/>
      <c r="N29" s="202"/>
      <c r="O29" s="202"/>
      <c r="P29" s="148">
        <f t="shared" si="6"/>
        <v>0</v>
      </c>
    </row>
    <row r="30" spans="1:18" s="7" customFormat="1" ht="34.5" customHeight="1" hidden="1">
      <c r="A30" s="99" t="s">
        <v>24</v>
      </c>
      <c r="B30" s="99" t="s">
        <v>85</v>
      </c>
      <c r="C30" s="145" t="s">
        <v>1</v>
      </c>
      <c r="D30" s="197">
        <f t="shared" si="4"/>
        <v>0</v>
      </c>
      <c r="E30" s="163"/>
      <c r="F30" s="147"/>
      <c r="G30" s="147"/>
      <c r="H30" s="147"/>
      <c r="I30" s="148">
        <f t="shared" si="7"/>
        <v>0</v>
      </c>
      <c r="J30" s="147"/>
      <c r="K30" s="200"/>
      <c r="L30" s="200"/>
      <c r="M30" s="147"/>
      <c r="N30" s="147"/>
      <c r="O30" s="147"/>
      <c r="P30" s="148">
        <f t="shared" si="6"/>
        <v>0</v>
      </c>
      <c r="R30" s="8"/>
    </row>
    <row r="31" spans="1:16" s="1" customFormat="1" ht="24.75" customHeight="1" hidden="1">
      <c r="A31" s="112" t="s">
        <v>112</v>
      </c>
      <c r="B31" s="118" t="s">
        <v>116</v>
      </c>
      <c r="C31" s="100" t="s">
        <v>113</v>
      </c>
      <c r="D31" s="197">
        <f>SUM(E31,H31)</f>
        <v>0</v>
      </c>
      <c r="E31" s="162"/>
      <c r="F31" s="202"/>
      <c r="G31" s="202"/>
      <c r="H31" s="202"/>
      <c r="I31" s="122">
        <f>SUM(J31,M31)</f>
        <v>0</v>
      </c>
      <c r="J31" s="202"/>
      <c r="K31" s="202"/>
      <c r="L31" s="202"/>
      <c r="M31" s="202"/>
      <c r="N31" s="202"/>
      <c r="O31" s="202"/>
      <c r="P31" s="148">
        <f>SUM(D31,I31)</f>
        <v>0</v>
      </c>
    </row>
    <row r="32" spans="1:16" s="1" customFormat="1" ht="40.5" customHeight="1" hidden="1">
      <c r="A32" s="112" t="s">
        <v>123</v>
      </c>
      <c r="B32" s="118" t="s">
        <v>88</v>
      </c>
      <c r="C32" s="131" t="s">
        <v>125</v>
      </c>
      <c r="D32" s="197">
        <f>SUM(E32,H32)</f>
        <v>0</v>
      </c>
      <c r="E32" s="162"/>
      <c r="F32" s="202"/>
      <c r="G32" s="202"/>
      <c r="H32" s="202"/>
      <c r="I32" s="122">
        <f>SUM(J32,M32)</f>
        <v>0</v>
      </c>
      <c r="J32" s="202"/>
      <c r="K32" s="202"/>
      <c r="L32" s="202"/>
      <c r="M32" s="202"/>
      <c r="N32" s="202"/>
      <c r="O32" s="202"/>
      <c r="P32" s="148">
        <f>SUM(D32,I32)</f>
        <v>0</v>
      </c>
    </row>
    <row r="33" spans="1:16" ht="40.5" customHeight="1" hidden="1">
      <c r="A33" s="112" t="s">
        <v>119</v>
      </c>
      <c r="B33" s="112" t="s">
        <v>121</v>
      </c>
      <c r="C33" s="132" t="s">
        <v>120</v>
      </c>
      <c r="D33" s="197">
        <f>SUM(E33,H33)</f>
        <v>0</v>
      </c>
      <c r="E33" s="162"/>
      <c r="F33" s="203"/>
      <c r="G33" s="203"/>
      <c r="H33" s="162"/>
      <c r="I33" s="122">
        <f>SUM(M33,J33)</f>
        <v>0</v>
      </c>
      <c r="J33" s="203"/>
      <c r="K33" s="203"/>
      <c r="L33" s="203"/>
      <c r="M33" s="203"/>
      <c r="N33" s="203"/>
      <c r="O33" s="203"/>
      <c r="P33" s="148">
        <f>SUM(D33,I33)</f>
        <v>0</v>
      </c>
    </row>
    <row r="34" spans="1:16" s="1" customFormat="1" ht="19.5" customHeight="1" hidden="1">
      <c r="A34" s="135" t="s">
        <v>114</v>
      </c>
      <c r="B34" s="150" t="s">
        <v>117</v>
      </c>
      <c r="C34" s="131" t="s">
        <v>115</v>
      </c>
      <c r="D34" s="197">
        <f>SUM(E34,H34)</f>
        <v>0</v>
      </c>
      <c r="E34" s="162"/>
      <c r="F34" s="202"/>
      <c r="G34" s="202"/>
      <c r="H34" s="202"/>
      <c r="I34" s="122">
        <f>SUM(J34,M34)</f>
        <v>0</v>
      </c>
      <c r="J34" s="202"/>
      <c r="K34" s="202"/>
      <c r="L34" s="202"/>
      <c r="M34" s="202"/>
      <c r="N34" s="202"/>
      <c r="O34" s="202"/>
      <c r="P34" s="148">
        <f>SUM(D34,I34)</f>
        <v>0</v>
      </c>
    </row>
    <row r="35" spans="1:16" s="1" customFormat="1" ht="29.25" customHeight="1" hidden="1">
      <c r="A35" s="135" t="s">
        <v>40</v>
      </c>
      <c r="B35" s="135" t="s">
        <v>42</v>
      </c>
      <c r="C35" s="131" t="s">
        <v>41</v>
      </c>
      <c r="D35" s="197">
        <f>SUM(E35,H35)</f>
        <v>0</v>
      </c>
      <c r="E35" s="162"/>
      <c r="F35" s="202"/>
      <c r="G35" s="202"/>
      <c r="H35" s="202"/>
      <c r="I35" s="122">
        <f>SUM(J35,M35)</f>
        <v>0</v>
      </c>
      <c r="J35" s="202"/>
      <c r="K35" s="202"/>
      <c r="L35" s="202"/>
      <c r="M35" s="202"/>
      <c r="N35" s="202"/>
      <c r="O35" s="202"/>
      <c r="P35" s="148">
        <f>SUM(D35,I35)</f>
        <v>0</v>
      </c>
    </row>
    <row r="36" spans="1:16" s="1" customFormat="1" ht="40.5" customHeight="1" hidden="1">
      <c r="A36" s="135" t="s">
        <v>56</v>
      </c>
      <c r="B36" s="135" t="s">
        <v>126</v>
      </c>
      <c r="C36" s="131" t="s">
        <v>57</v>
      </c>
      <c r="D36" s="197">
        <f t="shared" si="4"/>
        <v>0</v>
      </c>
      <c r="E36" s="162"/>
      <c r="F36" s="202"/>
      <c r="G36" s="202"/>
      <c r="H36" s="202"/>
      <c r="I36" s="122">
        <f t="shared" si="7"/>
        <v>0</v>
      </c>
      <c r="J36" s="202"/>
      <c r="K36" s="202"/>
      <c r="L36" s="202"/>
      <c r="M36" s="202"/>
      <c r="N36" s="202"/>
      <c r="O36" s="202"/>
      <c r="P36" s="148">
        <f t="shared" si="6"/>
        <v>0</v>
      </c>
    </row>
    <row r="37" spans="1:16" s="1" customFormat="1" ht="27" customHeight="1" hidden="1">
      <c r="A37" s="135" t="s">
        <v>99</v>
      </c>
      <c r="B37" s="135" t="s">
        <v>109</v>
      </c>
      <c r="C37" s="131" t="s">
        <v>108</v>
      </c>
      <c r="D37" s="197">
        <f t="shared" si="4"/>
        <v>0</v>
      </c>
      <c r="E37" s="162"/>
      <c r="F37" s="202"/>
      <c r="G37" s="202"/>
      <c r="H37" s="202"/>
      <c r="I37" s="122">
        <f t="shared" si="7"/>
        <v>0</v>
      </c>
      <c r="J37" s="202"/>
      <c r="K37" s="202"/>
      <c r="L37" s="202"/>
      <c r="M37" s="202"/>
      <c r="N37" s="202"/>
      <c r="O37" s="202"/>
      <c r="P37" s="148">
        <f t="shared" si="6"/>
        <v>0</v>
      </c>
    </row>
    <row r="38" spans="1:16" ht="20.25" customHeight="1" hidden="1">
      <c r="A38" s="112">
        <v>240601</v>
      </c>
      <c r="B38" s="112" t="s">
        <v>124</v>
      </c>
      <c r="C38" s="100" t="s">
        <v>2</v>
      </c>
      <c r="D38" s="197">
        <f t="shared" si="4"/>
        <v>0</v>
      </c>
      <c r="E38" s="162"/>
      <c r="F38" s="202"/>
      <c r="G38" s="202"/>
      <c r="H38" s="202"/>
      <c r="I38" s="122">
        <f t="shared" si="7"/>
        <v>0</v>
      </c>
      <c r="J38" s="204"/>
      <c r="K38" s="204"/>
      <c r="L38" s="204"/>
      <c r="M38" s="204"/>
      <c r="N38" s="204"/>
      <c r="O38" s="202"/>
      <c r="P38" s="148">
        <f t="shared" si="6"/>
        <v>0</v>
      </c>
    </row>
    <row r="39" spans="1:16" ht="30" customHeight="1" hidden="1">
      <c r="A39" s="112" t="s">
        <v>37</v>
      </c>
      <c r="B39" s="112" t="s">
        <v>39</v>
      </c>
      <c r="C39" s="100" t="s">
        <v>38</v>
      </c>
      <c r="D39" s="197">
        <f t="shared" si="4"/>
        <v>0</v>
      </c>
      <c r="E39" s="162"/>
      <c r="F39" s="202"/>
      <c r="G39" s="202"/>
      <c r="H39" s="202"/>
      <c r="I39" s="122">
        <f t="shared" si="7"/>
        <v>0</v>
      </c>
      <c r="J39" s="204"/>
      <c r="K39" s="204"/>
      <c r="L39" s="204"/>
      <c r="M39" s="204"/>
      <c r="N39" s="204"/>
      <c r="O39" s="202"/>
      <c r="P39" s="122">
        <f>SUM(I39,D39)</f>
        <v>0</v>
      </c>
    </row>
    <row r="40" spans="1:16" ht="41.25" customHeight="1" hidden="1">
      <c r="A40" s="112" t="s">
        <v>230</v>
      </c>
      <c r="B40" s="99" t="s">
        <v>86</v>
      </c>
      <c r="C40" s="116" t="s">
        <v>77</v>
      </c>
      <c r="D40" s="197">
        <f t="shared" si="4"/>
        <v>0</v>
      </c>
      <c r="E40" s="162"/>
      <c r="F40" s="202"/>
      <c r="G40" s="202"/>
      <c r="H40" s="202"/>
      <c r="I40" s="122">
        <f t="shared" si="7"/>
        <v>0</v>
      </c>
      <c r="J40" s="204"/>
      <c r="K40" s="204"/>
      <c r="L40" s="204"/>
      <c r="M40" s="204"/>
      <c r="N40" s="204"/>
      <c r="O40" s="202"/>
      <c r="P40" s="148">
        <f t="shared" si="6"/>
        <v>0</v>
      </c>
    </row>
    <row r="41" spans="1:16" ht="31.5" customHeight="1" hidden="1">
      <c r="A41" s="112">
        <v>240604</v>
      </c>
      <c r="B41" s="112" t="s">
        <v>117</v>
      </c>
      <c r="C41" s="100" t="s">
        <v>3</v>
      </c>
      <c r="D41" s="197">
        <f t="shared" si="4"/>
        <v>0</v>
      </c>
      <c r="E41" s="162"/>
      <c r="F41" s="202"/>
      <c r="G41" s="202"/>
      <c r="H41" s="202"/>
      <c r="I41" s="122">
        <f t="shared" si="7"/>
        <v>0</v>
      </c>
      <c r="J41" s="204"/>
      <c r="K41" s="204"/>
      <c r="L41" s="204"/>
      <c r="M41" s="204"/>
      <c r="N41" s="204"/>
      <c r="O41" s="202"/>
      <c r="P41" s="148">
        <f t="shared" si="6"/>
        <v>0</v>
      </c>
    </row>
    <row r="42" spans="1:16" ht="42.75" customHeight="1" hidden="1">
      <c r="A42" s="112" t="s">
        <v>5</v>
      </c>
      <c r="B42" s="112" t="s">
        <v>87</v>
      </c>
      <c r="C42" s="132" t="s">
        <v>76</v>
      </c>
      <c r="D42" s="197">
        <f t="shared" si="4"/>
        <v>0</v>
      </c>
      <c r="E42" s="162"/>
      <c r="F42" s="203"/>
      <c r="G42" s="203"/>
      <c r="H42" s="203"/>
      <c r="I42" s="205">
        <f>SUM(J42,M42)</f>
        <v>0</v>
      </c>
      <c r="J42" s="203"/>
      <c r="K42" s="203"/>
      <c r="L42" s="203"/>
      <c r="M42" s="203"/>
      <c r="N42" s="203"/>
      <c r="O42" s="203"/>
      <c r="P42" s="122">
        <f>SUM(I42,D42)</f>
        <v>0</v>
      </c>
    </row>
    <row r="43" spans="1:16" ht="45" customHeight="1" hidden="1">
      <c r="A43" s="112" t="s">
        <v>5</v>
      </c>
      <c r="B43" s="112" t="s">
        <v>87</v>
      </c>
      <c r="C43" s="132" t="s">
        <v>75</v>
      </c>
      <c r="D43" s="197">
        <f t="shared" si="4"/>
        <v>0</v>
      </c>
      <c r="E43" s="162"/>
      <c r="F43" s="203"/>
      <c r="G43" s="203"/>
      <c r="H43" s="203"/>
      <c r="I43" s="122">
        <f>SUM(M43,J43)</f>
        <v>0</v>
      </c>
      <c r="J43" s="203"/>
      <c r="K43" s="203"/>
      <c r="L43" s="203"/>
      <c r="M43" s="203"/>
      <c r="N43" s="203"/>
      <c r="O43" s="203"/>
      <c r="P43" s="148">
        <f>SUM(D43,I43)</f>
        <v>0</v>
      </c>
    </row>
    <row r="44" spans="1:16" ht="40.5" customHeight="1" hidden="1">
      <c r="A44" s="112" t="s">
        <v>5</v>
      </c>
      <c r="B44" s="112" t="s">
        <v>87</v>
      </c>
      <c r="C44" s="132" t="s">
        <v>6</v>
      </c>
      <c r="D44" s="197">
        <f t="shared" si="4"/>
        <v>0</v>
      </c>
      <c r="E44" s="162"/>
      <c r="F44" s="203"/>
      <c r="G44" s="203"/>
      <c r="H44" s="162"/>
      <c r="I44" s="122">
        <f>SUM(M44,J44)</f>
        <v>0</v>
      </c>
      <c r="J44" s="203"/>
      <c r="K44" s="203"/>
      <c r="L44" s="203"/>
      <c r="M44" s="203"/>
      <c r="N44" s="203"/>
      <c r="O44" s="203"/>
      <c r="P44" s="148">
        <f>SUM(D44,I44)</f>
        <v>0</v>
      </c>
    </row>
    <row r="45" spans="1:16" ht="45" customHeight="1" hidden="1">
      <c r="A45" s="112" t="s">
        <v>5</v>
      </c>
      <c r="B45" s="112" t="s">
        <v>87</v>
      </c>
      <c r="C45" s="132" t="s">
        <v>118</v>
      </c>
      <c r="D45" s="197">
        <f>SUM(E45,H45)</f>
        <v>0</v>
      </c>
      <c r="E45" s="162"/>
      <c r="F45" s="203"/>
      <c r="G45" s="203"/>
      <c r="H45" s="203"/>
      <c r="I45" s="122">
        <f>SUM(M45,J45)</f>
        <v>0</v>
      </c>
      <c r="J45" s="203"/>
      <c r="K45" s="203"/>
      <c r="L45" s="203"/>
      <c r="M45" s="203"/>
      <c r="N45" s="203"/>
      <c r="O45" s="203"/>
      <c r="P45" s="148">
        <f>SUM(D45,I45)</f>
        <v>0</v>
      </c>
    </row>
    <row r="46" spans="1:16" ht="42" customHeight="1" hidden="1">
      <c r="A46" s="112">
        <v>250404</v>
      </c>
      <c r="B46" s="112" t="s">
        <v>87</v>
      </c>
      <c r="C46" s="140" t="s">
        <v>98</v>
      </c>
      <c r="D46" s="197">
        <f t="shared" si="4"/>
        <v>0</v>
      </c>
      <c r="E46" s="162"/>
      <c r="F46" s="203"/>
      <c r="G46" s="203"/>
      <c r="H46" s="203"/>
      <c r="I46" s="122">
        <f>SUM(M46,J46)</f>
        <v>0</v>
      </c>
      <c r="J46" s="203"/>
      <c r="K46" s="203"/>
      <c r="L46" s="203"/>
      <c r="M46" s="203"/>
      <c r="N46" s="203"/>
      <c r="O46" s="203"/>
      <c r="P46" s="148">
        <f>SUM(D46,I46)</f>
        <v>0</v>
      </c>
    </row>
    <row r="47" spans="1:16" ht="69" customHeight="1" hidden="1">
      <c r="A47" s="112">
        <v>250404</v>
      </c>
      <c r="B47" s="112" t="s">
        <v>87</v>
      </c>
      <c r="C47" s="140" t="s">
        <v>25</v>
      </c>
      <c r="D47" s="197">
        <f t="shared" si="4"/>
        <v>0</v>
      </c>
      <c r="E47" s="162"/>
      <c r="F47" s="121"/>
      <c r="G47" s="121"/>
      <c r="H47" s="121"/>
      <c r="I47" s="122">
        <f>SUM(J47,M47)</f>
        <v>0</v>
      </c>
      <c r="J47" s="121"/>
      <c r="K47" s="121"/>
      <c r="L47" s="121"/>
      <c r="M47" s="121"/>
      <c r="N47" s="121"/>
      <c r="O47" s="121"/>
      <c r="P47" s="148">
        <f>SUM(D47,I47)</f>
        <v>0</v>
      </c>
    </row>
    <row r="48" spans="1:16" s="7" customFormat="1" ht="32.25" customHeight="1" hidden="1">
      <c r="A48" s="141" t="s">
        <v>26</v>
      </c>
      <c r="B48" s="141"/>
      <c r="C48" s="151" t="s">
        <v>27</v>
      </c>
      <c r="D48" s="181">
        <f>SUM(E48,H48)</f>
        <v>0</v>
      </c>
      <c r="E48" s="182">
        <f>SUM(E50,E52:E63)</f>
        <v>0</v>
      </c>
      <c r="F48" s="182">
        <f>SUM(F50,F52:F63)</f>
        <v>0</v>
      </c>
      <c r="G48" s="182">
        <f>SUM(G50,G52:G63)</f>
        <v>0</v>
      </c>
      <c r="H48" s="182">
        <f>SUM(H50,H52:H63)</f>
        <v>0</v>
      </c>
      <c r="I48" s="182">
        <f>SUM(I50,I52:I64)</f>
        <v>0</v>
      </c>
      <c r="J48" s="182">
        <f aca="true" t="shared" si="8" ref="J48:P48">SUM(J50,J52:J64)</f>
        <v>0</v>
      </c>
      <c r="K48" s="182">
        <f t="shared" si="8"/>
        <v>0</v>
      </c>
      <c r="L48" s="182">
        <f t="shared" si="8"/>
        <v>0</v>
      </c>
      <c r="M48" s="182">
        <f t="shared" si="8"/>
        <v>0</v>
      </c>
      <c r="N48" s="182">
        <f t="shared" si="8"/>
        <v>0</v>
      </c>
      <c r="O48" s="182">
        <f t="shared" si="8"/>
        <v>0</v>
      </c>
      <c r="P48" s="182">
        <f t="shared" si="8"/>
        <v>0</v>
      </c>
    </row>
    <row r="49" spans="1:16" s="7" customFormat="1" ht="18" customHeight="1" hidden="1">
      <c r="A49" s="143" t="s">
        <v>196</v>
      </c>
      <c r="B49" s="143" t="s">
        <v>196</v>
      </c>
      <c r="C49" s="144" t="s">
        <v>18</v>
      </c>
      <c r="D49" s="122">
        <f>SUM(D50)</f>
        <v>0</v>
      </c>
      <c r="E49" s="183">
        <f aca="true" t="shared" si="9" ref="E49:P49">SUM(E50)</f>
        <v>0</v>
      </c>
      <c r="F49" s="183">
        <f t="shared" si="9"/>
        <v>0</v>
      </c>
      <c r="G49" s="183">
        <f t="shared" si="9"/>
        <v>0</v>
      </c>
      <c r="H49" s="183">
        <f t="shared" si="9"/>
        <v>0</v>
      </c>
      <c r="I49" s="183">
        <f t="shared" si="9"/>
        <v>0</v>
      </c>
      <c r="J49" s="183">
        <f t="shared" si="9"/>
        <v>0</v>
      </c>
      <c r="K49" s="183">
        <f t="shared" si="9"/>
        <v>0</v>
      </c>
      <c r="L49" s="183">
        <f t="shared" si="9"/>
        <v>0</v>
      </c>
      <c r="M49" s="183">
        <f t="shared" si="9"/>
        <v>0</v>
      </c>
      <c r="N49" s="183">
        <f t="shared" si="9"/>
        <v>0</v>
      </c>
      <c r="O49" s="183">
        <f t="shared" si="9"/>
        <v>0</v>
      </c>
      <c r="P49" s="183">
        <f t="shared" si="9"/>
        <v>0</v>
      </c>
    </row>
    <row r="50" spans="1:16" s="7" customFormat="1" ht="22.5" customHeight="1" hidden="1">
      <c r="A50" s="99" t="s">
        <v>197</v>
      </c>
      <c r="B50" s="99" t="s">
        <v>66</v>
      </c>
      <c r="C50" s="115" t="s">
        <v>19</v>
      </c>
      <c r="D50" s="161">
        <f>SUM(E50,H50)</f>
        <v>0</v>
      </c>
      <c r="E50" s="163"/>
      <c r="F50" s="163"/>
      <c r="G50" s="147"/>
      <c r="H50" s="147"/>
      <c r="I50" s="148">
        <f aca="true" t="shared" si="10" ref="I50:I63">SUM(J50,M50)</f>
        <v>0</v>
      </c>
      <c r="J50" s="147"/>
      <c r="K50" s="199"/>
      <c r="L50" s="199"/>
      <c r="M50" s="164"/>
      <c r="N50" s="164"/>
      <c r="O50" s="164"/>
      <c r="P50" s="148">
        <f>SUM(D50,I50)</f>
        <v>0</v>
      </c>
    </row>
    <row r="51" spans="1:16" s="7" customFormat="1" ht="21.75" customHeight="1" hidden="1">
      <c r="A51" s="143" t="s">
        <v>198</v>
      </c>
      <c r="B51" s="143" t="s">
        <v>198</v>
      </c>
      <c r="C51" s="152" t="s">
        <v>28</v>
      </c>
      <c r="D51" s="148">
        <f aca="true" t="shared" si="11" ref="D51:P51">SUM(D52:D62)</f>
        <v>0</v>
      </c>
      <c r="E51" s="161"/>
      <c r="F51" s="161"/>
      <c r="G51" s="148"/>
      <c r="H51" s="148">
        <f t="shared" si="11"/>
        <v>0</v>
      </c>
      <c r="I51" s="148">
        <f t="shared" si="11"/>
        <v>0</v>
      </c>
      <c r="J51" s="148">
        <f t="shared" si="11"/>
        <v>0</v>
      </c>
      <c r="K51" s="148">
        <f t="shared" si="11"/>
        <v>0</v>
      </c>
      <c r="L51" s="148">
        <f t="shared" si="11"/>
        <v>0</v>
      </c>
      <c r="M51" s="148"/>
      <c r="N51" s="148"/>
      <c r="O51" s="148"/>
      <c r="P51" s="148">
        <f t="shared" si="11"/>
        <v>0</v>
      </c>
    </row>
    <row r="52" spans="1:16" ht="27" customHeight="1" hidden="1">
      <c r="A52" s="110" t="s">
        <v>199</v>
      </c>
      <c r="B52" s="110" t="s">
        <v>67</v>
      </c>
      <c r="C52" s="153" t="s">
        <v>200</v>
      </c>
      <c r="D52" s="161">
        <f aca="true" t="shared" si="12" ref="D52:D64">SUM(E52,H52)</f>
        <v>0</v>
      </c>
      <c r="E52" s="163"/>
      <c r="F52" s="163"/>
      <c r="G52" s="164"/>
      <c r="H52" s="164"/>
      <c r="I52" s="148">
        <f t="shared" si="10"/>
        <v>0</v>
      </c>
      <c r="J52" s="164"/>
      <c r="K52" s="164"/>
      <c r="L52" s="164"/>
      <c r="M52" s="164"/>
      <c r="N52" s="164"/>
      <c r="O52" s="164"/>
      <c r="P52" s="148">
        <f aca="true" t="shared" si="13" ref="P52:P63">SUM(D52,I52)</f>
        <v>0</v>
      </c>
    </row>
    <row r="53" spans="1:16" ht="28.5" customHeight="1" hidden="1">
      <c r="A53" s="110" t="s">
        <v>201</v>
      </c>
      <c r="B53" s="110" t="s">
        <v>68</v>
      </c>
      <c r="C53" s="153" t="s">
        <v>202</v>
      </c>
      <c r="D53" s="161">
        <f t="shared" si="12"/>
        <v>0</v>
      </c>
      <c r="E53" s="163"/>
      <c r="F53" s="163"/>
      <c r="G53" s="164"/>
      <c r="H53" s="164"/>
      <c r="I53" s="148">
        <f t="shared" si="10"/>
        <v>0</v>
      </c>
      <c r="J53" s="164"/>
      <c r="K53" s="164"/>
      <c r="L53" s="164"/>
      <c r="M53" s="164"/>
      <c r="N53" s="164"/>
      <c r="O53" s="164"/>
      <c r="P53" s="148">
        <f t="shared" si="13"/>
        <v>0</v>
      </c>
    </row>
    <row r="54" spans="1:16" ht="40.5" customHeight="1" hidden="1">
      <c r="A54" s="110" t="s">
        <v>203</v>
      </c>
      <c r="B54" s="110" t="s">
        <v>69</v>
      </c>
      <c r="C54" s="153" t="s">
        <v>204</v>
      </c>
      <c r="D54" s="161">
        <f t="shared" si="12"/>
        <v>0</v>
      </c>
      <c r="E54" s="163"/>
      <c r="F54" s="163"/>
      <c r="G54" s="164"/>
      <c r="H54" s="164"/>
      <c r="I54" s="148">
        <f t="shared" si="10"/>
        <v>0</v>
      </c>
      <c r="J54" s="164"/>
      <c r="K54" s="164"/>
      <c r="L54" s="164"/>
      <c r="M54" s="164"/>
      <c r="N54" s="164"/>
      <c r="O54" s="164"/>
      <c r="P54" s="148">
        <f t="shared" si="13"/>
        <v>0</v>
      </c>
    </row>
    <row r="55" spans="1:16" ht="30" customHeight="1" hidden="1">
      <c r="A55" s="110" t="s">
        <v>205</v>
      </c>
      <c r="B55" s="110" t="s">
        <v>70</v>
      </c>
      <c r="C55" s="153" t="s">
        <v>206</v>
      </c>
      <c r="D55" s="161">
        <f t="shared" si="12"/>
        <v>0</v>
      </c>
      <c r="E55" s="163"/>
      <c r="F55" s="163"/>
      <c r="G55" s="164"/>
      <c r="H55" s="164"/>
      <c r="I55" s="148">
        <f t="shared" si="10"/>
        <v>0</v>
      </c>
      <c r="J55" s="164"/>
      <c r="K55" s="164"/>
      <c r="L55" s="164"/>
      <c r="M55" s="164"/>
      <c r="N55" s="164"/>
      <c r="O55" s="164"/>
      <c r="P55" s="148">
        <f t="shared" si="13"/>
        <v>0</v>
      </c>
    </row>
    <row r="56" spans="1:16" ht="23.25" customHeight="1" hidden="1">
      <c r="A56" s="110" t="s">
        <v>207</v>
      </c>
      <c r="B56" s="110" t="s">
        <v>71</v>
      </c>
      <c r="C56" s="153" t="s">
        <v>208</v>
      </c>
      <c r="D56" s="161">
        <f t="shared" si="12"/>
        <v>0</v>
      </c>
      <c r="E56" s="163"/>
      <c r="F56" s="163"/>
      <c r="G56" s="164"/>
      <c r="H56" s="164"/>
      <c r="I56" s="148">
        <f t="shared" si="10"/>
        <v>0</v>
      </c>
      <c r="J56" s="164"/>
      <c r="K56" s="164"/>
      <c r="L56" s="164"/>
      <c r="M56" s="164"/>
      <c r="N56" s="164"/>
      <c r="O56" s="164"/>
      <c r="P56" s="148">
        <f t="shared" si="13"/>
        <v>0</v>
      </c>
    </row>
    <row r="57" spans="1:16" ht="20.25" customHeight="1" hidden="1">
      <c r="A57" s="110" t="s">
        <v>209</v>
      </c>
      <c r="B57" s="110" t="s">
        <v>72</v>
      </c>
      <c r="C57" s="153" t="s">
        <v>210</v>
      </c>
      <c r="D57" s="161">
        <f t="shared" si="12"/>
        <v>0</v>
      </c>
      <c r="E57" s="163"/>
      <c r="F57" s="163"/>
      <c r="G57" s="164"/>
      <c r="H57" s="164"/>
      <c r="I57" s="148">
        <f t="shared" si="10"/>
        <v>0</v>
      </c>
      <c r="J57" s="164"/>
      <c r="K57" s="164"/>
      <c r="L57" s="164"/>
      <c r="M57" s="164"/>
      <c r="N57" s="164"/>
      <c r="O57" s="164"/>
      <c r="P57" s="148">
        <f t="shared" si="13"/>
        <v>0</v>
      </c>
    </row>
    <row r="58" spans="1:16" ht="18" customHeight="1" hidden="1">
      <c r="A58" s="110" t="s">
        <v>211</v>
      </c>
      <c r="B58" s="110" t="s">
        <v>73</v>
      </c>
      <c r="C58" s="153" t="s">
        <v>212</v>
      </c>
      <c r="D58" s="161">
        <f t="shared" si="12"/>
        <v>0</v>
      </c>
      <c r="E58" s="163"/>
      <c r="F58" s="163"/>
      <c r="G58" s="164"/>
      <c r="H58" s="164"/>
      <c r="I58" s="148">
        <f t="shared" si="10"/>
        <v>0</v>
      </c>
      <c r="J58" s="164"/>
      <c r="K58" s="164"/>
      <c r="L58" s="164"/>
      <c r="M58" s="164"/>
      <c r="N58" s="164"/>
      <c r="O58" s="164"/>
      <c r="P58" s="148">
        <f t="shared" si="13"/>
        <v>0</v>
      </c>
    </row>
    <row r="59" spans="1:16" ht="27.75" customHeight="1" hidden="1">
      <c r="A59" s="110" t="s">
        <v>213</v>
      </c>
      <c r="B59" s="110" t="s">
        <v>73</v>
      </c>
      <c r="C59" s="153" t="s">
        <v>214</v>
      </c>
      <c r="D59" s="161">
        <f t="shared" si="12"/>
        <v>0</v>
      </c>
      <c r="E59" s="163"/>
      <c r="F59" s="163"/>
      <c r="G59" s="164"/>
      <c r="H59" s="164"/>
      <c r="I59" s="148">
        <f t="shared" si="10"/>
        <v>0</v>
      </c>
      <c r="J59" s="164"/>
      <c r="K59" s="164"/>
      <c r="L59" s="164"/>
      <c r="M59" s="164"/>
      <c r="N59" s="164"/>
      <c r="O59" s="164"/>
      <c r="P59" s="148">
        <f t="shared" si="13"/>
        <v>0</v>
      </c>
    </row>
    <row r="60" spans="1:16" ht="24" customHeight="1" hidden="1">
      <c r="A60" s="110" t="s">
        <v>215</v>
      </c>
      <c r="B60" s="110" t="s">
        <v>73</v>
      </c>
      <c r="C60" s="153" t="s">
        <v>216</v>
      </c>
      <c r="D60" s="161">
        <f t="shared" si="12"/>
        <v>0</v>
      </c>
      <c r="E60" s="163"/>
      <c r="F60" s="163"/>
      <c r="G60" s="164"/>
      <c r="H60" s="164"/>
      <c r="I60" s="148">
        <f t="shared" si="10"/>
        <v>0</v>
      </c>
      <c r="J60" s="164"/>
      <c r="K60" s="164"/>
      <c r="L60" s="164"/>
      <c r="M60" s="164"/>
      <c r="N60" s="164"/>
      <c r="O60" s="164"/>
      <c r="P60" s="148">
        <f t="shared" si="13"/>
        <v>0</v>
      </c>
    </row>
    <row r="61" spans="1:16" ht="18" customHeight="1" hidden="1">
      <c r="A61" s="110" t="s">
        <v>217</v>
      </c>
      <c r="B61" s="110" t="s">
        <v>217</v>
      </c>
      <c r="C61" s="153" t="s">
        <v>218</v>
      </c>
      <c r="D61" s="161">
        <f t="shared" si="12"/>
        <v>0</v>
      </c>
      <c r="E61" s="163"/>
      <c r="F61" s="163"/>
      <c r="G61" s="164"/>
      <c r="H61" s="164"/>
      <c r="I61" s="148"/>
      <c r="J61" s="164"/>
      <c r="K61" s="164"/>
      <c r="L61" s="164"/>
      <c r="M61" s="164"/>
      <c r="N61" s="164"/>
      <c r="O61" s="164"/>
      <c r="P61" s="148">
        <f t="shared" si="13"/>
        <v>0</v>
      </c>
    </row>
    <row r="62" spans="1:16" ht="28.5" customHeight="1" hidden="1">
      <c r="A62" s="110" t="s">
        <v>219</v>
      </c>
      <c r="B62" s="110" t="s">
        <v>73</v>
      </c>
      <c r="C62" s="153" t="s">
        <v>220</v>
      </c>
      <c r="D62" s="161">
        <f t="shared" si="12"/>
        <v>0</v>
      </c>
      <c r="E62" s="163"/>
      <c r="F62" s="163"/>
      <c r="G62" s="164"/>
      <c r="H62" s="164"/>
      <c r="I62" s="148">
        <f t="shared" si="10"/>
        <v>0</v>
      </c>
      <c r="J62" s="164"/>
      <c r="K62" s="164"/>
      <c r="L62" s="164"/>
      <c r="M62" s="164"/>
      <c r="N62" s="164"/>
      <c r="O62" s="164"/>
      <c r="P62" s="148">
        <f t="shared" si="13"/>
        <v>0</v>
      </c>
    </row>
    <row r="63" spans="1:16" ht="27" customHeight="1" hidden="1">
      <c r="A63" s="110" t="s">
        <v>280</v>
      </c>
      <c r="B63" s="110" t="s">
        <v>74</v>
      </c>
      <c r="C63" s="124" t="s">
        <v>281</v>
      </c>
      <c r="D63" s="161">
        <f t="shared" si="12"/>
        <v>0</v>
      </c>
      <c r="E63" s="163"/>
      <c r="F63" s="163"/>
      <c r="G63" s="164"/>
      <c r="H63" s="164"/>
      <c r="I63" s="148">
        <f t="shared" si="10"/>
        <v>0</v>
      </c>
      <c r="J63" s="164"/>
      <c r="K63" s="164"/>
      <c r="L63" s="164"/>
      <c r="M63" s="164"/>
      <c r="N63" s="164"/>
      <c r="O63" s="164"/>
      <c r="P63" s="148">
        <f t="shared" si="13"/>
        <v>0</v>
      </c>
    </row>
    <row r="64" spans="1:16" ht="23.25" customHeight="1" hidden="1">
      <c r="A64" s="126">
        <v>150101</v>
      </c>
      <c r="B64" s="126" t="s">
        <v>88</v>
      </c>
      <c r="C64" s="127" t="s">
        <v>282</v>
      </c>
      <c r="D64" s="161">
        <f t="shared" si="12"/>
        <v>0</v>
      </c>
      <c r="E64" s="163"/>
      <c r="F64" s="163"/>
      <c r="G64" s="164"/>
      <c r="H64" s="164"/>
      <c r="I64" s="148">
        <f>SUM(J64,M64)</f>
        <v>0</v>
      </c>
      <c r="J64" s="164"/>
      <c r="K64" s="164"/>
      <c r="L64" s="164"/>
      <c r="M64" s="164"/>
      <c r="N64" s="164"/>
      <c r="O64" s="164"/>
      <c r="P64" s="148">
        <f>SUM(D64,I64)</f>
        <v>0</v>
      </c>
    </row>
    <row r="65" spans="1:33" s="7" customFormat="1" ht="47.25">
      <c r="A65" s="141" t="s">
        <v>29</v>
      </c>
      <c r="B65" s="141"/>
      <c r="C65" s="151" t="s">
        <v>30</v>
      </c>
      <c r="D65" s="181">
        <f aca="true" t="shared" si="14" ref="D65:P65">SUM(D66,D68:D100)</f>
        <v>70000</v>
      </c>
      <c r="E65" s="182">
        <f t="shared" si="14"/>
        <v>70000</v>
      </c>
      <c r="F65" s="182">
        <f t="shared" si="14"/>
        <v>0</v>
      </c>
      <c r="G65" s="182">
        <f t="shared" si="14"/>
        <v>0</v>
      </c>
      <c r="H65" s="182">
        <f t="shared" si="14"/>
        <v>0</v>
      </c>
      <c r="I65" s="182">
        <f t="shared" si="14"/>
        <v>0</v>
      </c>
      <c r="J65" s="182">
        <f t="shared" si="14"/>
        <v>0</v>
      </c>
      <c r="K65" s="182">
        <f t="shared" si="14"/>
        <v>0</v>
      </c>
      <c r="L65" s="182">
        <f t="shared" si="14"/>
        <v>0</v>
      </c>
      <c r="M65" s="182">
        <f t="shared" si="14"/>
        <v>0</v>
      </c>
      <c r="N65" s="182">
        <f t="shared" si="14"/>
        <v>0</v>
      </c>
      <c r="O65" s="182">
        <f t="shared" si="14"/>
        <v>0</v>
      </c>
      <c r="P65" s="182">
        <f t="shared" si="14"/>
        <v>70000</v>
      </c>
      <c r="R65" s="9"/>
      <c r="S65" s="9"/>
      <c r="T65" s="9"/>
      <c r="U65" s="9"/>
      <c r="V65" s="9"/>
      <c r="W65" s="9"/>
      <c r="X65" s="9"/>
      <c r="Y65" s="9"/>
      <c r="Z65" s="9"/>
      <c r="AA65" s="9"/>
      <c r="AB65" s="9"/>
      <c r="AC65" s="9"/>
      <c r="AD65" s="9"/>
      <c r="AE65" s="9"/>
      <c r="AF65" s="9"/>
      <c r="AG65" s="9"/>
    </row>
    <row r="66" spans="1:33" s="7" customFormat="1" ht="19.5" customHeight="1" hidden="1">
      <c r="A66" s="143" t="s">
        <v>196</v>
      </c>
      <c r="B66" s="143" t="s">
        <v>196</v>
      </c>
      <c r="C66" s="144" t="s">
        <v>18</v>
      </c>
      <c r="D66" s="122">
        <f>SUM(D67)</f>
        <v>0</v>
      </c>
      <c r="E66" s="183">
        <f aca="true" t="shared" si="15" ref="E66:P66">SUM(E67)</f>
        <v>0</v>
      </c>
      <c r="F66" s="183">
        <f t="shared" si="15"/>
        <v>0</v>
      </c>
      <c r="G66" s="183">
        <f t="shared" si="15"/>
        <v>0</v>
      </c>
      <c r="H66" s="183">
        <f t="shared" si="15"/>
        <v>0</v>
      </c>
      <c r="I66" s="183">
        <f t="shared" si="15"/>
        <v>0</v>
      </c>
      <c r="J66" s="183">
        <f t="shared" si="15"/>
        <v>0</v>
      </c>
      <c r="K66" s="183">
        <f t="shared" si="15"/>
        <v>0</v>
      </c>
      <c r="L66" s="183">
        <f t="shared" si="15"/>
        <v>0</v>
      </c>
      <c r="M66" s="183">
        <f t="shared" si="15"/>
        <v>0</v>
      </c>
      <c r="N66" s="183">
        <f t="shared" si="15"/>
        <v>0</v>
      </c>
      <c r="O66" s="183">
        <f t="shared" si="15"/>
        <v>0</v>
      </c>
      <c r="P66" s="183">
        <f t="shared" si="15"/>
        <v>0</v>
      </c>
      <c r="R66" s="9"/>
      <c r="S66" s="9"/>
      <c r="T66" s="9"/>
      <c r="U66" s="9"/>
      <c r="V66" s="9"/>
      <c r="W66" s="9"/>
      <c r="X66" s="9"/>
      <c r="Y66" s="9"/>
      <c r="Z66" s="9"/>
      <c r="AA66" s="9"/>
      <c r="AB66" s="9"/>
      <c r="AC66" s="9"/>
      <c r="AD66" s="9"/>
      <c r="AE66" s="9"/>
      <c r="AF66" s="9"/>
      <c r="AG66" s="9"/>
    </row>
    <row r="67" spans="1:33" s="7" customFormat="1" ht="20.25" customHeight="1" hidden="1">
      <c r="A67" s="99" t="s">
        <v>197</v>
      </c>
      <c r="B67" s="99" t="s">
        <v>66</v>
      </c>
      <c r="C67" s="115" t="s">
        <v>19</v>
      </c>
      <c r="D67" s="161">
        <f aca="true" t="shared" si="16" ref="D67:D100">SUM(E67,H67)</f>
        <v>0</v>
      </c>
      <c r="E67" s="163"/>
      <c r="F67" s="147"/>
      <c r="G67" s="147"/>
      <c r="H67" s="147"/>
      <c r="I67" s="148">
        <f>SUM(J67,M67)</f>
        <v>0</v>
      </c>
      <c r="J67" s="147"/>
      <c r="K67" s="147"/>
      <c r="L67" s="147"/>
      <c r="M67" s="147"/>
      <c r="N67" s="147"/>
      <c r="O67" s="147"/>
      <c r="P67" s="148">
        <f>SUM(D67,I67)</f>
        <v>0</v>
      </c>
      <c r="R67" s="9"/>
      <c r="S67" s="9"/>
      <c r="T67" s="9"/>
      <c r="U67" s="9"/>
      <c r="V67" s="9"/>
      <c r="W67" s="9"/>
      <c r="X67" s="9"/>
      <c r="Y67" s="9"/>
      <c r="Z67" s="9"/>
      <c r="AA67" s="9"/>
      <c r="AB67" s="9"/>
      <c r="AC67" s="9"/>
      <c r="AD67" s="9"/>
      <c r="AE67" s="9"/>
      <c r="AF67" s="9"/>
      <c r="AG67" s="9"/>
    </row>
    <row r="68" spans="1:33" s="7" customFormat="1" ht="162" customHeight="1" hidden="1">
      <c r="A68" s="154">
        <v>90201</v>
      </c>
      <c r="B68" s="110">
        <v>1030</v>
      </c>
      <c r="C68" s="2" t="s">
        <v>43</v>
      </c>
      <c r="D68" s="161">
        <f t="shared" si="16"/>
        <v>0</v>
      </c>
      <c r="E68" s="163"/>
      <c r="F68" s="147"/>
      <c r="G68" s="147"/>
      <c r="H68" s="147"/>
      <c r="I68" s="148">
        <f aca="true" t="shared" si="17" ref="I68:I98">SUM(J68,M68)</f>
        <v>0</v>
      </c>
      <c r="J68" s="183"/>
      <c r="K68" s="199"/>
      <c r="L68" s="199"/>
      <c r="M68" s="199"/>
      <c r="N68" s="199"/>
      <c r="O68" s="199"/>
      <c r="P68" s="148">
        <f>SUM(D68,I68)</f>
        <v>0</v>
      </c>
      <c r="R68" s="9"/>
      <c r="S68" s="9"/>
      <c r="T68" s="9"/>
      <c r="U68" s="9"/>
      <c r="V68" s="9"/>
      <c r="W68" s="9"/>
      <c r="X68" s="9"/>
      <c r="Y68" s="9"/>
      <c r="Z68" s="9"/>
      <c r="AA68" s="9"/>
      <c r="AB68" s="9"/>
      <c r="AC68" s="9"/>
      <c r="AD68" s="9"/>
      <c r="AE68" s="9"/>
      <c r="AF68" s="9"/>
      <c r="AG68" s="9"/>
    </row>
    <row r="69" spans="1:33" s="7" customFormat="1" ht="130.5" customHeight="1" hidden="1">
      <c r="A69" s="103">
        <v>90202</v>
      </c>
      <c r="B69" s="110">
        <v>1030</v>
      </c>
      <c r="C69" s="10" t="s">
        <v>221</v>
      </c>
      <c r="D69" s="161">
        <f t="shared" si="16"/>
        <v>0</v>
      </c>
      <c r="E69" s="162"/>
      <c r="F69" s="206"/>
      <c r="G69" s="206"/>
      <c r="H69" s="206"/>
      <c r="I69" s="122">
        <f>SUM(J69,M69)</f>
        <v>0</v>
      </c>
      <c r="J69" s="206"/>
      <c r="K69" s="206"/>
      <c r="L69" s="206"/>
      <c r="M69" s="206"/>
      <c r="N69" s="206"/>
      <c r="O69" s="206"/>
      <c r="P69" s="122">
        <f>SUM(I69,D69)</f>
        <v>0</v>
      </c>
      <c r="R69" s="9"/>
      <c r="S69" s="9"/>
      <c r="T69" s="9"/>
      <c r="U69" s="9"/>
      <c r="V69" s="9"/>
      <c r="W69" s="9"/>
      <c r="X69" s="9"/>
      <c r="Y69" s="9"/>
      <c r="Z69" s="9"/>
      <c r="AA69" s="9"/>
      <c r="AB69" s="9"/>
      <c r="AC69" s="9"/>
      <c r="AD69" s="9"/>
      <c r="AE69" s="9"/>
      <c r="AF69" s="9"/>
      <c r="AG69" s="9"/>
    </row>
    <row r="70" spans="1:33" s="7" customFormat="1" ht="145.5" customHeight="1" hidden="1">
      <c r="A70" s="154">
        <v>90203</v>
      </c>
      <c r="B70" s="110">
        <v>1030</v>
      </c>
      <c r="C70" s="10" t="s">
        <v>224</v>
      </c>
      <c r="D70" s="161">
        <f t="shared" si="16"/>
        <v>0</v>
      </c>
      <c r="E70" s="163"/>
      <c r="F70" s="147"/>
      <c r="G70" s="147"/>
      <c r="H70" s="147"/>
      <c r="I70" s="148">
        <f t="shared" si="17"/>
        <v>0</v>
      </c>
      <c r="J70" s="183"/>
      <c r="K70" s="199"/>
      <c r="L70" s="199"/>
      <c r="M70" s="199"/>
      <c r="N70" s="199"/>
      <c r="O70" s="199"/>
      <c r="P70" s="148">
        <f>SUM(D70,I70)</f>
        <v>0</v>
      </c>
      <c r="R70" s="9"/>
      <c r="S70" s="9"/>
      <c r="T70" s="9"/>
      <c r="U70" s="9"/>
      <c r="V70" s="9"/>
      <c r="W70" s="9"/>
      <c r="X70" s="9"/>
      <c r="Y70" s="9"/>
      <c r="Z70" s="9"/>
      <c r="AA70" s="9"/>
      <c r="AB70" s="9"/>
      <c r="AC70" s="9"/>
      <c r="AD70" s="9"/>
      <c r="AE70" s="9"/>
      <c r="AF70" s="9"/>
      <c r="AG70" s="9"/>
    </row>
    <row r="71" spans="1:33" s="7" customFormat="1" ht="252.75" customHeight="1" hidden="1">
      <c r="A71" s="302">
        <v>90204</v>
      </c>
      <c r="B71" s="312">
        <v>1030</v>
      </c>
      <c r="C71" s="155" t="s">
        <v>128</v>
      </c>
      <c r="D71" s="306">
        <f t="shared" si="16"/>
        <v>0</v>
      </c>
      <c r="E71" s="314"/>
      <c r="F71" s="316"/>
      <c r="G71" s="316"/>
      <c r="H71" s="316"/>
      <c r="I71" s="296">
        <f t="shared" si="17"/>
        <v>0</v>
      </c>
      <c r="J71" s="298"/>
      <c r="K71" s="300"/>
      <c r="L71" s="300"/>
      <c r="M71" s="300"/>
      <c r="N71" s="300"/>
      <c r="O71" s="300"/>
      <c r="P71" s="296">
        <f>SUM(D71,I71)</f>
        <v>0</v>
      </c>
      <c r="R71" s="9"/>
      <c r="S71" s="9"/>
      <c r="T71" s="9"/>
      <c r="U71" s="9"/>
      <c r="V71" s="9"/>
      <c r="W71" s="9"/>
      <c r="X71" s="9"/>
      <c r="Y71" s="9"/>
      <c r="Z71" s="9"/>
      <c r="AA71" s="9"/>
      <c r="AB71" s="9"/>
      <c r="AC71" s="9"/>
      <c r="AD71" s="9"/>
      <c r="AE71" s="9"/>
      <c r="AF71" s="9"/>
      <c r="AG71" s="9"/>
    </row>
    <row r="72" spans="1:33" s="7" customFormat="1" ht="197.25" customHeight="1" hidden="1">
      <c r="A72" s="303"/>
      <c r="B72" s="313"/>
      <c r="C72" s="156" t="s">
        <v>129</v>
      </c>
      <c r="D72" s="307"/>
      <c r="E72" s="315"/>
      <c r="F72" s="317"/>
      <c r="G72" s="317"/>
      <c r="H72" s="307"/>
      <c r="I72" s="297"/>
      <c r="J72" s="299"/>
      <c r="K72" s="301"/>
      <c r="L72" s="301"/>
      <c r="M72" s="301"/>
      <c r="N72" s="301"/>
      <c r="O72" s="301"/>
      <c r="P72" s="297"/>
      <c r="R72" s="9"/>
      <c r="S72" s="9"/>
      <c r="T72" s="9"/>
      <c r="U72" s="9"/>
      <c r="V72" s="9"/>
      <c r="W72" s="9"/>
      <c r="X72" s="9"/>
      <c r="Y72" s="9"/>
      <c r="Z72" s="9"/>
      <c r="AA72" s="9"/>
      <c r="AB72" s="9"/>
      <c r="AC72" s="9"/>
      <c r="AD72" s="9"/>
      <c r="AE72" s="9"/>
      <c r="AF72" s="9"/>
      <c r="AG72" s="9"/>
    </row>
    <row r="73" spans="1:33" s="7" customFormat="1" ht="12" customHeight="1" hidden="1">
      <c r="A73" s="154">
        <v>90206</v>
      </c>
      <c r="B73" s="110">
        <v>90206</v>
      </c>
      <c r="C73" s="105" t="s">
        <v>225</v>
      </c>
      <c r="D73" s="161">
        <f t="shared" si="16"/>
        <v>0</v>
      </c>
      <c r="E73" s="161"/>
      <c r="F73" s="147"/>
      <c r="G73" s="147"/>
      <c r="H73" s="147"/>
      <c r="I73" s="148">
        <f t="shared" si="17"/>
        <v>0</v>
      </c>
      <c r="J73" s="183"/>
      <c r="K73" s="199"/>
      <c r="L73" s="199"/>
      <c r="M73" s="199"/>
      <c r="N73" s="199"/>
      <c r="O73" s="199"/>
      <c r="P73" s="148">
        <f>SUM(D73,I73)</f>
        <v>0</v>
      </c>
      <c r="R73" s="9"/>
      <c r="S73" s="9"/>
      <c r="T73" s="9"/>
      <c r="U73" s="9"/>
      <c r="V73" s="9"/>
      <c r="W73" s="9"/>
      <c r="X73" s="9"/>
      <c r="Y73" s="9"/>
      <c r="Z73" s="9"/>
      <c r="AA73" s="9"/>
      <c r="AB73" s="9"/>
      <c r="AC73" s="9"/>
      <c r="AD73" s="9"/>
      <c r="AE73" s="9"/>
      <c r="AF73" s="9"/>
      <c r="AG73" s="9"/>
    </row>
    <row r="74" spans="1:33" s="7" customFormat="1" ht="68.25" customHeight="1" hidden="1">
      <c r="A74" s="154">
        <v>90207</v>
      </c>
      <c r="B74" s="110" t="s">
        <v>89</v>
      </c>
      <c r="C74" s="10" t="s">
        <v>78</v>
      </c>
      <c r="D74" s="161">
        <f t="shared" si="16"/>
        <v>0</v>
      </c>
      <c r="E74" s="163"/>
      <c r="F74" s="147"/>
      <c r="G74" s="147"/>
      <c r="H74" s="147"/>
      <c r="I74" s="148">
        <f t="shared" si="17"/>
        <v>0</v>
      </c>
      <c r="J74" s="183"/>
      <c r="K74" s="199"/>
      <c r="L74" s="199"/>
      <c r="M74" s="199"/>
      <c r="N74" s="199"/>
      <c r="O74" s="199"/>
      <c r="P74" s="148">
        <f>SUM(D74,I74)</f>
        <v>0</v>
      </c>
      <c r="R74" s="9"/>
      <c r="S74" s="9"/>
      <c r="T74" s="9"/>
      <c r="U74" s="9"/>
      <c r="V74" s="9"/>
      <c r="W74" s="9"/>
      <c r="X74" s="9"/>
      <c r="Y74" s="9"/>
      <c r="Z74" s="9"/>
      <c r="AA74" s="9"/>
      <c r="AB74" s="9"/>
      <c r="AC74" s="9"/>
      <c r="AD74" s="9"/>
      <c r="AE74" s="9"/>
      <c r="AF74" s="9"/>
      <c r="AG74" s="9"/>
    </row>
    <row r="75" spans="1:33" s="7" customFormat="1" ht="63.75" customHeight="1" hidden="1">
      <c r="A75" s="103">
        <v>90208</v>
      </c>
      <c r="B75" s="110" t="s">
        <v>89</v>
      </c>
      <c r="C75" s="10" t="s">
        <v>226</v>
      </c>
      <c r="D75" s="161">
        <f t="shared" si="16"/>
        <v>0</v>
      </c>
      <c r="E75" s="162"/>
      <c r="F75" s="206"/>
      <c r="G75" s="206"/>
      <c r="H75" s="206"/>
      <c r="I75" s="122">
        <f>SUM(J75,M75)</f>
        <v>0</v>
      </c>
      <c r="J75" s="206"/>
      <c r="K75" s="206"/>
      <c r="L75" s="206"/>
      <c r="M75" s="206"/>
      <c r="N75" s="206"/>
      <c r="O75" s="206"/>
      <c r="P75" s="122">
        <f>SUM(I75,D75)</f>
        <v>0</v>
      </c>
      <c r="R75" s="9"/>
      <c r="S75" s="9"/>
      <c r="T75" s="9"/>
      <c r="U75" s="9"/>
      <c r="V75" s="9"/>
      <c r="W75" s="9"/>
      <c r="X75" s="9"/>
      <c r="Y75" s="9"/>
      <c r="Z75" s="9"/>
      <c r="AA75" s="9"/>
      <c r="AB75" s="9"/>
      <c r="AC75" s="9"/>
      <c r="AD75" s="9"/>
      <c r="AE75" s="9"/>
      <c r="AF75" s="9"/>
      <c r="AG75" s="9"/>
    </row>
    <row r="76" spans="1:33" s="7" customFormat="1" ht="56.25" customHeight="1">
      <c r="A76" s="154">
        <v>90209</v>
      </c>
      <c r="B76" s="110" t="s">
        <v>89</v>
      </c>
      <c r="C76" s="10" t="s">
        <v>44</v>
      </c>
      <c r="D76" s="161">
        <f t="shared" si="16"/>
        <v>70000</v>
      </c>
      <c r="E76" s="163">
        <v>70000</v>
      </c>
      <c r="F76" s="147"/>
      <c r="G76" s="147"/>
      <c r="H76" s="147"/>
      <c r="I76" s="148">
        <f t="shared" si="17"/>
        <v>0</v>
      </c>
      <c r="J76" s="183"/>
      <c r="K76" s="199"/>
      <c r="L76" s="199"/>
      <c r="M76" s="199"/>
      <c r="N76" s="199"/>
      <c r="O76" s="199"/>
      <c r="P76" s="148">
        <f aca="true" t="shared" si="18" ref="P76:P85">SUM(D76,I76)</f>
        <v>70000</v>
      </c>
      <c r="R76" s="9"/>
      <c r="S76" s="9"/>
      <c r="T76" s="9"/>
      <c r="U76" s="9"/>
      <c r="V76" s="9"/>
      <c r="W76" s="9"/>
      <c r="X76" s="9"/>
      <c r="Y76" s="9"/>
      <c r="Z76" s="9"/>
      <c r="AA76" s="9"/>
      <c r="AB76" s="9"/>
      <c r="AC76" s="9"/>
      <c r="AD76" s="9"/>
      <c r="AE76" s="9"/>
      <c r="AF76" s="9"/>
      <c r="AG76" s="9"/>
    </row>
    <row r="77" spans="1:33" s="7" customFormat="1" ht="117.75" customHeight="1" hidden="1">
      <c r="A77" s="154">
        <v>90210</v>
      </c>
      <c r="B77" s="110">
        <v>90210</v>
      </c>
      <c r="C77" s="10" t="s">
        <v>45</v>
      </c>
      <c r="D77" s="161">
        <f t="shared" si="16"/>
        <v>0</v>
      </c>
      <c r="E77" s="163"/>
      <c r="F77" s="147"/>
      <c r="G77" s="147"/>
      <c r="H77" s="147"/>
      <c r="I77" s="148"/>
      <c r="J77" s="183"/>
      <c r="K77" s="199"/>
      <c r="L77" s="199"/>
      <c r="M77" s="199"/>
      <c r="N77" s="199"/>
      <c r="O77" s="199"/>
      <c r="P77" s="148">
        <f t="shared" si="18"/>
        <v>0</v>
      </c>
      <c r="R77" s="9"/>
      <c r="S77" s="9"/>
      <c r="T77" s="9"/>
      <c r="U77" s="9"/>
      <c r="V77" s="9"/>
      <c r="W77" s="9"/>
      <c r="X77" s="9"/>
      <c r="Y77" s="9"/>
      <c r="Z77" s="9"/>
      <c r="AA77" s="9"/>
      <c r="AB77" s="9"/>
      <c r="AC77" s="9"/>
      <c r="AD77" s="9"/>
      <c r="AE77" s="9"/>
      <c r="AF77" s="9"/>
      <c r="AG77" s="9"/>
    </row>
    <row r="78" spans="1:16" s="1" customFormat="1" ht="27" customHeight="1" hidden="1">
      <c r="A78" s="154">
        <v>90212</v>
      </c>
      <c r="B78" s="110" t="s">
        <v>89</v>
      </c>
      <c r="C78" s="35" t="s">
        <v>227</v>
      </c>
      <c r="D78" s="161">
        <f t="shared" si="16"/>
        <v>0</v>
      </c>
      <c r="E78" s="163"/>
      <c r="F78" s="147"/>
      <c r="G78" s="147"/>
      <c r="H78" s="147"/>
      <c r="I78" s="148">
        <f t="shared" si="17"/>
        <v>0</v>
      </c>
      <c r="J78" s="183"/>
      <c r="K78" s="199"/>
      <c r="L78" s="199"/>
      <c r="M78" s="199"/>
      <c r="N78" s="199"/>
      <c r="O78" s="199"/>
      <c r="P78" s="148">
        <f t="shared" si="18"/>
        <v>0</v>
      </c>
    </row>
    <row r="79" spans="1:33" s="7" customFormat="1" ht="21.75" customHeight="1" hidden="1">
      <c r="A79" s="154">
        <v>90214</v>
      </c>
      <c r="B79" s="110" t="s">
        <v>89</v>
      </c>
      <c r="C79" s="10" t="s">
        <v>228</v>
      </c>
      <c r="D79" s="161">
        <f t="shared" si="16"/>
        <v>0</v>
      </c>
      <c r="E79" s="163"/>
      <c r="F79" s="147"/>
      <c r="G79" s="147"/>
      <c r="H79" s="147"/>
      <c r="I79" s="148">
        <f t="shared" si="17"/>
        <v>0</v>
      </c>
      <c r="J79" s="183"/>
      <c r="K79" s="199"/>
      <c r="L79" s="199"/>
      <c r="M79" s="199"/>
      <c r="N79" s="199"/>
      <c r="O79" s="199"/>
      <c r="P79" s="148">
        <f t="shared" si="18"/>
        <v>0</v>
      </c>
      <c r="R79" s="9"/>
      <c r="S79" s="9"/>
      <c r="T79" s="9"/>
      <c r="U79" s="9"/>
      <c r="V79" s="9"/>
      <c r="W79" s="9"/>
      <c r="X79" s="9"/>
      <c r="Y79" s="9"/>
      <c r="Z79" s="9"/>
      <c r="AA79" s="9"/>
      <c r="AB79" s="9"/>
      <c r="AC79" s="9"/>
      <c r="AD79" s="9"/>
      <c r="AE79" s="9"/>
      <c r="AF79" s="9"/>
      <c r="AG79" s="9"/>
    </row>
    <row r="80" spans="1:33" s="7" customFormat="1" ht="79.5" customHeight="1" hidden="1">
      <c r="A80" s="154">
        <v>90215</v>
      </c>
      <c r="B80" s="110" t="s">
        <v>89</v>
      </c>
      <c r="C80" s="10" t="s">
        <v>130</v>
      </c>
      <c r="D80" s="161">
        <f t="shared" si="16"/>
        <v>0</v>
      </c>
      <c r="E80" s="163"/>
      <c r="F80" s="147"/>
      <c r="G80" s="147"/>
      <c r="H80" s="147"/>
      <c r="I80" s="148">
        <f t="shared" si="17"/>
        <v>0</v>
      </c>
      <c r="J80" s="183"/>
      <c r="K80" s="199"/>
      <c r="L80" s="199"/>
      <c r="M80" s="199"/>
      <c r="N80" s="199"/>
      <c r="O80" s="199"/>
      <c r="P80" s="148">
        <f t="shared" si="18"/>
        <v>0</v>
      </c>
      <c r="R80" s="9"/>
      <c r="S80" s="9"/>
      <c r="T80" s="9"/>
      <c r="U80" s="9"/>
      <c r="V80" s="9"/>
      <c r="W80" s="9"/>
      <c r="X80" s="9"/>
      <c r="Y80" s="9"/>
      <c r="Z80" s="9"/>
      <c r="AA80" s="9"/>
      <c r="AB80" s="9"/>
      <c r="AC80" s="9"/>
      <c r="AD80" s="9"/>
      <c r="AE80" s="9"/>
      <c r="AF80" s="9"/>
      <c r="AG80" s="9"/>
    </row>
    <row r="81" spans="1:33" s="7" customFormat="1" ht="20.25" customHeight="1" hidden="1">
      <c r="A81" s="154">
        <v>90302</v>
      </c>
      <c r="B81" s="110" t="s">
        <v>80</v>
      </c>
      <c r="C81" s="2" t="s">
        <v>131</v>
      </c>
      <c r="D81" s="161">
        <f>SUM(E81,H81)</f>
        <v>0</v>
      </c>
      <c r="E81" s="163"/>
      <c r="F81" s="147"/>
      <c r="G81" s="147"/>
      <c r="H81" s="147"/>
      <c r="I81" s="148">
        <f t="shared" si="17"/>
        <v>0</v>
      </c>
      <c r="J81" s="183"/>
      <c r="K81" s="199"/>
      <c r="L81" s="199"/>
      <c r="M81" s="199"/>
      <c r="N81" s="199"/>
      <c r="O81" s="199"/>
      <c r="P81" s="148">
        <f t="shared" si="18"/>
        <v>0</v>
      </c>
      <c r="R81" s="9"/>
      <c r="S81" s="9"/>
      <c r="T81" s="9"/>
      <c r="U81" s="9"/>
      <c r="V81" s="9"/>
      <c r="W81" s="9"/>
      <c r="X81" s="9"/>
      <c r="Y81" s="9"/>
      <c r="Z81" s="9"/>
      <c r="AA81" s="9"/>
      <c r="AB81" s="9"/>
      <c r="AC81" s="9"/>
      <c r="AD81" s="9"/>
      <c r="AE81" s="9"/>
      <c r="AF81" s="9"/>
      <c r="AG81" s="9"/>
    </row>
    <row r="82" spans="1:33" s="7" customFormat="1" ht="22.5" customHeight="1" hidden="1">
      <c r="A82" s="154">
        <v>90303</v>
      </c>
      <c r="B82" s="110" t="s">
        <v>80</v>
      </c>
      <c r="C82" s="2" t="s">
        <v>96</v>
      </c>
      <c r="D82" s="161">
        <f t="shared" si="16"/>
        <v>0</v>
      </c>
      <c r="E82" s="163"/>
      <c r="F82" s="147"/>
      <c r="G82" s="147"/>
      <c r="H82" s="147"/>
      <c r="I82" s="148">
        <f t="shared" si="17"/>
        <v>0</v>
      </c>
      <c r="J82" s="183"/>
      <c r="K82" s="199"/>
      <c r="L82" s="199"/>
      <c r="M82" s="199"/>
      <c r="N82" s="199"/>
      <c r="O82" s="199"/>
      <c r="P82" s="148">
        <f t="shared" si="18"/>
        <v>0</v>
      </c>
      <c r="R82" s="9"/>
      <c r="S82" s="9"/>
      <c r="T82" s="9"/>
      <c r="U82" s="9"/>
      <c r="V82" s="9"/>
      <c r="W82" s="9"/>
      <c r="X82" s="9"/>
      <c r="Y82" s="9"/>
      <c r="Z82" s="9"/>
      <c r="AA82" s="9"/>
      <c r="AB82" s="9"/>
      <c r="AC82" s="9"/>
      <c r="AD82" s="9"/>
      <c r="AE82" s="9"/>
      <c r="AF82" s="9"/>
      <c r="AG82" s="9"/>
    </row>
    <row r="83" spans="1:33" s="7" customFormat="1" ht="21.75" customHeight="1" hidden="1">
      <c r="A83" s="154">
        <v>90304</v>
      </c>
      <c r="B83" s="110" t="s">
        <v>80</v>
      </c>
      <c r="C83" s="2" t="s">
        <v>231</v>
      </c>
      <c r="D83" s="161">
        <f t="shared" si="16"/>
        <v>0</v>
      </c>
      <c r="E83" s="163"/>
      <c r="F83" s="147"/>
      <c r="G83" s="147"/>
      <c r="H83" s="147"/>
      <c r="I83" s="148">
        <f t="shared" si="17"/>
        <v>0</v>
      </c>
      <c r="J83" s="183"/>
      <c r="K83" s="199"/>
      <c r="L83" s="199"/>
      <c r="M83" s="199"/>
      <c r="N83" s="199"/>
      <c r="O83" s="199"/>
      <c r="P83" s="148">
        <f t="shared" si="18"/>
        <v>0</v>
      </c>
      <c r="R83" s="9"/>
      <c r="S83" s="9"/>
      <c r="T83" s="9"/>
      <c r="U83" s="9"/>
      <c r="V83" s="9"/>
      <c r="W83" s="9"/>
      <c r="X83" s="9"/>
      <c r="Y83" s="9"/>
      <c r="Z83" s="9"/>
      <c r="AA83" s="9"/>
      <c r="AB83" s="9"/>
      <c r="AC83" s="9"/>
      <c r="AD83" s="9"/>
      <c r="AE83" s="9"/>
      <c r="AF83" s="9"/>
      <c r="AG83" s="9"/>
    </row>
    <row r="84" spans="1:33" s="7" customFormat="1" ht="27" customHeight="1" hidden="1">
      <c r="A84" s="154">
        <v>90305</v>
      </c>
      <c r="B84" s="110" t="s">
        <v>80</v>
      </c>
      <c r="C84" s="2" t="s">
        <v>232</v>
      </c>
      <c r="D84" s="161">
        <f t="shared" si="16"/>
        <v>0</v>
      </c>
      <c r="E84" s="163"/>
      <c r="F84" s="147"/>
      <c r="G84" s="147"/>
      <c r="H84" s="147"/>
      <c r="I84" s="148">
        <f t="shared" si="17"/>
        <v>0</v>
      </c>
      <c r="J84" s="183"/>
      <c r="K84" s="199"/>
      <c r="L84" s="199"/>
      <c r="M84" s="199"/>
      <c r="N84" s="199"/>
      <c r="O84" s="199"/>
      <c r="P84" s="148">
        <f t="shared" si="18"/>
        <v>0</v>
      </c>
      <c r="R84" s="9"/>
      <c r="S84" s="9"/>
      <c r="T84" s="9"/>
      <c r="U84" s="9"/>
      <c r="V84" s="9"/>
      <c r="W84" s="9"/>
      <c r="X84" s="9"/>
      <c r="Y84" s="9"/>
      <c r="Z84" s="9"/>
      <c r="AA84" s="9"/>
      <c r="AB84" s="9"/>
      <c r="AC84" s="9"/>
      <c r="AD84" s="9"/>
      <c r="AE84" s="9"/>
      <c r="AF84" s="9"/>
      <c r="AG84" s="9"/>
    </row>
    <row r="85" spans="1:33" s="7" customFormat="1" ht="20.25" customHeight="1" hidden="1">
      <c r="A85" s="154">
        <v>90306</v>
      </c>
      <c r="B85" s="110" t="s">
        <v>80</v>
      </c>
      <c r="C85" s="2" t="s">
        <v>233</v>
      </c>
      <c r="D85" s="161">
        <f t="shared" si="16"/>
        <v>0</v>
      </c>
      <c r="E85" s="163"/>
      <c r="F85" s="147"/>
      <c r="G85" s="147"/>
      <c r="H85" s="147"/>
      <c r="I85" s="148">
        <f t="shared" si="17"/>
        <v>0</v>
      </c>
      <c r="J85" s="183"/>
      <c r="K85" s="199"/>
      <c r="L85" s="199"/>
      <c r="M85" s="199"/>
      <c r="N85" s="199"/>
      <c r="O85" s="199"/>
      <c r="P85" s="148">
        <f t="shared" si="18"/>
        <v>0</v>
      </c>
      <c r="R85" s="9"/>
      <c r="S85" s="9"/>
      <c r="T85" s="9"/>
      <c r="U85" s="9"/>
      <c r="V85" s="9"/>
      <c r="W85" s="9"/>
      <c r="X85" s="9"/>
      <c r="Y85" s="9"/>
      <c r="Z85" s="9"/>
      <c r="AA85" s="9"/>
      <c r="AB85" s="9"/>
      <c r="AC85" s="9"/>
      <c r="AD85" s="9"/>
      <c r="AE85" s="9"/>
      <c r="AF85" s="9"/>
      <c r="AG85" s="9"/>
    </row>
    <row r="86" spans="1:33" s="7" customFormat="1" ht="21" customHeight="1" hidden="1">
      <c r="A86" s="103">
        <v>90307</v>
      </c>
      <c r="B86" s="110">
        <v>1040</v>
      </c>
      <c r="C86" s="2" t="s">
        <v>234</v>
      </c>
      <c r="D86" s="161">
        <f t="shared" si="16"/>
        <v>0</v>
      </c>
      <c r="E86" s="162"/>
      <c r="F86" s="206"/>
      <c r="G86" s="206"/>
      <c r="H86" s="206"/>
      <c r="I86" s="122">
        <f t="shared" si="17"/>
        <v>0</v>
      </c>
      <c r="J86" s="206"/>
      <c r="K86" s="206"/>
      <c r="L86" s="206"/>
      <c r="M86" s="206"/>
      <c r="N86" s="206"/>
      <c r="O86" s="206"/>
      <c r="P86" s="122">
        <f>SUM(I86,D86)</f>
        <v>0</v>
      </c>
      <c r="R86" s="9"/>
      <c r="S86" s="9"/>
      <c r="T86" s="9"/>
      <c r="U86" s="9"/>
      <c r="V86" s="9"/>
      <c r="W86" s="9"/>
      <c r="X86" s="9"/>
      <c r="Y86" s="9"/>
      <c r="Z86" s="9"/>
      <c r="AA86" s="9"/>
      <c r="AB86" s="9"/>
      <c r="AC86" s="9"/>
      <c r="AD86" s="9"/>
      <c r="AE86" s="9"/>
      <c r="AF86" s="9"/>
      <c r="AG86" s="9"/>
    </row>
    <row r="87" spans="1:33" s="7" customFormat="1" ht="19.5" customHeight="1" hidden="1">
      <c r="A87" s="103">
        <v>90308</v>
      </c>
      <c r="B87" s="110">
        <v>1040</v>
      </c>
      <c r="C87" s="111" t="s">
        <v>235</v>
      </c>
      <c r="D87" s="161">
        <f t="shared" si="16"/>
        <v>0</v>
      </c>
      <c r="E87" s="162"/>
      <c r="F87" s="206"/>
      <c r="G87" s="206"/>
      <c r="H87" s="206"/>
      <c r="I87" s="148">
        <f t="shared" si="17"/>
        <v>0</v>
      </c>
      <c r="J87" s="206"/>
      <c r="K87" s="206"/>
      <c r="L87" s="206"/>
      <c r="M87" s="206"/>
      <c r="N87" s="206"/>
      <c r="O87" s="206"/>
      <c r="P87" s="122">
        <f>SUM(I87,D87)</f>
        <v>0</v>
      </c>
      <c r="R87" s="9"/>
      <c r="S87" s="9"/>
      <c r="T87" s="9"/>
      <c r="U87" s="9"/>
      <c r="V87" s="9"/>
      <c r="W87" s="9"/>
      <c r="X87" s="9"/>
      <c r="Y87" s="9"/>
      <c r="Z87" s="9"/>
      <c r="AA87" s="9"/>
      <c r="AB87" s="9"/>
      <c r="AC87" s="9"/>
      <c r="AD87" s="9"/>
      <c r="AE87" s="9"/>
      <c r="AF87" s="9"/>
      <c r="AG87" s="9"/>
    </row>
    <row r="88" spans="1:33" s="7" customFormat="1" ht="21" customHeight="1" hidden="1">
      <c r="A88" s="154">
        <v>90401</v>
      </c>
      <c r="B88" s="110" t="s">
        <v>80</v>
      </c>
      <c r="C88" s="2" t="s">
        <v>236</v>
      </c>
      <c r="D88" s="161">
        <f t="shared" si="16"/>
        <v>0</v>
      </c>
      <c r="E88" s="163"/>
      <c r="F88" s="147"/>
      <c r="G88" s="147"/>
      <c r="H88" s="147"/>
      <c r="I88" s="148">
        <f t="shared" si="17"/>
        <v>0</v>
      </c>
      <c r="J88" s="183"/>
      <c r="K88" s="199"/>
      <c r="L88" s="199"/>
      <c r="M88" s="199"/>
      <c r="N88" s="199"/>
      <c r="O88" s="199"/>
      <c r="P88" s="148">
        <f aca="true" t="shared" si="19" ref="P88:P93">SUM(D88,I88)</f>
        <v>0</v>
      </c>
      <c r="R88" s="9"/>
      <c r="S88" s="9"/>
      <c r="T88" s="9"/>
      <c r="U88" s="9"/>
      <c r="V88" s="9"/>
      <c r="W88" s="9"/>
      <c r="X88" s="9"/>
      <c r="Y88" s="9"/>
      <c r="Z88" s="9"/>
      <c r="AA88" s="9"/>
      <c r="AB88" s="9"/>
      <c r="AC88" s="9"/>
      <c r="AD88" s="9"/>
      <c r="AE88" s="9"/>
      <c r="AF88" s="9"/>
      <c r="AG88" s="9"/>
    </row>
    <row r="89" spans="1:33" s="7" customFormat="1" ht="30" customHeight="1" hidden="1">
      <c r="A89" s="154">
        <v>90405</v>
      </c>
      <c r="B89" s="110" t="s">
        <v>83</v>
      </c>
      <c r="C89" s="2" t="s">
        <v>237</v>
      </c>
      <c r="D89" s="161">
        <f t="shared" si="16"/>
        <v>0</v>
      </c>
      <c r="E89" s="163"/>
      <c r="F89" s="147"/>
      <c r="G89" s="147"/>
      <c r="H89" s="147"/>
      <c r="I89" s="148">
        <f t="shared" si="17"/>
        <v>0</v>
      </c>
      <c r="J89" s="183"/>
      <c r="K89" s="199"/>
      <c r="L89" s="199"/>
      <c r="M89" s="199"/>
      <c r="N89" s="199"/>
      <c r="O89" s="199"/>
      <c r="P89" s="148">
        <f t="shared" si="19"/>
        <v>0</v>
      </c>
      <c r="R89" s="9"/>
      <c r="S89" s="9"/>
      <c r="T89" s="9"/>
      <c r="U89" s="9"/>
      <c r="V89" s="9"/>
      <c r="W89" s="9"/>
      <c r="X89" s="9"/>
      <c r="Y89" s="9"/>
      <c r="Z89" s="9"/>
      <c r="AA89" s="9"/>
      <c r="AB89" s="9"/>
      <c r="AC89" s="9"/>
      <c r="AD89" s="9"/>
      <c r="AE89" s="9"/>
      <c r="AF89" s="9"/>
      <c r="AG89" s="9"/>
    </row>
    <row r="90" spans="1:33" s="7" customFormat="1" ht="38.25" customHeight="1" hidden="1">
      <c r="A90" s="154">
        <v>90406</v>
      </c>
      <c r="B90" s="110" t="s">
        <v>83</v>
      </c>
      <c r="C90" s="2" t="s">
        <v>36</v>
      </c>
      <c r="D90" s="161">
        <f>SUM(E90,H90)</f>
        <v>0</v>
      </c>
      <c r="E90" s="163"/>
      <c r="F90" s="147"/>
      <c r="G90" s="147"/>
      <c r="H90" s="147"/>
      <c r="I90" s="148">
        <f>SUM(J90,M90)</f>
        <v>0</v>
      </c>
      <c r="J90" s="183"/>
      <c r="K90" s="199"/>
      <c r="L90" s="199"/>
      <c r="M90" s="199"/>
      <c r="N90" s="199"/>
      <c r="O90" s="199"/>
      <c r="P90" s="148">
        <f t="shared" si="19"/>
        <v>0</v>
      </c>
      <c r="R90" s="9"/>
      <c r="S90" s="9"/>
      <c r="T90" s="9"/>
      <c r="U90" s="9"/>
      <c r="V90" s="9"/>
      <c r="W90" s="9"/>
      <c r="X90" s="9"/>
      <c r="Y90" s="9"/>
      <c r="Z90" s="9"/>
      <c r="AA90" s="9"/>
      <c r="AB90" s="9"/>
      <c r="AC90" s="9"/>
      <c r="AD90" s="9"/>
      <c r="AE90" s="9"/>
      <c r="AF90" s="9"/>
      <c r="AG90" s="9"/>
    </row>
    <row r="91" spans="1:33" s="7" customFormat="1" ht="39" customHeight="1" hidden="1">
      <c r="A91" s="103">
        <v>90407</v>
      </c>
      <c r="B91" s="110" t="s">
        <v>83</v>
      </c>
      <c r="C91" s="2" t="s">
        <v>62</v>
      </c>
      <c r="D91" s="161">
        <f t="shared" si="16"/>
        <v>0</v>
      </c>
      <c r="E91" s="163"/>
      <c r="F91" s="147"/>
      <c r="G91" s="147"/>
      <c r="H91" s="147"/>
      <c r="I91" s="148"/>
      <c r="J91" s="183"/>
      <c r="K91" s="199"/>
      <c r="L91" s="199"/>
      <c r="M91" s="199"/>
      <c r="N91" s="199"/>
      <c r="O91" s="199"/>
      <c r="P91" s="148">
        <f t="shared" si="19"/>
        <v>0</v>
      </c>
      <c r="R91" s="9"/>
      <c r="S91" s="9"/>
      <c r="T91" s="9"/>
      <c r="U91" s="9"/>
      <c r="V91" s="9"/>
      <c r="W91" s="9"/>
      <c r="X91" s="9"/>
      <c r="Y91" s="9"/>
      <c r="Z91" s="9"/>
      <c r="AA91" s="9"/>
      <c r="AB91" s="9"/>
      <c r="AC91" s="9"/>
      <c r="AD91" s="9"/>
      <c r="AE91" s="9"/>
      <c r="AF91" s="9"/>
      <c r="AG91" s="9"/>
    </row>
    <row r="92" spans="1:33" s="7" customFormat="1" ht="23.25" customHeight="1" hidden="1">
      <c r="A92" s="99" t="s">
        <v>238</v>
      </c>
      <c r="B92" s="110" t="s">
        <v>79</v>
      </c>
      <c r="C92" s="115" t="s">
        <v>20</v>
      </c>
      <c r="D92" s="161">
        <f t="shared" si="16"/>
        <v>0</v>
      </c>
      <c r="E92" s="163"/>
      <c r="F92" s="147"/>
      <c r="G92" s="147"/>
      <c r="H92" s="147"/>
      <c r="I92" s="148">
        <f>SUM(J92,M92)</f>
        <v>0</v>
      </c>
      <c r="J92" s="183"/>
      <c r="K92" s="199"/>
      <c r="L92" s="199"/>
      <c r="M92" s="199"/>
      <c r="N92" s="199"/>
      <c r="O92" s="199"/>
      <c r="P92" s="148">
        <f t="shared" si="19"/>
        <v>0</v>
      </c>
      <c r="R92" s="9"/>
      <c r="S92" s="9"/>
      <c r="T92" s="9"/>
      <c r="U92" s="9"/>
      <c r="V92" s="9"/>
      <c r="W92" s="9"/>
      <c r="X92" s="9"/>
      <c r="Y92" s="9"/>
      <c r="Z92" s="9"/>
      <c r="AA92" s="9"/>
      <c r="AB92" s="9"/>
      <c r="AC92" s="9"/>
      <c r="AD92" s="9"/>
      <c r="AE92" s="9"/>
      <c r="AF92" s="9"/>
      <c r="AG92" s="9"/>
    </row>
    <row r="93" spans="1:33" s="7" customFormat="1" ht="31.5" customHeight="1" hidden="1">
      <c r="A93" s="99" t="s">
        <v>60</v>
      </c>
      <c r="B93" s="110" t="s">
        <v>90</v>
      </c>
      <c r="C93" s="115" t="s">
        <v>61</v>
      </c>
      <c r="D93" s="161">
        <f t="shared" si="16"/>
        <v>0</v>
      </c>
      <c r="E93" s="163"/>
      <c r="F93" s="147"/>
      <c r="G93" s="147"/>
      <c r="H93" s="147"/>
      <c r="I93" s="148"/>
      <c r="J93" s="183"/>
      <c r="K93" s="199"/>
      <c r="L93" s="199"/>
      <c r="M93" s="199"/>
      <c r="N93" s="199"/>
      <c r="O93" s="199"/>
      <c r="P93" s="148">
        <f t="shared" si="19"/>
        <v>0</v>
      </c>
      <c r="R93" s="9"/>
      <c r="S93" s="9"/>
      <c r="T93" s="9"/>
      <c r="U93" s="9"/>
      <c r="V93" s="9"/>
      <c r="W93" s="9"/>
      <c r="X93" s="9"/>
      <c r="Y93" s="9"/>
      <c r="Z93" s="9"/>
      <c r="AA93" s="9"/>
      <c r="AB93" s="9"/>
      <c r="AC93" s="9"/>
      <c r="AD93" s="9"/>
      <c r="AE93" s="9"/>
      <c r="AF93" s="9"/>
      <c r="AG93" s="9"/>
    </row>
    <row r="94" spans="1:33" s="7" customFormat="1" ht="54" customHeight="1" hidden="1">
      <c r="A94" s="110" t="s">
        <v>239</v>
      </c>
      <c r="B94" s="110" t="s">
        <v>83</v>
      </c>
      <c r="C94" s="116" t="s">
        <v>240</v>
      </c>
      <c r="D94" s="161">
        <f t="shared" si="16"/>
        <v>0</v>
      </c>
      <c r="E94" s="163"/>
      <c r="F94" s="147"/>
      <c r="G94" s="147"/>
      <c r="H94" s="147"/>
      <c r="I94" s="148">
        <f t="shared" si="17"/>
        <v>0</v>
      </c>
      <c r="J94" s="183"/>
      <c r="K94" s="199"/>
      <c r="L94" s="199"/>
      <c r="M94" s="199"/>
      <c r="N94" s="199"/>
      <c r="O94" s="199"/>
      <c r="P94" s="148">
        <f>SUM(I94,D94)</f>
        <v>0</v>
      </c>
      <c r="R94" s="9"/>
      <c r="S94" s="9"/>
      <c r="T94" s="9"/>
      <c r="U94" s="9"/>
      <c r="V94" s="9"/>
      <c r="W94" s="9"/>
      <c r="X94" s="9"/>
      <c r="Y94" s="9"/>
      <c r="Z94" s="9"/>
      <c r="AA94" s="9"/>
      <c r="AB94" s="9"/>
      <c r="AC94" s="9"/>
      <c r="AD94" s="9"/>
      <c r="AE94" s="9"/>
      <c r="AF94" s="9"/>
      <c r="AG94" s="9"/>
    </row>
    <row r="95" spans="1:33" s="7" customFormat="1" ht="29.25" customHeight="1" hidden="1">
      <c r="A95" s="110" t="s">
        <v>253</v>
      </c>
      <c r="B95" s="110" t="s">
        <v>91</v>
      </c>
      <c r="C95" s="100" t="s">
        <v>254</v>
      </c>
      <c r="D95" s="161">
        <f t="shared" si="16"/>
        <v>0</v>
      </c>
      <c r="E95" s="163"/>
      <c r="F95" s="164"/>
      <c r="G95" s="164"/>
      <c r="H95" s="164"/>
      <c r="I95" s="148">
        <f>SUM(J95,M95)</f>
        <v>0</v>
      </c>
      <c r="J95" s="164"/>
      <c r="K95" s="164"/>
      <c r="L95" s="164"/>
      <c r="M95" s="164"/>
      <c r="N95" s="164"/>
      <c r="O95" s="164"/>
      <c r="P95" s="148">
        <f>SUM(D95,I95)</f>
        <v>0</v>
      </c>
      <c r="R95" s="9"/>
      <c r="S95" s="9"/>
      <c r="T95" s="9"/>
      <c r="U95" s="9"/>
      <c r="V95" s="9"/>
      <c r="W95" s="9"/>
      <c r="X95" s="9"/>
      <c r="Y95" s="9"/>
      <c r="Z95" s="9"/>
      <c r="AA95" s="9"/>
      <c r="AB95" s="9"/>
      <c r="AC95" s="9"/>
      <c r="AD95" s="9"/>
      <c r="AE95" s="9"/>
      <c r="AF95" s="9"/>
      <c r="AG95" s="9"/>
    </row>
    <row r="96" spans="1:33" s="7" customFormat="1" ht="54.75" customHeight="1" hidden="1">
      <c r="A96" s="112" t="s">
        <v>255</v>
      </c>
      <c r="B96" s="110" t="s">
        <v>90</v>
      </c>
      <c r="C96" s="100" t="s">
        <v>256</v>
      </c>
      <c r="D96" s="161">
        <f t="shared" si="16"/>
        <v>0</v>
      </c>
      <c r="E96" s="163"/>
      <c r="F96" s="164"/>
      <c r="G96" s="164"/>
      <c r="H96" s="164"/>
      <c r="I96" s="148">
        <f t="shared" si="17"/>
        <v>0</v>
      </c>
      <c r="J96" s="164"/>
      <c r="K96" s="164"/>
      <c r="L96" s="164"/>
      <c r="M96" s="164"/>
      <c r="N96" s="164"/>
      <c r="O96" s="164"/>
      <c r="P96" s="148">
        <f>SUM(D96,I96)</f>
        <v>0</v>
      </c>
      <c r="R96" s="9"/>
      <c r="S96" s="9"/>
      <c r="T96" s="9"/>
      <c r="U96" s="9"/>
      <c r="V96" s="9"/>
      <c r="W96" s="9"/>
      <c r="X96" s="9"/>
      <c r="Y96" s="9"/>
      <c r="Z96" s="9"/>
      <c r="AA96" s="9"/>
      <c r="AB96" s="9"/>
      <c r="AC96" s="9"/>
      <c r="AD96" s="9"/>
      <c r="AE96" s="9"/>
      <c r="AF96" s="9"/>
      <c r="AG96" s="9"/>
    </row>
    <row r="97" spans="1:33" s="7" customFormat="1" ht="31.5" customHeight="1" hidden="1">
      <c r="A97" s="112" t="s">
        <v>257</v>
      </c>
      <c r="B97" s="110" t="s">
        <v>90</v>
      </c>
      <c r="C97" s="100" t="s">
        <v>258</v>
      </c>
      <c r="D97" s="161">
        <f t="shared" si="16"/>
        <v>0</v>
      </c>
      <c r="E97" s="163"/>
      <c r="F97" s="164"/>
      <c r="G97" s="164"/>
      <c r="H97" s="164"/>
      <c r="I97" s="148">
        <f t="shared" si="17"/>
        <v>0</v>
      </c>
      <c r="J97" s="164"/>
      <c r="K97" s="164"/>
      <c r="L97" s="164"/>
      <c r="M97" s="164"/>
      <c r="N97" s="164"/>
      <c r="O97" s="164"/>
      <c r="P97" s="148">
        <f>SUM(D97,I97)</f>
        <v>0</v>
      </c>
      <c r="R97" s="9"/>
      <c r="S97" s="9"/>
      <c r="T97" s="9"/>
      <c r="U97" s="9"/>
      <c r="V97" s="9"/>
      <c r="W97" s="9"/>
      <c r="X97" s="9"/>
      <c r="Y97" s="9"/>
      <c r="Z97" s="9"/>
      <c r="AA97" s="9"/>
      <c r="AB97" s="9"/>
      <c r="AC97" s="9"/>
      <c r="AD97" s="9"/>
      <c r="AE97" s="9"/>
      <c r="AF97" s="9"/>
      <c r="AG97" s="9"/>
    </row>
    <row r="98" spans="1:33" s="7" customFormat="1" ht="30" customHeight="1" hidden="1">
      <c r="A98" s="154">
        <v>91300</v>
      </c>
      <c r="B98" s="110" t="s">
        <v>90</v>
      </c>
      <c r="C98" s="2" t="s">
        <v>259</v>
      </c>
      <c r="D98" s="161">
        <f t="shared" si="16"/>
        <v>0</v>
      </c>
      <c r="E98" s="163"/>
      <c r="F98" s="147"/>
      <c r="G98" s="147"/>
      <c r="H98" s="147"/>
      <c r="I98" s="148">
        <f t="shared" si="17"/>
        <v>0</v>
      </c>
      <c r="J98" s="183"/>
      <c r="K98" s="199"/>
      <c r="L98" s="199"/>
      <c r="M98" s="199"/>
      <c r="N98" s="199"/>
      <c r="O98" s="199"/>
      <c r="P98" s="148">
        <f>SUM(D98,I98)</f>
        <v>0</v>
      </c>
      <c r="R98" s="9"/>
      <c r="S98" s="9"/>
      <c r="T98" s="9"/>
      <c r="U98" s="9"/>
      <c r="V98" s="9"/>
      <c r="W98" s="9"/>
      <c r="X98" s="9"/>
      <c r="Y98" s="9"/>
      <c r="Z98" s="9"/>
      <c r="AA98" s="9"/>
      <c r="AB98" s="9"/>
      <c r="AC98" s="9"/>
      <c r="AD98" s="9"/>
      <c r="AE98" s="9"/>
      <c r="AF98" s="9"/>
      <c r="AG98" s="9"/>
    </row>
    <row r="99" spans="1:33" s="7" customFormat="1" ht="28.5" customHeight="1" hidden="1">
      <c r="A99" s="110" t="s">
        <v>283</v>
      </c>
      <c r="B99" s="110" t="s">
        <v>89</v>
      </c>
      <c r="C99" s="116" t="s">
        <v>0</v>
      </c>
      <c r="D99" s="161">
        <f t="shared" si="16"/>
        <v>0</v>
      </c>
      <c r="E99" s="162"/>
      <c r="F99" s="201"/>
      <c r="G99" s="201"/>
      <c r="H99" s="201"/>
      <c r="I99" s="122">
        <f>SUM(J99,M99)</f>
        <v>0</v>
      </c>
      <c r="J99" s="201"/>
      <c r="K99" s="201"/>
      <c r="L99" s="201"/>
      <c r="M99" s="201"/>
      <c r="N99" s="201"/>
      <c r="O99" s="201"/>
      <c r="P99" s="122">
        <f>SUM(I99,D99)</f>
        <v>0</v>
      </c>
      <c r="R99" s="9"/>
      <c r="S99" s="9"/>
      <c r="T99" s="9"/>
      <c r="U99" s="9"/>
      <c r="V99" s="9"/>
      <c r="W99" s="9"/>
      <c r="X99" s="9"/>
      <c r="Y99" s="9"/>
      <c r="Z99" s="9"/>
      <c r="AA99" s="9"/>
      <c r="AB99" s="9"/>
      <c r="AC99" s="9"/>
      <c r="AD99" s="9"/>
      <c r="AE99" s="9"/>
      <c r="AF99" s="9"/>
      <c r="AG99" s="9"/>
    </row>
    <row r="100" spans="1:33" s="7" customFormat="1" ht="15.75" customHeight="1" hidden="1">
      <c r="A100" s="110" t="s">
        <v>7</v>
      </c>
      <c r="B100" s="110" t="s">
        <v>7</v>
      </c>
      <c r="C100" s="116" t="s">
        <v>8</v>
      </c>
      <c r="D100" s="161">
        <f t="shared" si="16"/>
        <v>0</v>
      </c>
      <c r="E100" s="120"/>
      <c r="F100" s="201"/>
      <c r="G100" s="201"/>
      <c r="H100" s="201"/>
      <c r="I100" s="122">
        <f>SUM(J100,M100)</f>
        <v>0</v>
      </c>
      <c r="J100" s="201"/>
      <c r="K100" s="201"/>
      <c r="L100" s="201"/>
      <c r="M100" s="201"/>
      <c r="N100" s="201"/>
      <c r="O100" s="201"/>
      <c r="P100" s="122">
        <f>SUM(I100,D100)</f>
        <v>0</v>
      </c>
      <c r="R100" s="9"/>
      <c r="S100" s="9"/>
      <c r="T100" s="9"/>
      <c r="U100" s="9"/>
      <c r="V100" s="9"/>
      <c r="W100" s="9"/>
      <c r="X100" s="9"/>
      <c r="Y100" s="9"/>
      <c r="Z100" s="9"/>
      <c r="AA100" s="9"/>
      <c r="AB100" s="9"/>
      <c r="AC100" s="9"/>
      <c r="AD100" s="9"/>
      <c r="AE100" s="9"/>
      <c r="AF100" s="9"/>
      <c r="AG100" s="9"/>
    </row>
    <row r="101" spans="1:16" s="7" customFormat="1" ht="32.25" customHeight="1" hidden="1">
      <c r="A101" s="141" t="s">
        <v>46</v>
      </c>
      <c r="B101" s="141"/>
      <c r="C101" s="157" t="s">
        <v>47</v>
      </c>
      <c r="D101" s="207">
        <f>SUM(D102,D104)</f>
        <v>0</v>
      </c>
      <c r="E101" s="182">
        <f aca="true" t="shared" si="20" ref="E101:P101">SUM(E103,E104)</f>
        <v>0</v>
      </c>
      <c r="F101" s="182">
        <f t="shared" si="20"/>
        <v>0</v>
      </c>
      <c r="G101" s="182">
        <f t="shared" si="20"/>
        <v>0</v>
      </c>
      <c r="H101" s="182">
        <f t="shared" si="20"/>
        <v>0</v>
      </c>
      <c r="I101" s="182">
        <f t="shared" si="20"/>
        <v>0</v>
      </c>
      <c r="J101" s="182">
        <f t="shared" si="20"/>
        <v>0</v>
      </c>
      <c r="K101" s="182">
        <f t="shared" si="20"/>
        <v>0</v>
      </c>
      <c r="L101" s="182">
        <f t="shared" si="20"/>
        <v>0</v>
      </c>
      <c r="M101" s="182">
        <f t="shared" si="20"/>
        <v>0</v>
      </c>
      <c r="N101" s="182">
        <f t="shared" si="20"/>
        <v>0</v>
      </c>
      <c r="O101" s="182">
        <f t="shared" si="20"/>
        <v>0</v>
      </c>
      <c r="P101" s="182">
        <f t="shared" si="20"/>
        <v>0</v>
      </c>
    </row>
    <row r="102" spans="1:16" s="7" customFormat="1" ht="19.5" customHeight="1" hidden="1">
      <c r="A102" s="143" t="s">
        <v>196</v>
      </c>
      <c r="B102" s="143" t="s">
        <v>196</v>
      </c>
      <c r="C102" s="144" t="s">
        <v>18</v>
      </c>
      <c r="D102" s="122">
        <f>SUM(D103)</f>
        <v>0</v>
      </c>
      <c r="E102" s="122"/>
      <c r="F102" s="183">
        <f aca="true" t="shared" si="21" ref="F102:P102">SUM(F103)</f>
        <v>0</v>
      </c>
      <c r="G102" s="183">
        <f t="shared" si="21"/>
        <v>0</v>
      </c>
      <c r="H102" s="183"/>
      <c r="I102" s="183">
        <f t="shared" si="21"/>
        <v>0</v>
      </c>
      <c r="J102" s="183">
        <f t="shared" si="21"/>
        <v>0</v>
      </c>
      <c r="K102" s="183">
        <f t="shared" si="21"/>
        <v>0</v>
      </c>
      <c r="L102" s="183">
        <f t="shared" si="21"/>
        <v>0</v>
      </c>
      <c r="M102" s="183">
        <f t="shared" si="21"/>
        <v>0</v>
      </c>
      <c r="N102" s="183">
        <f t="shared" si="21"/>
        <v>0</v>
      </c>
      <c r="O102" s="183">
        <f t="shared" si="21"/>
        <v>0</v>
      </c>
      <c r="P102" s="183">
        <f t="shared" si="21"/>
        <v>0</v>
      </c>
    </row>
    <row r="103" spans="1:16" s="7" customFormat="1" ht="19.5" customHeight="1" hidden="1">
      <c r="A103" s="99" t="s">
        <v>197</v>
      </c>
      <c r="B103" s="99" t="s">
        <v>66</v>
      </c>
      <c r="C103" s="124" t="s">
        <v>19</v>
      </c>
      <c r="D103" s="161">
        <f aca="true" t="shared" si="22" ref="D103:D113">SUM(E103,H103)</f>
        <v>0</v>
      </c>
      <c r="E103" s="162"/>
      <c r="F103" s="147"/>
      <c r="G103" s="147"/>
      <c r="H103" s="147"/>
      <c r="I103" s="122">
        <f aca="true" t="shared" si="23" ref="I103:I113">SUM(J103,M103)</f>
        <v>0</v>
      </c>
      <c r="J103" s="183"/>
      <c r="K103" s="183"/>
      <c r="L103" s="183"/>
      <c r="M103" s="147"/>
      <c r="N103" s="147"/>
      <c r="O103" s="183"/>
      <c r="P103" s="148">
        <f>SUM(I103,D103)</f>
        <v>0</v>
      </c>
    </row>
    <row r="104" spans="1:16" ht="22.5" customHeight="1" hidden="1">
      <c r="A104" s="143" t="s">
        <v>48</v>
      </c>
      <c r="B104" s="143" t="s">
        <v>48</v>
      </c>
      <c r="C104" s="158" t="s">
        <v>49</v>
      </c>
      <c r="D104" s="161">
        <f>SUM(D105:D113)</f>
        <v>0</v>
      </c>
      <c r="E104" s="161"/>
      <c r="F104" s="161"/>
      <c r="G104" s="161"/>
      <c r="H104" s="161">
        <f>SUM(H105:H113)</f>
        <v>0</v>
      </c>
      <c r="I104" s="122">
        <f aca="true" t="shared" si="24" ref="I104:P104">SUM(I105:I113)</f>
        <v>0</v>
      </c>
      <c r="J104" s="122">
        <f t="shared" si="24"/>
        <v>0</v>
      </c>
      <c r="K104" s="122">
        <f t="shared" si="24"/>
        <v>0</v>
      </c>
      <c r="L104" s="122">
        <f t="shared" si="24"/>
        <v>0</v>
      </c>
      <c r="M104" s="122">
        <f t="shared" si="24"/>
        <v>0</v>
      </c>
      <c r="N104" s="122">
        <f t="shared" si="24"/>
        <v>0</v>
      </c>
      <c r="O104" s="122">
        <f t="shared" si="24"/>
        <v>0</v>
      </c>
      <c r="P104" s="122">
        <f t="shared" si="24"/>
        <v>0</v>
      </c>
    </row>
    <row r="105" spans="1:16" ht="22.5" customHeight="1" hidden="1">
      <c r="A105" s="110" t="s">
        <v>263</v>
      </c>
      <c r="B105" s="110" t="s">
        <v>263</v>
      </c>
      <c r="C105" s="100" t="s">
        <v>264</v>
      </c>
      <c r="D105" s="161">
        <f t="shared" si="22"/>
        <v>0</v>
      </c>
      <c r="E105" s="161"/>
      <c r="F105" s="161"/>
      <c r="G105" s="161"/>
      <c r="H105" s="161"/>
      <c r="I105" s="122">
        <f t="shared" si="23"/>
        <v>0</v>
      </c>
      <c r="J105" s="164"/>
      <c r="K105" s="164"/>
      <c r="L105" s="164"/>
      <c r="M105" s="164"/>
      <c r="N105" s="164"/>
      <c r="O105" s="164"/>
      <c r="P105" s="148">
        <f aca="true" t="shared" si="25" ref="P105:P113">SUM(I105,D105)</f>
        <v>0</v>
      </c>
    </row>
    <row r="106" spans="1:16" ht="21" customHeight="1" hidden="1">
      <c r="A106" s="110" t="s">
        <v>265</v>
      </c>
      <c r="B106" s="110" t="s">
        <v>92</v>
      </c>
      <c r="C106" s="124" t="s">
        <v>266</v>
      </c>
      <c r="D106" s="161">
        <f t="shared" si="22"/>
        <v>0</v>
      </c>
      <c r="E106" s="162"/>
      <c r="F106" s="164"/>
      <c r="G106" s="164"/>
      <c r="H106" s="164"/>
      <c r="I106" s="122">
        <f t="shared" si="23"/>
        <v>0</v>
      </c>
      <c r="J106" s="164"/>
      <c r="K106" s="164"/>
      <c r="L106" s="164"/>
      <c r="M106" s="164"/>
      <c r="N106" s="164"/>
      <c r="O106" s="164"/>
      <c r="P106" s="148">
        <f t="shared" si="25"/>
        <v>0</v>
      </c>
    </row>
    <row r="107" spans="1:16" ht="19.5" customHeight="1" hidden="1">
      <c r="A107" s="110" t="s">
        <v>267</v>
      </c>
      <c r="B107" s="110"/>
      <c r="C107" s="100" t="s">
        <v>268</v>
      </c>
      <c r="D107" s="161">
        <f t="shared" si="22"/>
        <v>0</v>
      </c>
      <c r="E107" s="162"/>
      <c r="F107" s="164"/>
      <c r="G107" s="164"/>
      <c r="H107" s="164"/>
      <c r="I107" s="122"/>
      <c r="J107" s="164"/>
      <c r="K107" s="164"/>
      <c r="L107" s="164"/>
      <c r="M107" s="164"/>
      <c r="N107" s="164"/>
      <c r="O107" s="164"/>
      <c r="P107" s="148">
        <f t="shared" si="25"/>
        <v>0</v>
      </c>
    </row>
    <row r="108" spans="1:16" ht="26.25" customHeight="1" hidden="1">
      <c r="A108" s="110" t="s">
        <v>269</v>
      </c>
      <c r="B108" s="110" t="s">
        <v>93</v>
      </c>
      <c r="C108" s="100" t="s">
        <v>270</v>
      </c>
      <c r="D108" s="161">
        <f t="shared" si="22"/>
        <v>0</v>
      </c>
      <c r="E108" s="162"/>
      <c r="F108" s="164"/>
      <c r="G108" s="164"/>
      <c r="H108" s="164"/>
      <c r="I108" s="122">
        <f t="shared" si="23"/>
        <v>0</v>
      </c>
      <c r="J108" s="164"/>
      <c r="K108" s="164"/>
      <c r="L108" s="164"/>
      <c r="M108" s="164"/>
      <c r="N108" s="164"/>
      <c r="O108" s="164"/>
      <c r="P108" s="148">
        <f t="shared" si="25"/>
        <v>0</v>
      </c>
    </row>
    <row r="109" spans="1:16" ht="21.75" customHeight="1" hidden="1">
      <c r="A109" s="110" t="s">
        <v>271</v>
      </c>
      <c r="B109" s="110" t="s">
        <v>70</v>
      </c>
      <c r="C109" s="124" t="s">
        <v>272</v>
      </c>
      <c r="D109" s="161">
        <f t="shared" si="22"/>
        <v>0</v>
      </c>
      <c r="E109" s="162"/>
      <c r="F109" s="164"/>
      <c r="G109" s="164"/>
      <c r="H109" s="164"/>
      <c r="I109" s="122">
        <f t="shared" si="23"/>
        <v>0</v>
      </c>
      <c r="J109" s="164"/>
      <c r="K109" s="164"/>
      <c r="L109" s="164"/>
      <c r="M109" s="164"/>
      <c r="N109" s="164"/>
      <c r="O109" s="164"/>
      <c r="P109" s="148">
        <f t="shared" si="25"/>
        <v>0</v>
      </c>
    </row>
    <row r="110" spans="1:16" ht="31.5" customHeight="1" hidden="1">
      <c r="A110" s="110" t="s">
        <v>273</v>
      </c>
      <c r="B110" s="110" t="s">
        <v>94</v>
      </c>
      <c r="C110" s="100" t="s">
        <v>274</v>
      </c>
      <c r="D110" s="161">
        <f t="shared" si="22"/>
        <v>0</v>
      </c>
      <c r="E110" s="162"/>
      <c r="F110" s="164"/>
      <c r="G110" s="164"/>
      <c r="H110" s="164"/>
      <c r="I110" s="122">
        <f t="shared" si="23"/>
        <v>0</v>
      </c>
      <c r="J110" s="164"/>
      <c r="K110" s="164"/>
      <c r="L110" s="164"/>
      <c r="M110" s="164"/>
      <c r="N110" s="164"/>
      <c r="O110" s="164"/>
      <c r="P110" s="148">
        <f t="shared" si="25"/>
        <v>0</v>
      </c>
    </row>
    <row r="111" spans="1:16" ht="27" customHeight="1" hidden="1">
      <c r="A111" s="110" t="s">
        <v>273</v>
      </c>
      <c r="B111" s="110" t="s">
        <v>94</v>
      </c>
      <c r="C111" s="100" t="s">
        <v>58</v>
      </c>
      <c r="D111" s="161">
        <f t="shared" si="22"/>
        <v>0</v>
      </c>
      <c r="E111" s="162"/>
      <c r="F111" s="164"/>
      <c r="G111" s="164"/>
      <c r="H111" s="164"/>
      <c r="I111" s="122">
        <f t="shared" si="23"/>
        <v>0</v>
      </c>
      <c r="J111" s="164"/>
      <c r="K111" s="164"/>
      <c r="L111" s="164"/>
      <c r="M111" s="164"/>
      <c r="N111" s="164"/>
      <c r="O111" s="164"/>
      <c r="P111" s="148">
        <f>SUM(I111,D111)</f>
        <v>0</v>
      </c>
    </row>
    <row r="112" spans="1:256" s="27" customFormat="1" ht="32.25" customHeight="1" hidden="1">
      <c r="A112" s="110" t="s">
        <v>273</v>
      </c>
      <c r="B112" s="110" t="s">
        <v>94</v>
      </c>
      <c r="C112" s="100" t="s">
        <v>275</v>
      </c>
      <c r="D112" s="161">
        <f>SUM(E112,H112)</f>
        <v>0</v>
      </c>
      <c r="E112" s="162"/>
      <c r="F112" s="164"/>
      <c r="G112" s="164"/>
      <c r="H112" s="164"/>
      <c r="I112" s="122">
        <f>SUM(J112,M112)</f>
        <v>0</v>
      </c>
      <c r="J112" s="164"/>
      <c r="K112" s="164"/>
      <c r="L112" s="164"/>
      <c r="M112" s="164"/>
      <c r="N112" s="164"/>
      <c r="O112" s="164"/>
      <c r="P112" s="148">
        <f>SUM(I112,D112)</f>
        <v>0</v>
      </c>
      <c r="Q112" s="40"/>
      <c r="R112" s="41"/>
      <c r="S112" s="42"/>
      <c r="T112" s="43"/>
      <c r="U112" s="44"/>
      <c r="V112" s="45"/>
      <c r="W112" s="45"/>
      <c r="X112" s="45"/>
      <c r="Y112" s="46"/>
      <c r="Z112" s="45"/>
      <c r="AA112" s="45"/>
      <c r="AB112" s="45"/>
      <c r="AC112" s="45"/>
      <c r="AD112" s="45"/>
      <c r="AE112" s="45"/>
      <c r="AF112" s="47"/>
      <c r="AG112" s="41"/>
      <c r="AH112" s="41"/>
      <c r="AI112" s="42"/>
      <c r="AJ112" s="43"/>
      <c r="AK112" s="44"/>
      <c r="AL112" s="45"/>
      <c r="AM112" s="45"/>
      <c r="AN112" s="45"/>
      <c r="AO112" s="46"/>
      <c r="AP112" s="45"/>
      <c r="AQ112" s="45"/>
      <c r="AR112" s="45"/>
      <c r="AS112" s="45"/>
      <c r="AT112" s="45"/>
      <c r="AU112" s="45"/>
      <c r="AV112" s="47"/>
      <c r="AW112" s="41"/>
      <c r="AX112" s="41"/>
      <c r="AY112" s="42"/>
      <c r="AZ112" s="43"/>
      <c r="BA112" s="44"/>
      <c r="BB112" s="45"/>
      <c r="BC112" s="45"/>
      <c r="BD112" s="45"/>
      <c r="BE112" s="46"/>
      <c r="BF112" s="45"/>
      <c r="BG112" s="45"/>
      <c r="BH112" s="45"/>
      <c r="BI112" s="45"/>
      <c r="BJ112" s="45"/>
      <c r="BK112" s="45"/>
      <c r="BL112" s="47"/>
      <c r="BM112" s="41"/>
      <c r="BN112" s="41"/>
      <c r="BO112" s="42"/>
      <c r="BP112" s="43"/>
      <c r="BQ112" s="44"/>
      <c r="BR112" s="45"/>
      <c r="BS112" s="45"/>
      <c r="BT112" s="45"/>
      <c r="BU112" s="46"/>
      <c r="BV112" s="45"/>
      <c r="BW112" s="45"/>
      <c r="BX112" s="45"/>
      <c r="BY112" s="45"/>
      <c r="BZ112" s="45"/>
      <c r="CA112" s="45"/>
      <c r="CB112" s="47"/>
      <c r="CC112" s="41"/>
      <c r="CD112" s="41"/>
      <c r="CE112" s="42"/>
      <c r="CF112" s="43"/>
      <c r="CG112" s="44"/>
      <c r="CH112" s="45"/>
      <c r="CI112" s="45"/>
      <c r="CJ112" s="45"/>
      <c r="CK112" s="46"/>
      <c r="CL112" s="45"/>
      <c r="CM112" s="45"/>
      <c r="CN112" s="45"/>
      <c r="CO112" s="45"/>
      <c r="CP112" s="45"/>
      <c r="CQ112" s="45"/>
      <c r="CR112" s="47"/>
      <c r="CS112" s="41"/>
      <c r="CT112" s="41"/>
      <c r="CU112" s="42"/>
      <c r="CV112" s="43"/>
      <c r="CW112" s="44"/>
      <c r="CX112" s="45"/>
      <c r="CY112" s="45"/>
      <c r="CZ112" s="45"/>
      <c r="DA112" s="46"/>
      <c r="DB112" s="45"/>
      <c r="DC112" s="45"/>
      <c r="DD112" s="45"/>
      <c r="DE112" s="45"/>
      <c r="DF112" s="45"/>
      <c r="DG112" s="45"/>
      <c r="DH112" s="47"/>
      <c r="DI112" s="41"/>
      <c r="DJ112" s="41"/>
      <c r="DK112" s="42"/>
      <c r="DL112" s="43"/>
      <c r="DM112" s="44"/>
      <c r="DN112" s="45"/>
      <c r="DO112" s="45"/>
      <c r="DP112" s="45"/>
      <c r="DQ112" s="46"/>
      <c r="DR112" s="45"/>
      <c r="DS112" s="45"/>
      <c r="DT112" s="45"/>
      <c r="DU112" s="45"/>
      <c r="DV112" s="45"/>
      <c r="DW112" s="45"/>
      <c r="DX112" s="47"/>
      <c r="DY112" s="41"/>
      <c r="DZ112" s="41"/>
      <c r="EA112" s="42"/>
      <c r="EB112" s="43"/>
      <c r="EC112" s="44"/>
      <c r="ED112" s="45"/>
      <c r="EE112" s="45"/>
      <c r="EF112" s="45"/>
      <c r="EG112" s="46"/>
      <c r="EH112" s="45"/>
      <c r="EI112" s="45"/>
      <c r="EJ112" s="45"/>
      <c r="EK112" s="45"/>
      <c r="EL112" s="45"/>
      <c r="EM112" s="45"/>
      <c r="EN112" s="47"/>
      <c r="EO112" s="41"/>
      <c r="EP112" s="41"/>
      <c r="EQ112" s="42"/>
      <c r="ER112" s="43"/>
      <c r="ES112" s="44"/>
      <c r="ET112" s="45"/>
      <c r="EU112" s="45"/>
      <c r="EV112" s="45"/>
      <c r="EW112" s="46"/>
      <c r="EX112" s="45"/>
      <c r="EY112" s="45"/>
      <c r="EZ112" s="45"/>
      <c r="FA112" s="45"/>
      <c r="FB112" s="45"/>
      <c r="FC112" s="45"/>
      <c r="FD112" s="47"/>
      <c r="FE112" s="41"/>
      <c r="FF112" s="41"/>
      <c r="FG112" s="42"/>
      <c r="FH112" s="43"/>
      <c r="FI112" s="44"/>
      <c r="FJ112" s="45"/>
      <c r="FK112" s="45"/>
      <c r="FL112" s="45"/>
      <c r="FM112" s="46"/>
      <c r="FN112" s="45"/>
      <c r="FO112" s="45"/>
      <c r="FP112" s="45"/>
      <c r="FQ112" s="45"/>
      <c r="FR112" s="45"/>
      <c r="FS112" s="45"/>
      <c r="FT112" s="47"/>
      <c r="FU112" s="41"/>
      <c r="FV112" s="41"/>
      <c r="FW112" s="42"/>
      <c r="FX112" s="43"/>
      <c r="FY112" s="44"/>
      <c r="FZ112" s="45"/>
      <c r="GA112" s="45"/>
      <c r="GB112" s="45"/>
      <c r="GC112" s="46"/>
      <c r="GD112" s="45"/>
      <c r="GE112" s="45"/>
      <c r="GF112" s="45"/>
      <c r="GG112" s="45"/>
      <c r="GH112" s="45"/>
      <c r="GI112" s="45"/>
      <c r="GJ112" s="47"/>
      <c r="GK112" s="41"/>
      <c r="GL112" s="41"/>
      <c r="GM112" s="42"/>
      <c r="GN112" s="43"/>
      <c r="GO112" s="44"/>
      <c r="GP112" s="45"/>
      <c r="GQ112" s="45"/>
      <c r="GR112" s="45"/>
      <c r="GS112" s="46"/>
      <c r="GT112" s="45"/>
      <c r="GU112" s="45"/>
      <c r="GV112" s="45"/>
      <c r="GW112" s="45"/>
      <c r="GX112" s="45"/>
      <c r="GY112" s="45"/>
      <c r="GZ112" s="47"/>
      <c r="HA112" s="41"/>
      <c r="HB112" s="41"/>
      <c r="HC112" s="42"/>
      <c r="HD112" s="43"/>
      <c r="HE112" s="44"/>
      <c r="HF112" s="45"/>
      <c r="HG112" s="45"/>
      <c r="HH112" s="45"/>
      <c r="HI112" s="46"/>
      <c r="HJ112" s="45"/>
      <c r="HK112" s="45"/>
      <c r="HL112" s="45"/>
      <c r="HM112" s="45"/>
      <c r="HN112" s="45"/>
      <c r="HO112" s="45"/>
      <c r="HP112" s="47"/>
      <c r="HQ112" s="41"/>
      <c r="HR112" s="41"/>
      <c r="HS112" s="42"/>
      <c r="HT112" s="43"/>
      <c r="HU112" s="44"/>
      <c r="HV112" s="45"/>
      <c r="HW112" s="45"/>
      <c r="HX112" s="45"/>
      <c r="HY112" s="46"/>
      <c r="HZ112" s="45"/>
      <c r="IA112" s="45"/>
      <c r="IB112" s="45"/>
      <c r="IC112" s="45"/>
      <c r="ID112" s="45"/>
      <c r="IE112" s="45"/>
      <c r="IF112" s="47"/>
      <c r="IG112" s="41"/>
      <c r="IH112" s="41"/>
      <c r="II112" s="42"/>
      <c r="IJ112" s="43"/>
      <c r="IK112" s="44"/>
      <c r="IL112" s="45"/>
      <c r="IM112" s="45"/>
      <c r="IN112" s="45"/>
      <c r="IO112" s="46"/>
      <c r="IP112" s="45"/>
      <c r="IQ112" s="45"/>
      <c r="IR112" s="45"/>
      <c r="IS112" s="45"/>
      <c r="IT112" s="45"/>
      <c r="IU112" s="45"/>
      <c r="IV112" s="47"/>
    </row>
    <row r="113" spans="1:16" ht="25.5" customHeight="1" hidden="1">
      <c r="A113" s="110" t="s">
        <v>184</v>
      </c>
      <c r="B113" s="110" t="s">
        <v>88</v>
      </c>
      <c r="C113" s="124" t="s">
        <v>282</v>
      </c>
      <c r="D113" s="161">
        <f t="shared" si="22"/>
        <v>0</v>
      </c>
      <c r="E113" s="162">
        <v>0</v>
      </c>
      <c r="F113" s="164"/>
      <c r="G113" s="164"/>
      <c r="H113" s="164"/>
      <c r="I113" s="122">
        <f t="shared" si="23"/>
        <v>0</v>
      </c>
      <c r="J113" s="164"/>
      <c r="K113" s="164"/>
      <c r="L113" s="164"/>
      <c r="M113" s="164"/>
      <c r="N113" s="164"/>
      <c r="O113" s="164"/>
      <c r="P113" s="148">
        <f t="shared" si="25"/>
        <v>0</v>
      </c>
    </row>
    <row r="114" spans="1:16" ht="30" customHeight="1" hidden="1">
      <c r="A114" s="141" t="s">
        <v>50</v>
      </c>
      <c r="B114" s="141"/>
      <c r="C114" s="159" t="s">
        <v>51</v>
      </c>
      <c r="D114" s="207">
        <f>SUM(D115,)</f>
        <v>0</v>
      </c>
      <c r="E114" s="182">
        <f aca="true" t="shared" si="26" ref="E114:P114">SUM(E115,)</f>
        <v>0</v>
      </c>
      <c r="F114" s="182">
        <f t="shared" si="26"/>
        <v>0</v>
      </c>
      <c r="G114" s="182">
        <f t="shared" si="26"/>
        <v>0</v>
      </c>
      <c r="H114" s="207">
        <f t="shared" si="26"/>
        <v>0</v>
      </c>
      <c r="I114" s="182">
        <f t="shared" si="26"/>
        <v>0</v>
      </c>
      <c r="J114" s="182">
        <f t="shared" si="26"/>
        <v>0</v>
      </c>
      <c r="K114" s="182">
        <f t="shared" si="26"/>
        <v>0</v>
      </c>
      <c r="L114" s="207">
        <f t="shared" si="26"/>
        <v>0</v>
      </c>
      <c r="M114" s="182">
        <f t="shared" si="26"/>
        <v>0</v>
      </c>
      <c r="N114" s="182">
        <f t="shared" si="26"/>
        <v>0</v>
      </c>
      <c r="O114" s="182">
        <f t="shared" si="26"/>
        <v>0</v>
      </c>
      <c r="P114" s="207">
        <f t="shared" si="26"/>
        <v>0</v>
      </c>
    </row>
    <row r="115" spans="1:16" ht="21.75" customHeight="1" hidden="1">
      <c r="A115" s="143" t="s">
        <v>196</v>
      </c>
      <c r="B115" s="143" t="s">
        <v>196</v>
      </c>
      <c r="C115" s="144" t="s">
        <v>18</v>
      </c>
      <c r="D115" s="122">
        <f>SUM(D116)</f>
        <v>0</v>
      </c>
      <c r="E115" s="183">
        <f aca="true" t="shared" si="27" ref="E115:P115">SUM(E116)</f>
        <v>0</v>
      </c>
      <c r="F115" s="183">
        <f t="shared" si="27"/>
        <v>0</v>
      </c>
      <c r="G115" s="183">
        <f t="shared" si="27"/>
        <v>0</v>
      </c>
      <c r="H115" s="183">
        <f t="shared" si="27"/>
        <v>0</v>
      </c>
      <c r="I115" s="183">
        <f t="shared" si="27"/>
        <v>0</v>
      </c>
      <c r="J115" s="183">
        <f t="shared" si="27"/>
        <v>0</v>
      </c>
      <c r="K115" s="183">
        <f t="shared" si="27"/>
        <v>0</v>
      </c>
      <c r="L115" s="183">
        <f t="shared" si="27"/>
        <v>0</v>
      </c>
      <c r="M115" s="183">
        <f t="shared" si="27"/>
        <v>0</v>
      </c>
      <c r="N115" s="183">
        <f t="shared" si="27"/>
        <v>0</v>
      </c>
      <c r="O115" s="183">
        <f t="shared" si="27"/>
        <v>0</v>
      </c>
      <c r="P115" s="183">
        <f t="shared" si="27"/>
        <v>0</v>
      </c>
    </row>
    <row r="116" spans="1:16" ht="19.5" customHeight="1" hidden="1">
      <c r="A116" s="110" t="s">
        <v>197</v>
      </c>
      <c r="B116" s="110" t="s">
        <v>66</v>
      </c>
      <c r="C116" s="124" t="s">
        <v>19</v>
      </c>
      <c r="D116" s="161">
        <f>SUM(E116,H116)</f>
        <v>0</v>
      </c>
      <c r="E116" s="162"/>
      <c r="F116" s="164"/>
      <c r="G116" s="164"/>
      <c r="H116" s="164"/>
      <c r="I116" s="122">
        <f>SUM(J116,M116)</f>
        <v>0</v>
      </c>
      <c r="J116" s="164"/>
      <c r="K116" s="164"/>
      <c r="L116" s="164"/>
      <c r="M116" s="164"/>
      <c r="N116" s="164"/>
      <c r="O116" s="164"/>
      <c r="P116" s="148">
        <f>SUM(D116,I116)</f>
        <v>0</v>
      </c>
    </row>
    <row r="117" spans="1:16" ht="35.25" customHeight="1" hidden="1">
      <c r="A117" s="141" t="s">
        <v>52</v>
      </c>
      <c r="B117" s="141"/>
      <c r="C117" s="159" t="s">
        <v>51</v>
      </c>
      <c r="D117" s="181">
        <f>SUM(D118:D119)</f>
        <v>0</v>
      </c>
      <c r="E117" s="181">
        <f aca="true" t="shared" si="28" ref="E117:P117">SUM(E118:E119)</f>
        <v>0</v>
      </c>
      <c r="F117" s="181">
        <f t="shared" si="28"/>
        <v>0</v>
      </c>
      <c r="G117" s="181">
        <f t="shared" si="28"/>
        <v>0</v>
      </c>
      <c r="H117" s="181">
        <f t="shared" si="28"/>
        <v>0</v>
      </c>
      <c r="I117" s="181">
        <f t="shared" si="28"/>
        <v>0</v>
      </c>
      <c r="J117" s="181">
        <f t="shared" si="28"/>
        <v>0</v>
      </c>
      <c r="K117" s="181">
        <f t="shared" si="28"/>
        <v>0</v>
      </c>
      <c r="L117" s="181">
        <f t="shared" si="28"/>
        <v>0</v>
      </c>
      <c r="M117" s="181">
        <f t="shared" si="28"/>
        <v>0</v>
      </c>
      <c r="N117" s="181">
        <f t="shared" si="28"/>
        <v>0</v>
      </c>
      <c r="O117" s="181">
        <f t="shared" si="28"/>
        <v>0</v>
      </c>
      <c r="P117" s="181">
        <f t="shared" si="28"/>
        <v>0</v>
      </c>
    </row>
    <row r="118" spans="1:16" ht="27.75" customHeight="1" hidden="1">
      <c r="A118" s="110" t="s">
        <v>4</v>
      </c>
      <c r="B118" s="110" t="s">
        <v>86</v>
      </c>
      <c r="C118" s="124" t="s">
        <v>183</v>
      </c>
      <c r="D118" s="161">
        <f>SUM(E118,H118)</f>
        <v>0</v>
      </c>
      <c r="E118" s="162"/>
      <c r="F118" s="164"/>
      <c r="G118" s="164"/>
      <c r="H118" s="164"/>
      <c r="I118" s="122">
        <f>SUM(J118,M118)</f>
        <v>0</v>
      </c>
      <c r="J118" s="164"/>
      <c r="K118" s="164"/>
      <c r="L118" s="164"/>
      <c r="M118" s="164"/>
      <c r="N118" s="164"/>
      <c r="O118" s="164"/>
      <c r="P118" s="148">
        <f>SUM(D118,I118)</f>
        <v>0</v>
      </c>
    </row>
    <row r="119" spans="1:16" ht="28.5" customHeight="1" hidden="1">
      <c r="A119" s="110" t="s">
        <v>53</v>
      </c>
      <c r="B119" s="110" t="s">
        <v>87</v>
      </c>
      <c r="C119" s="124" t="s">
        <v>54</v>
      </c>
      <c r="D119" s="161"/>
      <c r="E119" s="163"/>
      <c r="F119" s="208"/>
      <c r="G119" s="208"/>
      <c r="H119" s="208"/>
      <c r="I119" s="148">
        <f>SUM(J119,M119)</f>
        <v>0</v>
      </c>
      <c r="J119" s="208"/>
      <c r="K119" s="208"/>
      <c r="L119" s="208"/>
      <c r="M119" s="208"/>
      <c r="N119" s="208"/>
      <c r="O119" s="208"/>
      <c r="P119" s="148">
        <f>SUM(D119,I119)</f>
        <v>0</v>
      </c>
    </row>
    <row r="120" spans="1:16" s="7" customFormat="1" ht="22.5" customHeight="1">
      <c r="A120" s="160"/>
      <c r="B120" s="160"/>
      <c r="C120" s="142" t="s">
        <v>55</v>
      </c>
      <c r="D120" s="182">
        <f aca="true" t="shared" si="29" ref="D120:P120">SUM(D117,D101,D65,D48,D114,D10)</f>
        <v>11050945.76</v>
      </c>
      <c r="E120" s="182">
        <f t="shared" si="29"/>
        <v>11050945.76</v>
      </c>
      <c r="F120" s="182">
        <f t="shared" si="29"/>
        <v>0</v>
      </c>
      <c r="G120" s="182">
        <f t="shared" si="29"/>
        <v>0</v>
      </c>
      <c r="H120" s="182">
        <f t="shared" si="29"/>
        <v>0</v>
      </c>
      <c r="I120" s="182">
        <f t="shared" si="29"/>
        <v>-808684</v>
      </c>
      <c r="J120" s="182">
        <f t="shared" si="29"/>
        <v>-808684</v>
      </c>
      <c r="K120" s="182">
        <f t="shared" si="29"/>
        <v>0</v>
      </c>
      <c r="L120" s="182">
        <f t="shared" si="29"/>
        <v>0</v>
      </c>
      <c r="M120" s="182">
        <f t="shared" si="29"/>
        <v>0</v>
      </c>
      <c r="N120" s="182">
        <f t="shared" si="29"/>
        <v>0</v>
      </c>
      <c r="O120" s="182">
        <f t="shared" si="29"/>
        <v>0</v>
      </c>
      <c r="P120" s="182">
        <f t="shared" si="29"/>
        <v>10242261.76</v>
      </c>
    </row>
    <row r="121" spans="2:16" ht="12.75">
      <c r="B121" s="36"/>
      <c r="D121" s="12"/>
      <c r="E121" s="12"/>
      <c r="F121" s="13"/>
      <c r="G121" s="13"/>
      <c r="H121" s="13"/>
      <c r="I121" s="37"/>
      <c r="J121" s="13"/>
      <c r="K121" s="13"/>
      <c r="L121" s="13"/>
      <c r="M121" s="13"/>
      <c r="N121" s="13"/>
      <c r="O121" s="13"/>
      <c r="P121" s="12"/>
    </row>
    <row r="122" spans="2:16" ht="15.75" customHeight="1">
      <c r="B122" s="36"/>
      <c r="K122" s="13"/>
      <c r="M122" s="13"/>
      <c r="N122" s="13"/>
      <c r="O122" s="13"/>
      <c r="P122" s="12"/>
    </row>
    <row r="123" spans="2:16" ht="12.75" customHeight="1">
      <c r="B123" s="14"/>
      <c r="O123" s="13"/>
      <c r="P123" s="12"/>
    </row>
    <row r="124" spans="2:14" ht="12.75">
      <c r="B124" s="36"/>
      <c r="M124" s="13"/>
      <c r="N124" s="13"/>
    </row>
    <row r="125" ht="12.75">
      <c r="B125" s="36"/>
    </row>
    <row r="126" ht="21" customHeight="1">
      <c r="B126" s="36"/>
    </row>
    <row r="127" spans="2:12" ht="23.25" customHeight="1">
      <c r="B127" s="36"/>
      <c r="D127" s="15"/>
      <c r="E127" s="15"/>
      <c r="F127" s="16"/>
      <c r="G127" s="16"/>
      <c r="H127" s="16"/>
      <c r="J127" s="16"/>
      <c r="K127" s="17"/>
      <c r="L127" s="13"/>
    </row>
    <row r="128" ht="12.75">
      <c r="B128" s="36"/>
    </row>
    <row r="129" ht="12.75">
      <c r="B129" s="36"/>
    </row>
    <row r="130" ht="12.75">
      <c r="B130" s="36"/>
    </row>
    <row r="131" ht="12.75" customHeight="1">
      <c r="B131" s="36"/>
    </row>
    <row r="132" ht="12.75">
      <c r="B132" s="36"/>
    </row>
    <row r="133" ht="12.75">
      <c r="B133" s="36"/>
    </row>
    <row r="134" ht="15.75" customHeight="1">
      <c r="B134" s="36"/>
    </row>
    <row r="135" ht="12.75" customHeight="1">
      <c r="B135" s="36"/>
    </row>
    <row r="136" ht="12.75">
      <c r="B136" s="36"/>
    </row>
    <row r="137" ht="12.75">
      <c r="B137" s="36"/>
    </row>
    <row r="138" ht="14.25" customHeight="1">
      <c r="B138" s="36"/>
    </row>
    <row r="139" ht="12.75" customHeight="1">
      <c r="B139" s="36"/>
    </row>
    <row r="140" ht="12.75">
      <c r="B140" s="36"/>
    </row>
    <row r="141" ht="12.75">
      <c r="B141" s="36"/>
    </row>
    <row r="142" ht="12.75">
      <c r="B142" s="36"/>
    </row>
    <row r="143" ht="12.75" customHeight="1">
      <c r="B143" s="36"/>
    </row>
    <row r="144" ht="12.75">
      <c r="B144" s="36"/>
    </row>
    <row r="145" ht="12.75">
      <c r="B145" s="36"/>
    </row>
    <row r="146" ht="12.75">
      <c r="B146" s="36"/>
    </row>
    <row r="147" ht="12.75" customHeight="1">
      <c r="B147" s="36"/>
    </row>
    <row r="148" ht="12.75">
      <c r="B148" s="36"/>
    </row>
    <row r="149" ht="12.75">
      <c r="B149" s="36"/>
    </row>
    <row r="150" ht="12.75">
      <c r="B150" s="36"/>
    </row>
    <row r="151" ht="12.75" customHeight="1">
      <c r="B151" s="36"/>
    </row>
    <row r="152" ht="12.75">
      <c r="B152" s="36"/>
    </row>
    <row r="153" ht="12.75">
      <c r="B153" s="36"/>
    </row>
    <row r="154" ht="12.75">
      <c r="B154" s="36"/>
    </row>
    <row r="155" ht="12.75" customHeight="1">
      <c r="B155" s="36"/>
    </row>
    <row r="156" ht="12.75">
      <c r="B156" s="36"/>
    </row>
    <row r="157" ht="12.75">
      <c r="B157" s="36"/>
    </row>
    <row r="158" ht="12.75">
      <c r="B158" s="36"/>
    </row>
    <row r="159" ht="12.75" customHeight="1">
      <c r="B159" s="36"/>
    </row>
    <row r="160" ht="12.75">
      <c r="B160" s="36"/>
    </row>
    <row r="161" ht="12.75">
      <c r="B161" s="36"/>
    </row>
    <row r="162" ht="12.75">
      <c r="B162" s="36"/>
    </row>
    <row r="163" ht="12.75" customHeight="1">
      <c r="B163" s="36"/>
    </row>
    <row r="164" ht="12.75">
      <c r="B164" s="36"/>
    </row>
    <row r="165" ht="12.75">
      <c r="B165" s="36"/>
    </row>
    <row r="166" ht="12.75">
      <c r="B166" s="36"/>
    </row>
    <row r="167" ht="12.75" customHeight="1">
      <c r="B167" s="36"/>
    </row>
    <row r="168" ht="12.75">
      <c r="B168" s="36"/>
    </row>
    <row r="169" ht="12.75">
      <c r="B169" s="36"/>
    </row>
    <row r="170" ht="12.75">
      <c r="B170" s="36"/>
    </row>
    <row r="171" ht="12.75" customHeight="1">
      <c r="B171" s="36"/>
    </row>
    <row r="172" ht="12.75">
      <c r="B172" s="36"/>
    </row>
    <row r="173" ht="12.75">
      <c r="B173" s="36"/>
    </row>
    <row r="174" ht="12.75">
      <c r="B174" s="36"/>
    </row>
    <row r="175" ht="12.75" customHeight="1">
      <c r="B175" s="36"/>
    </row>
    <row r="176" ht="12.75">
      <c r="B176" s="36"/>
    </row>
    <row r="177" ht="12.75">
      <c r="B177" s="36"/>
    </row>
    <row r="178" ht="12.75">
      <c r="B178" s="36"/>
    </row>
    <row r="179" ht="12.75" customHeight="1">
      <c r="B179" s="36"/>
    </row>
    <row r="180" ht="12.75">
      <c r="B180" s="36"/>
    </row>
    <row r="181" ht="12.75">
      <c r="B181" s="36"/>
    </row>
    <row r="182" ht="12.75">
      <c r="B182" s="36"/>
    </row>
    <row r="183" ht="12.75" customHeight="1">
      <c r="B183" s="36"/>
    </row>
    <row r="184" ht="12.75">
      <c r="B184" s="36"/>
    </row>
    <row r="185" ht="12.75">
      <c r="B185" s="36"/>
    </row>
    <row r="186" ht="12.75">
      <c r="B186" s="36"/>
    </row>
    <row r="187" ht="12.75" customHeight="1">
      <c r="B187" s="36"/>
    </row>
    <row r="188" ht="12.75">
      <c r="B188" s="36"/>
    </row>
    <row r="189" ht="12.75">
      <c r="B189" s="36"/>
    </row>
    <row r="190" ht="12.75">
      <c r="B190" s="36"/>
    </row>
    <row r="191" ht="12.75" customHeight="1">
      <c r="B191" s="36"/>
    </row>
    <row r="192" ht="12.75">
      <c r="B192" s="36"/>
    </row>
    <row r="193" ht="12.75">
      <c r="B193" s="36"/>
    </row>
    <row r="194" ht="12.75">
      <c r="B194" s="36"/>
    </row>
    <row r="195" ht="12.75" customHeight="1">
      <c r="B195" s="36"/>
    </row>
    <row r="196" ht="12.75">
      <c r="B196" s="36"/>
    </row>
    <row r="197" ht="12.75">
      <c r="B197" s="36"/>
    </row>
    <row r="198" ht="12.75">
      <c r="B198" s="36"/>
    </row>
    <row r="199" ht="12.75" customHeight="1">
      <c r="B199" s="36"/>
    </row>
    <row r="200" ht="12.75">
      <c r="B200" s="36"/>
    </row>
    <row r="201" ht="12.75">
      <c r="B201" s="36"/>
    </row>
    <row r="202" ht="12.75">
      <c r="B202" s="36"/>
    </row>
    <row r="203" ht="12.75" customHeight="1">
      <c r="B203" s="36"/>
    </row>
    <row r="204" ht="12.75">
      <c r="B204" s="36"/>
    </row>
    <row r="205" ht="12.75">
      <c r="B205" s="36"/>
    </row>
    <row r="206" ht="12.75">
      <c r="B206" s="36"/>
    </row>
    <row r="207" ht="12.75" customHeight="1">
      <c r="B207" s="36"/>
    </row>
    <row r="208" ht="12.75">
      <c r="B208" s="36"/>
    </row>
    <row r="209" ht="12.75">
      <c r="B209" s="36"/>
    </row>
    <row r="210" ht="12.75">
      <c r="B210" s="36"/>
    </row>
    <row r="211" ht="12.75" customHeight="1">
      <c r="B211" s="36"/>
    </row>
    <row r="212" ht="12.75">
      <c r="B212" s="36"/>
    </row>
    <row r="213" ht="12.75">
      <c r="B213" s="36"/>
    </row>
    <row r="214" ht="12.75">
      <c r="B214" s="36"/>
    </row>
    <row r="215" ht="12.75" customHeight="1">
      <c r="B215" s="36"/>
    </row>
    <row r="216" ht="12.75">
      <c r="B216" s="36"/>
    </row>
    <row r="217" ht="12.75">
      <c r="B217" s="36"/>
    </row>
    <row r="218" ht="12.75">
      <c r="B218" s="36"/>
    </row>
    <row r="219" ht="12.75" customHeight="1">
      <c r="B219" s="36"/>
    </row>
    <row r="220" ht="12.75">
      <c r="B220" s="36"/>
    </row>
    <row r="221" ht="12.75">
      <c r="B221" s="36"/>
    </row>
    <row r="222" ht="12.75">
      <c r="B222" s="36"/>
    </row>
    <row r="223" ht="12.75" customHeight="1">
      <c r="B223" s="36"/>
    </row>
    <row r="224" ht="12.75">
      <c r="B224" s="36"/>
    </row>
    <row r="225" ht="12.75">
      <c r="B225" s="36"/>
    </row>
    <row r="226" ht="12.75">
      <c r="B226" s="36"/>
    </row>
    <row r="227" ht="12.75" customHeight="1">
      <c r="B227" s="36"/>
    </row>
    <row r="228" ht="12.75">
      <c r="B228" s="36"/>
    </row>
    <row r="229" ht="12.75">
      <c r="B229" s="36"/>
    </row>
    <row r="230" ht="12.75">
      <c r="B230" s="36"/>
    </row>
    <row r="231" ht="12.75" customHeight="1">
      <c r="B231" s="36"/>
    </row>
    <row r="232" ht="12.75">
      <c r="B232" s="36"/>
    </row>
    <row r="233" ht="12.75">
      <c r="B233" s="36"/>
    </row>
    <row r="234" ht="12.75">
      <c r="B234" s="36"/>
    </row>
    <row r="235" ht="12.75" customHeight="1">
      <c r="B235" s="36"/>
    </row>
    <row r="236" ht="12.75">
      <c r="B236" s="36"/>
    </row>
    <row r="237" ht="12.75">
      <c r="B237" s="36"/>
    </row>
    <row r="238" ht="12.75">
      <c r="B238" s="36"/>
    </row>
    <row r="239" ht="12.75" customHeight="1">
      <c r="B239" s="36"/>
    </row>
    <row r="240" ht="12.75">
      <c r="B240" s="36"/>
    </row>
    <row r="241" ht="12.75">
      <c r="B241" s="36"/>
    </row>
    <row r="242" ht="12.75">
      <c r="B242" s="36"/>
    </row>
    <row r="243" ht="12.75" customHeight="1">
      <c r="B243" s="36"/>
    </row>
    <row r="244" ht="12.75">
      <c r="B244" s="36"/>
    </row>
    <row r="245" ht="12.75">
      <c r="B245" s="36"/>
    </row>
    <row r="246" ht="12.75">
      <c r="B246" s="36"/>
    </row>
    <row r="247" ht="12.75" customHeight="1">
      <c r="B247" s="36"/>
    </row>
    <row r="248" ht="12.75">
      <c r="B248" s="36"/>
    </row>
    <row r="249" ht="12.75">
      <c r="B249" s="36"/>
    </row>
    <row r="250" ht="12.75">
      <c r="B250" s="36"/>
    </row>
    <row r="251" ht="12.75" customHeight="1">
      <c r="B251" s="36"/>
    </row>
    <row r="252" ht="12.75">
      <c r="B252" s="36"/>
    </row>
    <row r="253" ht="12.75">
      <c r="B253" s="36"/>
    </row>
    <row r="254" ht="12.75">
      <c r="B254" s="36"/>
    </row>
    <row r="255" ht="12.75" customHeight="1">
      <c r="B255" s="36"/>
    </row>
    <row r="256" ht="12.75">
      <c r="B256" s="36"/>
    </row>
    <row r="257" ht="12.75">
      <c r="B257" s="36"/>
    </row>
    <row r="258" ht="12.75">
      <c r="B258" s="36"/>
    </row>
    <row r="259" ht="12.75" customHeight="1">
      <c r="B259" s="36"/>
    </row>
    <row r="260" ht="12.75">
      <c r="B260" s="36"/>
    </row>
    <row r="261" ht="12.75">
      <c r="B261" s="36"/>
    </row>
    <row r="262" ht="12.75">
      <c r="B262" s="36"/>
    </row>
    <row r="263" ht="12.75" customHeight="1">
      <c r="B263" s="36"/>
    </row>
    <row r="264" ht="12.75">
      <c r="B264" s="36"/>
    </row>
    <row r="265" ht="12.75">
      <c r="B265" s="36"/>
    </row>
    <row r="266" ht="12.75">
      <c r="B266" s="36"/>
    </row>
    <row r="267" ht="12.75" customHeight="1">
      <c r="B267" s="36"/>
    </row>
    <row r="268" ht="12.75">
      <c r="B268" s="36"/>
    </row>
    <row r="269" ht="12.75">
      <c r="B269" s="36"/>
    </row>
    <row r="270" ht="12.75">
      <c r="B270" s="36"/>
    </row>
    <row r="271" ht="12.75" customHeight="1">
      <c r="B271" s="36"/>
    </row>
    <row r="272" ht="12.75">
      <c r="B272" s="36"/>
    </row>
    <row r="273" ht="12.75">
      <c r="B273" s="36"/>
    </row>
    <row r="274" ht="12.75">
      <c r="B274" s="36"/>
    </row>
    <row r="275" ht="12.75" customHeight="1">
      <c r="B275" s="36"/>
    </row>
    <row r="276" ht="12.75">
      <c r="B276" s="36"/>
    </row>
    <row r="277" ht="12.75">
      <c r="B277" s="36"/>
    </row>
    <row r="278" ht="12.75">
      <c r="B278" s="36"/>
    </row>
    <row r="279" ht="12.75" customHeight="1">
      <c r="B279" s="36"/>
    </row>
    <row r="280" ht="12.75">
      <c r="B280" s="36"/>
    </row>
    <row r="281" ht="12.75">
      <c r="B281" s="36"/>
    </row>
    <row r="282" ht="12.75">
      <c r="B282" s="36"/>
    </row>
    <row r="283" ht="12.75" customHeight="1">
      <c r="B283" s="36"/>
    </row>
    <row r="284" ht="12.75">
      <c r="B284" s="36"/>
    </row>
    <row r="285" ht="12.75">
      <c r="B285" s="36"/>
    </row>
    <row r="286" ht="12.75">
      <c r="B286" s="36"/>
    </row>
    <row r="287" ht="12.75" customHeight="1">
      <c r="B287" s="36"/>
    </row>
    <row r="288" ht="12.75">
      <c r="B288" s="36"/>
    </row>
    <row r="289" ht="12.75">
      <c r="B289" s="36"/>
    </row>
    <row r="290" ht="12.75">
      <c r="B290" s="36"/>
    </row>
    <row r="291" ht="12.75" customHeight="1">
      <c r="B291" s="36"/>
    </row>
    <row r="292" ht="12.75">
      <c r="B292" s="36"/>
    </row>
  </sheetData>
  <sheetProtection/>
  <mergeCells count="36">
    <mergeCell ref="P5:P8"/>
    <mergeCell ref="C6:C8"/>
    <mergeCell ref="D6:D8"/>
    <mergeCell ref="F6:G6"/>
    <mergeCell ref="I6:I8"/>
    <mergeCell ref="J6:J8"/>
    <mergeCell ref="I5:O5"/>
    <mergeCell ref="E6:E8"/>
    <mergeCell ref="H6:H8"/>
    <mergeCell ref="G7:G8"/>
    <mergeCell ref="K6:L6"/>
    <mergeCell ref="M6:M8"/>
    <mergeCell ref="N7:N8"/>
    <mergeCell ref="N6:O6"/>
    <mergeCell ref="K7:K8"/>
    <mergeCell ref="L7:L8"/>
    <mergeCell ref="A71:A72"/>
    <mergeCell ref="B5:B8"/>
    <mergeCell ref="D71:D72"/>
    <mergeCell ref="D5:H5"/>
    <mergeCell ref="F7:F8"/>
    <mergeCell ref="B71:B72"/>
    <mergeCell ref="E71:E72"/>
    <mergeCell ref="H71:H72"/>
    <mergeCell ref="G71:G72"/>
    <mergeCell ref="F71:F72"/>
    <mergeCell ref="A7:A8"/>
    <mergeCell ref="A5:A6"/>
    <mergeCell ref="P71:P72"/>
    <mergeCell ref="I71:I72"/>
    <mergeCell ref="J71:J72"/>
    <mergeCell ref="K71:K72"/>
    <mergeCell ref="L71:L72"/>
    <mergeCell ref="M71:M72"/>
    <mergeCell ref="O71:O72"/>
    <mergeCell ref="N71:N72"/>
  </mergeCells>
  <printOptions/>
  <pageMargins left="0.1968503937007874" right="0.1968503937007874" top="0.62" bottom="0.1968503937007874" header="0" footer="0"/>
  <pageSetup fitToHeight="6"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lutay</cp:lastModifiedBy>
  <cp:lastPrinted>2015-12-24T10:57:45Z</cp:lastPrinted>
  <dcterms:created xsi:type="dcterms:W3CDTF">2004-12-22T07:46:33Z</dcterms:created>
  <dcterms:modified xsi:type="dcterms:W3CDTF">2016-01-05T15:07:18Z</dcterms:modified>
  <cp:category/>
  <cp:version/>
  <cp:contentType/>
  <cp:contentStatus/>
</cp:coreProperties>
</file>