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954" activeTab="0"/>
  </bookViews>
  <sheets>
    <sheet name="школи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<sst xmlns="http://schemas.openxmlformats.org/spreadsheetml/2006/main" count="107" uniqueCount="69">
  <si>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 xml:space="preserve">                                                                                                                                  ( грн.)</t>
  </si>
  <si>
    <t>кг</t>
  </si>
  <si>
    <t>Картопля</t>
  </si>
  <si>
    <t>Цукор</t>
  </si>
  <si>
    <t xml:space="preserve">Яйця </t>
  </si>
  <si>
    <t>шт</t>
  </si>
  <si>
    <t>Молоко</t>
  </si>
  <si>
    <t>Сир кисломолочний</t>
  </si>
  <si>
    <t>Сметана</t>
  </si>
  <si>
    <t>Разом</t>
  </si>
  <si>
    <t>Сир твердий</t>
  </si>
  <si>
    <t>Какао</t>
  </si>
  <si>
    <t>Чай</t>
  </si>
  <si>
    <t>Сіль</t>
  </si>
  <si>
    <t>Розрахунок витрат  одноразового харчування</t>
  </si>
  <si>
    <t>№ п/п</t>
  </si>
  <si>
    <t>Назва продуктів</t>
  </si>
  <si>
    <t>Од.вим</t>
  </si>
  <si>
    <t>Ціна за одиницю        ( грн.)</t>
  </si>
  <si>
    <t>Риба, рибопродукти</t>
  </si>
  <si>
    <t>.</t>
  </si>
  <si>
    <t>% розподілу продуктів</t>
  </si>
  <si>
    <t>гречана</t>
  </si>
  <si>
    <t>рисова</t>
  </si>
  <si>
    <t>пшенична</t>
  </si>
  <si>
    <t>вівсяна</t>
  </si>
  <si>
    <t>капуста</t>
  </si>
  <si>
    <t>помідори</t>
  </si>
  <si>
    <t>морква</t>
  </si>
  <si>
    <t>буряки</t>
  </si>
  <si>
    <t>огірки</t>
  </si>
  <si>
    <t>цибуля</t>
  </si>
  <si>
    <t>ін.овочі, зелень, баштанні</t>
  </si>
  <si>
    <t>макарони</t>
  </si>
  <si>
    <t>крупи, у тому числі:</t>
  </si>
  <si>
    <t xml:space="preserve">     Начальник  управління освіти                                  О.М.Корень</t>
  </si>
  <si>
    <t xml:space="preserve"> однієї дитини на один день в загальноосвітніх навчальних закладах </t>
  </si>
  <si>
    <t>інші (перлова)</t>
  </si>
  <si>
    <t>інші (пшоно)</t>
  </si>
  <si>
    <t>інші (ячна)</t>
  </si>
  <si>
    <t xml:space="preserve">бобові </t>
  </si>
  <si>
    <t>вик.</t>
  </si>
  <si>
    <t>Рослинні жири (рафінована олія)</t>
  </si>
  <si>
    <r>
      <t>Норма</t>
    </r>
    <r>
      <rPr>
        <sz val="10"/>
        <rFont val="Times New Roman"/>
        <family val="1"/>
      </rPr>
      <t xml:space="preserve"> харчування на 1 дитину в день від    </t>
    </r>
    <r>
      <rPr>
        <b/>
        <sz val="10"/>
        <rFont val="Times New Roman"/>
        <family val="1"/>
      </rPr>
      <t xml:space="preserve"> 6 до 11 років</t>
    </r>
  </si>
  <si>
    <r>
      <t>Норма</t>
    </r>
    <r>
      <rPr>
        <sz val="10"/>
        <rFont val="Times New Roman"/>
        <family val="1"/>
      </rPr>
      <t xml:space="preserve"> харчування на 1 дитину в день від  </t>
    </r>
    <r>
      <rPr>
        <b/>
        <sz val="10"/>
        <rFont val="Times New Roman"/>
        <family val="1"/>
      </rPr>
      <t>11 до 14 років</t>
    </r>
  </si>
  <si>
    <r>
      <t>Норма</t>
    </r>
    <r>
      <rPr>
        <sz val="10"/>
        <rFont val="Times New Roman"/>
        <family val="1"/>
      </rPr>
      <t xml:space="preserve"> харчування на 1 дитину в день від  </t>
    </r>
    <r>
      <rPr>
        <b/>
        <sz val="10"/>
        <rFont val="Times New Roman"/>
        <family val="1"/>
      </rPr>
      <t>14 до 18 років</t>
    </r>
  </si>
  <si>
    <r>
      <t>Норма</t>
    </r>
    <r>
      <rPr>
        <sz val="10"/>
        <rFont val="Times New Roman"/>
        <family val="1"/>
      </rPr>
      <t xml:space="preserve"> харчування на 1 дитину в день від    </t>
    </r>
    <r>
      <rPr>
        <b/>
        <sz val="10"/>
        <rFont val="Times New Roman"/>
        <family val="1"/>
      </rPr>
      <t xml:space="preserve"> 6 до 11 років відповідно до % розподілу</t>
    </r>
  </si>
  <si>
    <t>Норма харчування на 1 дитину в день від  11 до 14 років відповідно до % розподілу</t>
  </si>
  <si>
    <t>Норма харчування на 1 дитину в день від  14 до 18 років відповідно до % розподілу</t>
  </si>
  <si>
    <r>
      <t>Вартість</t>
    </r>
    <r>
      <rPr>
        <sz val="10"/>
        <rFont val="Times New Roman"/>
        <family val="1"/>
      </rPr>
      <t xml:space="preserve"> харчування на 1 дитину в день від   </t>
    </r>
    <r>
      <rPr>
        <b/>
        <sz val="10"/>
        <rFont val="Times New Roman"/>
        <family val="1"/>
      </rPr>
      <t>6 до 11 років</t>
    </r>
  </si>
  <si>
    <r>
      <t>Вартість</t>
    </r>
    <r>
      <rPr>
        <sz val="10"/>
        <rFont val="Times New Roman"/>
        <family val="1"/>
      </rPr>
      <t xml:space="preserve"> харчування на 1 дитину в день від </t>
    </r>
    <r>
      <rPr>
        <b/>
        <sz val="10"/>
        <rFont val="Times New Roman"/>
        <family val="1"/>
      </rPr>
      <t>11 до 14 років</t>
    </r>
  </si>
  <si>
    <r>
      <t>Вартість</t>
    </r>
    <r>
      <rPr>
        <sz val="10"/>
        <rFont val="Times New Roman"/>
        <family val="1"/>
      </rPr>
      <t xml:space="preserve"> харчування на 1 дитину в день від </t>
    </r>
    <r>
      <rPr>
        <b/>
        <sz val="10"/>
        <rFont val="Times New Roman"/>
        <family val="1"/>
      </rPr>
      <t>14 до 18 років</t>
    </r>
  </si>
  <si>
    <t>Хліб цільнозерновий</t>
  </si>
  <si>
    <t>Злакові та бобові</t>
  </si>
  <si>
    <t>Насичені жири тваринного походження (масло вершкове)</t>
  </si>
  <si>
    <t>Овочі різноманітні:</t>
  </si>
  <si>
    <t>Фрукти та ягоди сушені</t>
  </si>
  <si>
    <t>Птиця,охолоджена\заморожена</t>
  </si>
  <si>
    <t>Соки</t>
  </si>
  <si>
    <t>л</t>
  </si>
  <si>
    <t>Фрукти та ягоди різноманітні свіжі</t>
  </si>
  <si>
    <t>Борошно пшеничне (зідно рецептур)</t>
  </si>
  <si>
    <t>Крохмаль (згідно рецептур)</t>
  </si>
  <si>
    <t>Дріжджі (згідно рецептури)</t>
  </si>
  <si>
    <t>Томатна паста (згідно рецептури)</t>
  </si>
  <si>
    <r>
      <t xml:space="preserve">Примітка: </t>
    </r>
    <r>
      <rPr>
        <sz val="12"/>
        <rFont val="Times New Roman"/>
        <family val="1"/>
      </rPr>
      <t xml:space="preserve">  Норми на харчування дітей  затверджені   Постановою   КМ  України  від  24 березня  2021 року   № 305 (додаток № 9)</t>
    </r>
  </si>
  <si>
    <t xml:space="preserve">( в середніх цінах на продовольчі товари, які склалися на споживчому ринку Рівненської області у вересні 2021 року)    </t>
  </si>
  <si>
    <t>манна</t>
  </si>
  <si>
    <t>* з врахуванням індексу інфляції споживчих цін на 2022 рік 7,2%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</si>
</sst>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000"/>
    <numFmt numFmtId="214" formatCode="0.000%"/>
    <numFmt numFmtId="215" formatCode="0.00000"/>
    <numFmt numFmtId="216" formatCode="[$-FC19]d\ mmmm\ yyyy\ &quot;г.&quot;"/>
    <numFmt numFmtId="217" formatCode="0.0"/>
    <numFmt numFmtId="218" formatCode="0.0%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12" fontId="1" fillId="0" borderId="12" xfId="0" applyNumberFormat="1" applyFont="1" applyBorder="1" applyAlignment="1">
      <alignment/>
    </xf>
    <xf numFmtId="0" fontId="1" fillId="0" borderId="0" xfId="0" applyFont="1" applyAlignment="1">
      <alignment wrapText="1"/>
    </xf>
    <xf numFmtId="212" fontId="1" fillId="0" borderId="13" xfId="0" applyNumberFormat="1" applyFont="1" applyBorder="1" applyAlignment="1">
      <alignment/>
    </xf>
    <xf numFmtId="21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12" fontId="1" fillId="0" borderId="10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2" fontId="10" fillId="33" borderId="14" xfId="0" applyNumberFormat="1" applyFont="1" applyFill="1" applyBorder="1" applyAlignment="1">
      <alignment horizontal="center"/>
    </xf>
    <xf numFmtId="9" fontId="12" fillId="0" borderId="0" xfId="0" applyNumberFormat="1" applyFont="1" applyAlignment="1">
      <alignment/>
    </xf>
    <xf numFmtId="2" fontId="12" fillId="33" borderId="0" xfId="0" applyNumberFormat="1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21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/>
    </xf>
    <xf numFmtId="2" fontId="12" fillId="33" borderId="22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1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212" fontId="1" fillId="0" borderId="15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1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12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9" fontId="10" fillId="0" borderId="22" xfId="0" applyNumberFormat="1" applyFont="1" applyBorder="1" applyAlignment="1">
      <alignment/>
    </xf>
    <xf numFmtId="212" fontId="1" fillId="0" borderId="2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13" fontId="1" fillId="0" borderId="12" xfId="0" applyNumberFormat="1" applyFont="1" applyBorder="1" applyAlignment="1">
      <alignment/>
    </xf>
    <xf numFmtId="213" fontId="1" fillId="0" borderId="10" xfId="0" applyNumberFormat="1" applyFont="1" applyBorder="1" applyAlignment="1">
      <alignment/>
    </xf>
    <xf numFmtId="2" fontId="14" fillId="33" borderId="10" xfId="0" applyNumberFormat="1" applyFont="1" applyFill="1" applyBorder="1" applyAlignment="1">
      <alignment horizontal="center"/>
    </xf>
    <xf numFmtId="21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9" fontId="10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0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P55"/>
  <sheetViews>
    <sheetView tabSelected="1" zoomScale="90" zoomScaleNormal="90" zoomScalePageLayoutView="0" workbookViewId="0" topLeftCell="A1">
      <selection activeCell="B52" sqref="B52"/>
    </sheetView>
  </sheetViews>
  <sheetFormatPr defaultColWidth="9.140625" defaultRowHeight="12.75"/>
  <cols>
    <col min="1" max="1" width="3.00390625" style="2" customWidth="1"/>
    <col min="2" max="2" width="38.7109375" style="2" customWidth="1"/>
    <col min="3" max="3" width="4.7109375" style="1" customWidth="1"/>
    <col min="4" max="4" width="9.140625" style="15" customWidth="1"/>
    <col min="5" max="5" width="11.7109375" style="2" customWidth="1"/>
    <col min="6" max="11" width="10.7109375" style="2" customWidth="1"/>
    <col min="12" max="12" width="12.57421875" style="3" customWidth="1"/>
    <col min="13" max="14" width="12.28125" style="3" customWidth="1"/>
    <col min="15" max="16384" width="9.140625" style="2" customWidth="1"/>
  </cols>
  <sheetData>
    <row r="2" spans="1:14" ht="15.75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44"/>
    </row>
    <row r="3" spans="1:14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4"/>
    </row>
    <row r="4" spans="1:15" ht="30.75" customHeight="1">
      <c r="A4" s="72" t="s">
        <v>66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5" ht="15.75">
      <c r="A5" s="2" t="s">
        <v>0</v>
      </c>
      <c r="E5" s="22"/>
    </row>
    <row r="6" spans="1:15" s="7" customFormat="1" ht="114.75">
      <c r="A6" s="23" t="s">
        <v>15</v>
      </c>
      <c r="B6" s="24" t="s">
        <v>16</v>
      </c>
      <c r="C6" s="26" t="s">
        <v>17</v>
      </c>
      <c r="D6" s="27" t="s">
        <v>18</v>
      </c>
      <c r="E6" s="21" t="s">
        <v>43</v>
      </c>
      <c r="F6" s="10" t="s">
        <v>44</v>
      </c>
      <c r="G6" s="10" t="s">
        <v>45</v>
      </c>
      <c r="H6" s="10" t="s">
        <v>21</v>
      </c>
      <c r="I6" s="10" t="s">
        <v>46</v>
      </c>
      <c r="J6" s="10" t="s">
        <v>47</v>
      </c>
      <c r="K6" s="10" t="s">
        <v>48</v>
      </c>
      <c r="L6" s="20" t="s">
        <v>49</v>
      </c>
      <c r="M6" s="56" t="s">
        <v>50</v>
      </c>
      <c r="N6" s="56" t="s">
        <v>51</v>
      </c>
      <c r="O6" s="50"/>
    </row>
    <row r="7" spans="1:14" ht="20.25" customHeight="1">
      <c r="A7" s="5">
        <v>1</v>
      </c>
      <c r="B7" s="57" t="s">
        <v>52</v>
      </c>
      <c r="C7" s="25" t="s">
        <v>1</v>
      </c>
      <c r="D7" s="16">
        <v>31.03</v>
      </c>
      <c r="E7" s="9">
        <v>0.018</v>
      </c>
      <c r="F7" s="9">
        <v>0.03</v>
      </c>
      <c r="G7" s="9">
        <v>0.03</v>
      </c>
      <c r="H7" s="62">
        <v>1</v>
      </c>
      <c r="I7" s="11">
        <f>E7</f>
        <v>0.018</v>
      </c>
      <c r="J7" s="11">
        <f>F7</f>
        <v>0.03</v>
      </c>
      <c r="K7" s="11">
        <f>G7</f>
        <v>0.03</v>
      </c>
      <c r="L7" s="9">
        <f>D7*I7</f>
        <v>0.5585399999999999</v>
      </c>
      <c r="M7" s="40">
        <f>D7*J7</f>
        <v>0.9309</v>
      </c>
      <c r="N7" s="9">
        <f>D7*K7</f>
        <v>0.9309</v>
      </c>
    </row>
    <row r="8" spans="1:15" ht="20.25" customHeight="1">
      <c r="A8" s="5">
        <v>2</v>
      </c>
      <c r="B8" s="57" t="s">
        <v>61</v>
      </c>
      <c r="C8" s="18" t="s">
        <v>1</v>
      </c>
      <c r="D8" s="28">
        <v>12.61</v>
      </c>
      <c r="E8" s="6">
        <v>0.005</v>
      </c>
      <c r="F8" s="9">
        <v>0.01</v>
      </c>
      <c r="G8" s="9">
        <v>0.01</v>
      </c>
      <c r="H8" s="62">
        <v>1</v>
      </c>
      <c r="I8" s="11">
        <f>E8</f>
        <v>0.005</v>
      </c>
      <c r="J8" s="11">
        <f aca="true" t="shared" si="0" ref="J8:J48">F8</f>
        <v>0.01</v>
      </c>
      <c r="K8" s="11">
        <f aca="true" t="shared" si="1" ref="K8:K48">G8</f>
        <v>0.01</v>
      </c>
      <c r="L8" s="9">
        <f>D8*I8</f>
        <v>0.06305</v>
      </c>
      <c r="M8" s="32">
        <f>D8*J8</f>
        <v>0.1261</v>
      </c>
      <c r="N8" s="9">
        <f aca="true" t="shared" si="2" ref="N8:N48">D8*K8</f>
        <v>0.1261</v>
      </c>
      <c r="O8" s="42"/>
    </row>
    <row r="9" spans="1:15" ht="20.25" customHeight="1">
      <c r="A9" s="5">
        <v>3</v>
      </c>
      <c r="B9" s="57" t="s">
        <v>53</v>
      </c>
      <c r="C9" s="18" t="s">
        <v>1</v>
      </c>
      <c r="D9" s="29"/>
      <c r="E9" s="9">
        <v>0.096</v>
      </c>
      <c r="F9" s="9">
        <v>0.12</v>
      </c>
      <c r="G9" s="9">
        <v>0.12</v>
      </c>
      <c r="H9" s="62">
        <v>1</v>
      </c>
      <c r="I9" s="11">
        <f>E9</f>
        <v>0.096</v>
      </c>
      <c r="J9" s="11">
        <f t="shared" si="0"/>
        <v>0.12</v>
      </c>
      <c r="K9" s="11">
        <f t="shared" si="1"/>
        <v>0.12</v>
      </c>
      <c r="L9" s="9">
        <f>D9*I9</f>
        <v>0</v>
      </c>
      <c r="M9" s="40">
        <f>D9*J9</f>
        <v>0</v>
      </c>
      <c r="N9" s="9">
        <f t="shared" si="2"/>
        <v>0</v>
      </c>
      <c r="O9" s="42"/>
    </row>
    <row r="10" spans="1:15" ht="20.25" customHeight="1">
      <c r="A10" s="5">
        <v>3</v>
      </c>
      <c r="B10" s="58" t="s">
        <v>33</v>
      </c>
      <c r="C10" s="17" t="s">
        <v>1</v>
      </c>
      <c r="D10" s="16">
        <v>38.18</v>
      </c>
      <c r="E10" s="9">
        <v>0.096</v>
      </c>
      <c r="F10" s="9">
        <v>0.12</v>
      </c>
      <c r="G10" s="9">
        <v>0.12</v>
      </c>
      <c r="H10" s="63">
        <v>0.2</v>
      </c>
      <c r="I10" s="11">
        <f>E10*H10</f>
        <v>0.019200000000000002</v>
      </c>
      <c r="J10" s="11">
        <f>F10*H10</f>
        <v>0.024</v>
      </c>
      <c r="K10" s="11">
        <f>G10*H10</f>
        <v>0.024</v>
      </c>
      <c r="L10" s="32">
        <f>D10*I10</f>
        <v>0.733056</v>
      </c>
      <c r="M10" s="40">
        <f>D10*J10</f>
        <v>0.91632</v>
      </c>
      <c r="N10" s="9">
        <f t="shared" si="2"/>
        <v>0.91632</v>
      </c>
      <c r="O10" s="42"/>
    </row>
    <row r="11" spans="1:16" ht="20.25" customHeight="1">
      <c r="A11" s="5">
        <v>3</v>
      </c>
      <c r="B11" s="58" t="s">
        <v>40</v>
      </c>
      <c r="C11" s="18" t="s">
        <v>1</v>
      </c>
      <c r="D11" s="28">
        <v>18.08</v>
      </c>
      <c r="E11" s="6">
        <v>0.096</v>
      </c>
      <c r="F11" s="9">
        <v>0.12</v>
      </c>
      <c r="G11" s="9">
        <v>0.12</v>
      </c>
      <c r="H11" s="63">
        <v>0.14</v>
      </c>
      <c r="I11" s="11">
        <f>E11*H11</f>
        <v>0.013440000000000002</v>
      </c>
      <c r="J11" s="11">
        <f>F11*H11</f>
        <v>0.016800000000000002</v>
      </c>
      <c r="K11" s="11">
        <f>G11*H11</f>
        <v>0.016800000000000002</v>
      </c>
      <c r="L11" s="9">
        <f>D11*I11</f>
        <v>0.24299520000000002</v>
      </c>
      <c r="M11" s="40">
        <f>D11*J11</f>
        <v>0.303744</v>
      </c>
      <c r="N11" s="9">
        <f t="shared" si="2"/>
        <v>0.303744</v>
      </c>
      <c r="O11" s="42"/>
      <c r="P11" s="14">
        <f>SUM(H10:H11)</f>
        <v>0.34</v>
      </c>
    </row>
    <row r="12" spans="1:14" ht="20.25" customHeight="1">
      <c r="A12" s="5">
        <v>3</v>
      </c>
      <c r="B12" s="59" t="s">
        <v>34</v>
      </c>
      <c r="C12" s="17"/>
      <c r="D12" s="19"/>
      <c r="E12" s="9"/>
      <c r="F12" s="9"/>
      <c r="G12" s="9"/>
      <c r="H12" s="64">
        <v>0.66</v>
      </c>
      <c r="I12" s="41"/>
      <c r="J12" s="11"/>
      <c r="K12" s="11"/>
      <c r="L12" s="19"/>
      <c r="M12" s="47"/>
      <c r="N12" s="9"/>
    </row>
    <row r="13" spans="1:14" ht="20.25" customHeight="1">
      <c r="A13" s="5">
        <v>3</v>
      </c>
      <c r="B13" s="58" t="s">
        <v>22</v>
      </c>
      <c r="C13" s="17" t="s">
        <v>1</v>
      </c>
      <c r="D13" s="30">
        <v>42.31</v>
      </c>
      <c r="E13" s="9">
        <v>0.096</v>
      </c>
      <c r="F13" s="9">
        <v>0.12</v>
      </c>
      <c r="G13" s="9">
        <v>0.12</v>
      </c>
      <c r="H13" s="63">
        <v>0.22</v>
      </c>
      <c r="I13" s="11">
        <f aca="true" t="shared" si="3" ref="I13:I24">E13*H13</f>
        <v>0.02112</v>
      </c>
      <c r="J13" s="11">
        <f aca="true" t="shared" si="4" ref="J13:J20">F13*H13</f>
        <v>0.0264</v>
      </c>
      <c r="K13" s="11">
        <f aca="true" t="shared" si="5" ref="K13:K20">G13*H13</f>
        <v>0.0264</v>
      </c>
      <c r="L13" s="9">
        <f aca="true" t="shared" si="6" ref="L13:L24">D13*I13</f>
        <v>0.8935872</v>
      </c>
      <c r="M13" s="40">
        <f aca="true" t="shared" si="7" ref="M13:M24">D13*J13</f>
        <v>1.116984</v>
      </c>
      <c r="N13" s="9">
        <f t="shared" si="2"/>
        <v>1.116984</v>
      </c>
    </row>
    <row r="14" spans="1:14" ht="20.25" customHeight="1">
      <c r="A14" s="5">
        <v>3</v>
      </c>
      <c r="B14" s="58" t="s">
        <v>23</v>
      </c>
      <c r="C14" s="18" t="s">
        <v>1</v>
      </c>
      <c r="D14" s="31">
        <v>26.24</v>
      </c>
      <c r="E14" s="9">
        <v>0.096</v>
      </c>
      <c r="F14" s="9">
        <v>0.12</v>
      </c>
      <c r="G14" s="9">
        <v>0.12</v>
      </c>
      <c r="H14" s="63">
        <v>0.12</v>
      </c>
      <c r="I14" s="11">
        <f t="shared" si="3"/>
        <v>0.011519999999999999</v>
      </c>
      <c r="J14" s="11">
        <f t="shared" si="4"/>
        <v>0.0144</v>
      </c>
      <c r="K14" s="11">
        <f t="shared" si="5"/>
        <v>0.0144</v>
      </c>
      <c r="L14" s="9">
        <f t="shared" si="6"/>
        <v>0.30228479999999996</v>
      </c>
      <c r="M14" s="40">
        <f t="shared" si="7"/>
        <v>0.37785599999999997</v>
      </c>
      <c r="N14" s="9">
        <f t="shared" si="2"/>
        <v>0.37785599999999997</v>
      </c>
    </row>
    <row r="15" spans="1:14" ht="20.25" customHeight="1">
      <c r="A15" s="5">
        <v>3</v>
      </c>
      <c r="B15" s="58" t="s">
        <v>67</v>
      </c>
      <c r="C15" s="17" t="s">
        <v>1</v>
      </c>
      <c r="D15" s="30">
        <v>16.25</v>
      </c>
      <c r="E15" s="9">
        <v>0.096</v>
      </c>
      <c r="F15" s="9">
        <v>0.12</v>
      </c>
      <c r="G15" s="9">
        <v>0.12</v>
      </c>
      <c r="H15" s="63">
        <v>0.08</v>
      </c>
      <c r="I15" s="11">
        <f t="shared" si="3"/>
        <v>0.00768</v>
      </c>
      <c r="J15" s="11">
        <f t="shared" si="4"/>
        <v>0.0096</v>
      </c>
      <c r="K15" s="11">
        <f t="shared" si="5"/>
        <v>0.0096</v>
      </c>
      <c r="L15" s="9">
        <f t="shared" si="6"/>
        <v>0.12480000000000001</v>
      </c>
      <c r="M15" s="40">
        <f t="shared" si="7"/>
        <v>0.156</v>
      </c>
      <c r="N15" s="9">
        <f t="shared" si="2"/>
        <v>0.156</v>
      </c>
    </row>
    <row r="16" spans="1:14" ht="20.25" customHeight="1">
      <c r="A16" s="5">
        <v>3</v>
      </c>
      <c r="B16" s="58" t="s">
        <v>24</v>
      </c>
      <c r="C16" s="17" t="s">
        <v>1</v>
      </c>
      <c r="D16" s="30">
        <v>19.09</v>
      </c>
      <c r="E16" s="9">
        <v>0.096</v>
      </c>
      <c r="F16" s="9">
        <v>0.12</v>
      </c>
      <c r="G16" s="9">
        <v>0.12</v>
      </c>
      <c r="H16" s="63">
        <v>0.15</v>
      </c>
      <c r="I16" s="11">
        <f t="shared" si="3"/>
        <v>0.0144</v>
      </c>
      <c r="J16" s="11">
        <f t="shared" si="4"/>
        <v>0.018</v>
      </c>
      <c r="K16" s="11">
        <f t="shared" si="5"/>
        <v>0.018</v>
      </c>
      <c r="L16" s="32">
        <f t="shared" si="6"/>
        <v>0.274896</v>
      </c>
      <c r="M16" s="40">
        <f t="shared" si="7"/>
        <v>0.34362</v>
      </c>
      <c r="N16" s="9">
        <f t="shared" si="2"/>
        <v>0.34362</v>
      </c>
    </row>
    <row r="17" spans="1:15" ht="20.25" customHeight="1">
      <c r="A17" s="5">
        <v>3</v>
      </c>
      <c r="B17" s="58" t="s">
        <v>25</v>
      </c>
      <c r="C17" s="17" t="s">
        <v>1</v>
      </c>
      <c r="D17" s="30">
        <v>25.76</v>
      </c>
      <c r="E17" s="9">
        <v>0.096</v>
      </c>
      <c r="F17" s="9">
        <v>0.12</v>
      </c>
      <c r="G17" s="9">
        <v>0.12</v>
      </c>
      <c r="H17" s="63">
        <v>0.16</v>
      </c>
      <c r="I17" s="11">
        <f t="shared" si="3"/>
        <v>0.01536</v>
      </c>
      <c r="J17" s="11">
        <f t="shared" si="4"/>
        <v>0.0192</v>
      </c>
      <c r="K17" s="11">
        <f t="shared" si="5"/>
        <v>0.0192</v>
      </c>
      <c r="L17" s="32">
        <f t="shared" si="6"/>
        <v>0.3956736</v>
      </c>
      <c r="M17" s="40">
        <f t="shared" si="7"/>
        <v>0.494592</v>
      </c>
      <c r="N17" s="9">
        <f t="shared" si="2"/>
        <v>0.494592</v>
      </c>
      <c r="O17" s="42"/>
    </row>
    <row r="18" spans="1:15" ht="20.25" customHeight="1">
      <c r="A18" s="5">
        <v>3</v>
      </c>
      <c r="B18" s="58" t="s">
        <v>37</v>
      </c>
      <c r="C18" s="17" t="s">
        <v>1</v>
      </c>
      <c r="D18" s="30">
        <v>14.89</v>
      </c>
      <c r="E18" s="9">
        <v>0.096</v>
      </c>
      <c r="F18" s="9">
        <v>0.12</v>
      </c>
      <c r="G18" s="9">
        <v>0.12</v>
      </c>
      <c r="H18" s="63">
        <v>0.09</v>
      </c>
      <c r="I18" s="11">
        <f t="shared" si="3"/>
        <v>0.00864</v>
      </c>
      <c r="J18" s="11">
        <f t="shared" si="4"/>
        <v>0.010799999999999999</v>
      </c>
      <c r="K18" s="11">
        <f t="shared" si="5"/>
        <v>0.010799999999999999</v>
      </c>
      <c r="L18" s="9">
        <f t="shared" si="6"/>
        <v>0.1286496</v>
      </c>
      <c r="M18" s="32">
        <f t="shared" si="7"/>
        <v>0.16081199999999998</v>
      </c>
      <c r="N18" s="9">
        <f t="shared" si="2"/>
        <v>0.16081199999999998</v>
      </c>
      <c r="O18" s="51"/>
    </row>
    <row r="19" spans="1:15" ht="20.25" customHeight="1">
      <c r="A19" s="5">
        <v>3</v>
      </c>
      <c r="B19" s="58" t="s">
        <v>38</v>
      </c>
      <c r="C19" s="17" t="s">
        <v>1</v>
      </c>
      <c r="D19" s="16">
        <v>18.18</v>
      </c>
      <c r="E19" s="6">
        <v>0.096</v>
      </c>
      <c r="F19" s="9">
        <v>0.12</v>
      </c>
      <c r="G19" s="9">
        <v>0.12</v>
      </c>
      <c r="H19" s="63">
        <v>0.09</v>
      </c>
      <c r="I19" s="11">
        <f t="shared" si="3"/>
        <v>0.00864</v>
      </c>
      <c r="J19" s="11">
        <f t="shared" si="4"/>
        <v>0.010799999999999999</v>
      </c>
      <c r="K19" s="11">
        <f t="shared" si="5"/>
        <v>0.010799999999999999</v>
      </c>
      <c r="L19" s="32">
        <f t="shared" si="6"/>
        <v>0.1570752</v>
      </c>
      <c r="M19" s="40">
        <f t="shared" si="7"/>
        <v>0.19634399999999996</v>
      </c>
      <c r="N19" s="9">
        <f t="shared" si="2"/>
        <v>0.19634399999999996</v>
      </c>
      <c r="O19" s="12"/>
    </row>
    <row r="20" spans="1:16" ht="20.25" customHeight="1">
      <c r="A20" s="5">
        <v>3</v>
      </c>
      <c r="B20" s="58" t="s">
        <v>39</v>
      </c>
      <c r="C20" s="18" t="s">
        <v>1</v>
      </c>
      <c r="D20" s="16">
        <v>14.82</v>
      </c>
      <c r="E20" s="6">
        <v>0.096</v>
      </c>
      <c r="F20" s="9">
        <v>0.12</v>
      </c>
      <c r="G20" s="9">
        <v>0.12</v>
      </c>
      <c r="H20" s="63">
        <v>0.09</v>
      </c>
      <c r="I20" s="11">
        <f t="shared" si="3"/>
        <v>0.00864</v>
      </c>
      <c r="J20" s="11">
        <f t="shared" si="4"/>
        <v>0.010799999999999999</v>
      </c>
      <c r="K20" s="11">
        <f t="shared" si="5"/>
        <v>0.010799999999999999</v>
      </c>
      <c r="L20" s="32">
        <f t="shared" si="6"/>
        <v>0.12804480000000001</v>
      </c>
      <c r="M20" s="40">
        <f t="shared" si="7"/>
        <v>0.16005599999999998</v>
      </c>
      <c r="N20" s="9">
        <f t="shared" si="2"/>
        <v>0.16005599999999998</v>
      </c>
      <c r="O20" s="12"/>
      <c r="P20" s="12">
        <f>SUM(H13:H20)</f>
        <v>0.9999999999999999</v>
      </c>
    </row>
    <row r="21" spans="1:14" ht="20.25" customHeight="1">
      <c r="A21" s="5">
        <v>4</v>
      </c>
      <c r="B21" s="57" t="s">
        <v>3</v>
      </c>
      <c r="C21" s="17" t="s">
        <v>1</v>
      </c>
      <c r="D21" s="16">
        <v>27.18</v>
      </c>
      <c r="E21" s="53">
        <v>0.0075</v>
      </c>
      <c r="F21" s="54">
        <v>0.0075</v>
      </c>
      <c r="G21" s="54">
        <v>0.0075</v>
      </c>
      <c r="H21" s="63">
        <v>1</v>
      </c>
      <c r="I21" s="11">
        <f t="shared" si="3"/>
        <v>0.0075</v>
      </c>
      <c r="J21" s="11">
        <f t="shared" si="0"/>
        <v>0.0075</v>
      </c>
      <c r="K21" s="11">
        <f t="shared" si="1"/>
        <v>0.0075</v>
      </c>
      <c r="L21" s="9">
        <f t="shared" si="6"/>
        <v>0.20385</v>
      </c>
      <c r="M21" s="40">
        <f t="shared" si="7"/>
        <v>0.20385</v>
      </c>
      <c r="N21" s="9">
        <f t="shared" si="2"/>
        <v>0.20385</v>
      </c>
    </row>
    <row r="22" spans="1:15" ht="40.5" customHeight="1">
      <c r="A22" s="5">
        <v>5</v>
      </c>
      <c r="B22" s="60" t="s">
        <v>54</v>
      </c>
      <c r="C22" s="17" t="s">
        <v>1</v>
      </c>
      <c r="D22" s="30">
        <v>223.25</v>
      </c>
      <c r="E22" s="9">
        <v>0.003</v>
      </c>
      <c r="F22" s="9">
        <v>0.004</v>
      </c>
      <c r="G22" s="54">
        <v>0.0045</v>
      </c>
      <c r="H22" s="63">
        <v>1</v>
      </c>
      <c r="I22" s="11">
        <f t="shared" si="3"/>
        <v>0.003</v>
      </c>
      <c r="J22" s="11">
        <f t="shared" si="0"/>
        <v>0.004</v>
      </c>
      <c r="K22" s="11">
        <f t="shared" si="1"/>
        <v>0.0045</v>
      </c>
      <c r="L22" s="9">
        <f t="shared" si="6"/>
        <v>0.6697500000000001</v>
      </c>
      <c r="M22" s="32">
        <f t="shared" si="7"/>
        <v>0.893</v>
      </c>
      <c r="N22" s="9">
        <f t="shared" si="2"/>
        <v>1.0046249999999999</v>
      </c>
      <c r="O22" s="42"/>
    </row>
    <row r="23" spans="1:15" ht="20.25" customHeight="1">
      <c r="A23" s="5">
        <v>6</v>
      </c>
      <c r="B23" s="57" t="s">
        <v>42</v>
      </c>
      <c r="C23" s="18" t="s">
        <v>1</v>
      </c>
      <c r="D23" s="16">
        <v>75</v>
      </c>
      <c r="E23" s="53">
        <v>0.0055</v>
      </c>
      <c r="F23" s="54">
        <v>0.0065</v>
      </c>
      <c r="G23" s="54">
        <v>0.0075</v>
      </c>
      <c r="H23" s="63">
        <v>1</v>
      </c>
      <c r="I23" s="11">
        <f t="shared" si="3"/>
        <v>0.0055</v>
      </c>
      <c r="J23" s="11">
        <f t="shared" si="0"/>
        <v>0.0065</v>
      </c>
      <c r="K23" s="11">
        <f t="shared" si="1"/>
        <v>0.0075</v>
      </c>
      <c r="L23" s="9">
        <f t="shared" si="6"/>
        <v>0.4125</v>
      </c>
      <c r="M23" s="32">
        <f t="shared" si="7"/>
        <v>0.4875</v>
      </c>
      <c r="N23" s="9">
        <f t="shared" si="2"/>
        <v>0.5625</v>
      </c>
      <c r="O23" s="42"/>
    </row>
    <row r="24" spans="1:14" ht="20.25" customHeight="1">
      <c r="A24" s="5">
        <v>7</v>
      </c>
      <c r="B24" s="57" t="s">
        <v>2</v>
      </c>
      <c r="C24" s="17" t="s">
        <v>1</v>
      </c>
      <c r="D24" s="16">
        <v>7.67</v>
      </c>
      <c r="E24" s="6">
        <v>0.029</v>
      </c>
      <c r="F24" s="9">
        <v>0.036</v>
      </c>
      <c r="G24" s="9">
        <v>0.036</v>
      </c>
      <c r="H24" s="63">
        <v>1</v>
      </c>
      <c r="I24" s="11">
        <f t="shared" si="3"/>
        <v>0.029</v>
      </c>
      <c r="J24" s="11">
        <f t="shared" si="0"/>
        <v>0.036</v>
      </c>
      <c r="K24" s="11">
        <f t="shared" si="1"/>
        <v>0.036</v>
      </c>
      <c r="L24" s="9">
        <f t="shared" si="6"/>
        <v>0.22243000000000002</v>
      </c>
      <c r="M24" s="40">
        <f t="shared" si="7"/>
        <v>0.27612</v>
      </c>
      <c r="N24" s="9">
        <f t="shared" si="2"/>
        <v>0.27612</v>
      </c>
    </row>
    <row r="25" spans="1:15" ht="20.25" customHeight="1">
      <c r="A25" s="5">
        <v>8</v>
      </c>
      <c r="B25" s="57" t="s">
        <v>55</v>
      </c>
      <c r="C25" s="18" t="s">
        <v>1</v>
      </c>
      <c r="D25" s="29"/>
      <c r="E25" s="9"/>
      <c r="F25" s="9"/>
      <c r="G25" s="45"/>
      <c r="H25" s="65">
        <v>1</v>
      </c>
      <c r="I25" s="43"/>
      <c r="J25" s="11"/>
      <c r="K25" s="11"/>
      <c r="L25" s="9"/>
      <c r="M25" s="32"/>
      <c r="N25" s="9"/>
      <c r="O25" s="42"/>
    </row>
    <row r="26" spans="1:15" ht="20.25" customHeight="1">
      <c r="A26" s="5">
        <v>8</v>
      </c>
      <c r="B26" s="58" t="s">
        <v>26</v>
      </c>
      <c r="C26" s="17" t="s">
        <v>1</v>
      </c>
      <c r="D26" s="16">
        <v>6.58</v>
      </c>
      <c r="E26" s="6">
        <v>0.15</v>
      </c>
      <c r="F26" s="9">
        <v>0.2</v>
      </c>
      <c r="G26" s="9">
        <v>0.2</v>
      </c>
      <c r="H26" s="63">
        <v>0.2</v>
      </c>
      <c r="I26" s="11">
        <f aca="true" t="shared" si="8" ref="I26:I32">E26*H26</f>
        <v>0.03</v>
      </c>
      <c r="J26" s="11">
        <f aca="true" t="shared" si="9" ref="J26:J31">F26*H26</f>
        <v>0.04000000000000001</v>
      </c>
      <c r="K26" s="11">
        <f aca="true" t="shared" si="10" ref="K26:K31">G26*H26</f>
        <v>0.04000000000000001</v>
      </c>
      <c r="L26" s="9">
        <f aca="true" t="shared" si="11" ref="L26:L39">D26*I26</f>
        <v>0.1974</v>
      </c>
      <c r="M26" s="40">
        <f aca="true" t="shared" si="12" ref="M26:M39">D26*J26</f>
        <v>0.26320000000000005</v>
      </c>
      <c r="N26" s="9">
        <f t="shared" si="2"/>
        <v>0.26320000000000005</v>
      </c>
      <c r="O26" s="42"/>
    </row>
    <row r="27" spans="1:15" ht="20.25" customHeight="1">
      <c r="A27" s="5">
        <v>8</v>
      </c>
      <c r="B27" s="58" t="s">
        <v>27</v>
      </c>
      <c r="C27" s="18" t="s">
        <v>1</v>
      </c>
      <c r="D27" s="16">
        <v>19.47</v>
      </c>
      <c r="E27" s="6">
        <v>0.15</v>
      </c>
      <c r="F27" s="9">
        <v>0.2</v>
      </c>
      <c r="G27" s="9">
        <v>0.2</v>
      </c>
      <c r="H27" s="63">
        <v>0.2</v>
      </c>
      <c r="I27" s="11">
        <f t="shared" si="8"/>
        <v>0.03</v>
      </c>
      <c r="J27" s="11">
        <f t="shared" si="9"/>
        <v>0.04000000000000001</v>
      </c>
      <c r="K27" s="11">
        <f t="shared" si="10"/>
        <v>0.04000000000000001</v>
      </c>
      <c r="L27" s="9">
        <f t="shared" si="11"/>
        <v>0.5841</v>
      </c>
      <c r="M27" s="40">
        <f t="shared" si="12"/>
        <v>0.7788000000000002</v>
      </c>
      <c r="N27" s="9">
        <f t="shared" si="2"/>
        <v>0.7788000000000002</v>
      </c>
      <c r="O27" s="42"/>
    </row>
    <row r="28" spans="1:15" ht="20.25" customHeight="1">
      <c r="A28" s="5">
        <v>8</v>
      </c>
      <c r="B28" s="58" t="s">
        <v>28</v>
      </c>
      <c r="C28" s="17" t="s">
        <v>1</v>
      </c>
      <c r="D28" s="30">
        <v>10.53</v>
      </c>
      <c r="E28" s="9">
        <v>0.15</v>
      </c>
      <c r="F28" s="9">
        <v>0.2</v>
      </c>
      <c r="G28" s="9">
        <v>0.2</v>
      </c>
      <c r="H28" s="63">
        <v>0.1</v>
      </c>
      <c r="I28" s="11">
        <f t="shared" si="8"/>
        <v>0.015</v>
      </c>
      <c r="J28" s="11">
        <f t="shared" si="9"/>
        <v>0.020000000000000004</v>
      </c>
      <c r="K28" s="11">
        <f t="shared" si="10"/>
        <v>0.020000000000000004</v>
      </c>
      <c r="L28" s="32">
        <f t="shared" si="11"/>
        <v>0.15794999999999998</v>
      </c>
      <c r="M28" s="40">
        <f t="shared" si="12"/>
        <v>0.21060000000000004</v>
      </c>
      <c r="N28" s="9">
        <f t="shared" si="2"/>
        <v>0.21060000000000004</v>
      </c>
      <c r="O28" s="52"/>
    </row>
    <row r="29" spans="1:15" ht="20.25" customHeight="1">
      <c r="A29" s="5">
        <v>8</v>
      </c>
      <c r="B29" s="58" t="s">
        <v>29</v>
      </c>
      <c r="C29" s="18" t="s">
        <v>1</v>
      </c>
      <c r="D29" s="31">
        <v>8.58</v>
      </c>
      <c r="E29" s="9">
        <v>0.15</v>
      </c>
      <c r="F29" s="9">
        <v>0.2</v>
      </c>
      <c r="G29" s="9">
        <v>0.2</v>
      </c>
      <c r="H29" s="66">
        <v>0.1666</v>
      </c>
      <c r="I29" s="11">
        <f t="shared" si="8"/>
        <v>0.02499</v>
      </c>
      <c r="J29" s="11">
        <f t="shared" si="9"/>
        <v>0.03332</v>
      </c>
      <c r="K29" s="11">
        <f t="shared" si="10"/>
        <v>0.03332</v>
      </c>
      <c r="L29" s="32">
        <f t="shared" si="11"/>
        <v>0.2144142</v>
      </c>
      <c r="M29" s="40">
        <f t="shared" si="12"/>
        <v>0.2858856</v>
      </c>
      <c r="N29" s="9">
        <f t="shared" si="2"/>
        <v>0.2858856</v>
      </c>
      <c r="O29" s="52"/>
    </row>
    <row r="30" spans="1:15" ht="20.25" customHeight="1">
      <c r="A30" s="5">
        <v>8</v>
      </c>
      <c r="B30" s="58" t="s">
        <v>30</v>
      </c>
      <c r="C30" s="18" t="s">
        <v>1</v>
      </c>
      <c r="D30" s="16">
        <v>21.07</v>
      </c>
      <c r="E30" s="6">
        <v>0.15</v>
      </c>
      <c r="F30" s="9">
        <v>0.2</v>
      </c>
      <c r="G30" s="9">
        <v>0.2</v>
      </c>
      <c r="H30" s="66">
        <v>0.1666</v>
      </c>
      <c r="I30" s="11">
        <f t="shared" si="8"/>
        <v>0.02499</v>
      </c>
      <c r="J30" s="11">
        <f t="shared" si="9"/>
        <v>0.03332</v>
      </c>
      <c r="K30" s="11">
        <f t="shared" si="10"/>
        <v>0.03332</v>
      </c>
      <c r="L30" s="32">
        <f t="shared" si="11"/>
        <v>0.5265392999999999</v>
      </c>
      <c r="M30" s="40">
        <f t="shared" si="12"/>
        <v>0.7020524</v>
      </c>
      <c r="N30" s="9">
        <f t="shared" si="2"/>
        <v>0.7020524</v>
      </c>
      <c r="O30" s="52"/>
    </row>
    <row r="31" spans="1:16" ht="20.25" customHeight="1">
      <c r="A31" s="5">
        <v>8</v>
      </c>
      <c r="B31" s="58" t="s">
        <v>31</v>
      </c>
      <c r="C31" s="17" t="s">
        <v>1</v>
      </c>
      <c r="D31" s="30">
        <v>8.99</v>
      </c>
      <c r="E31" s="9">
        <v>0.15</v>
      </c>
      <c r="F31" s="9">
        <v>0.2</v>
      </c>
      <c r="G31" s="9">
        <v>0.2</v>
      </c>
      <c r="H31" s="66">
        <v>0.1666</v>
      </c>
      <c r="I31" s="11">
        <f t="shared" si="8"/>
        <v>0.02499</v>
      </c>
      <c r="J31" s="11">
        <f t="shared" si="9"/>
        <v>0.03332</v>
      </c>
      <c r="K31" s="11">
        <f t="shared" si="10"/>
        <v>0.03332</v>
      </c>
      <c r="L31" s="32">
        <f t="shared" si="11"/>
        <v>0.2246601</v>
      </c>
      <c r="M31" s="40">
        <f t="shared" si="12"/>
        <v>0.2995468</v>
      </c>
      <c r="N31" s="9">
        <f t="shared" si="2"/>
        <v>0.2995468</v>
      </c>
      <c r="O31" s="52"/>
      <c r="P31" s="12">
        <f>SUM(H26:H31)</f>
        <v>0.9997999999999999</v>
      </c>
    </row>
    <row r="32" spans="1:15" ht="20.25" customHeight="1" hidden="1">
      <c r="A32" s="5">
        <v>8</v>
      </c>
      <c r="B32" s="61" t="s">
        <v>32</v>
      </c>
      <c r="C32" s="17" t="s">
        <v>1</v>
      </c>
      <c r="D32" s="13"/>
      <c r="E32" s="6">
        <v>0.14</v>
      </c>
      <c r="F32" s="9">
        <v>0.18</v>
      </c>
      <c r="G32" s="9">
        <v>0.18</v>
      </c>
      <c r="H32" s="63">
        <v>0</v>
      </c>
      <c r="I32" s="11">
        <f t="shared" si="8"/>
        <v>0</v>
      </c>
      <c r="J32" s="11">
        <f t="shared" si="0"/>
        <v>0.18</v>
      </c>
      <c r="K32" s="11">
        <f t="shared" si="1"/>
        <v>0.18</v>
      </c>
      <c r="L32" s="8">
        <f t="shared" si="11"/>
        <v>0</v>
      </c>
      <c r="M32" s="48">
        <f t="shared" si="12"/>
        <v>0</v>
      </c>
      <c r="N32" s="9">
        <f t="shared" si="2"/>
        <v>0</v>
      </c>
      <c r="O32" s="14"/>
    </row>
    <row r="33" spans="1:14" ht="20.25" customHeight="1">
      <c r="A33" s="5">
        <v>9</v>
      </c>
      <c r="B33" s="57" t="s">
        <v>56</v>
      </c>
      <c r="C33" s="18" t="s">
        <v>1</v>
      </c>
      <c r="D33" s="16">
        <v>126.42</v>
      </c>
      <c r="E33" s="6">
        <v>0.01</v>
      </c>
      <c r="F33" s="9">
        <v>0.01</v>
      </c>
      <c r="G33" s="9">
        <v>0.01</v>
      </c>
      <c r="H33" s="63">
        <v>1</v>
      </c>
      <c r="I33" s="11">
        <f aca="true" t="shared" si="13" ref="I33:I39">E33</f>
        <v>0.01</v>
      </c>
      <c r="J33" s="11">
        <f t="shared" si="0"/>
        <v>0.01</v>
      </c>
      <c r="K33" s="11">
        <f t="shared" si="1"/>
        <v>0.01</v>
      </c>
      <c r="L33" s="9">
        <f t="shared" si="11"/>
        <v>1.2642</v>
      </c>
      <c r="M33" s="40">
        <f t="shared" si="12"/>
        <v>1.2642</v>
      </c>
      <c r="N33" s="9">
        <f t="shared" si="2"/>
        <v>1.2642</v>
      </c>
    </row>
    <row r="34" spans="1:14" ht="20.25" customHeight="1">
      <c r="A34" s="5">
        <v>10</v>
      </c>
      <c r="B34" s="57" t="s">
        <v>4</v>
      </c>
      <c r="C34" s="18" t="s">
        <v>5</v>
      </c>
      <c r="D34" s="16">
        <v>2.91</v>
      </c>
      <c r="E34" s="6">
        <v>0.25</v>
      </c>
      <c r="F34" s="9">
        <v>0.25</v>
      </c>
      <c r="G34" s="9">
        <v>0.25</v>
      </c>
      <c r="H34" s="63">
        <v>1</v>
      </c>
      <c r="I34" s="11">
        <f t="shared" si="13"/>
        <v>0.25</v>
      </c>
      <c r="J34" s="11">
        <f t="shared" si="0"/>
        <v>0.25</v>
      </c>
      <c r="K34" s="11">
        <f t="shared" si="1"/>
        <v>0.25</v>
      </c>
      <c r="L34" s="32">
        <f t="shared" si="11"/>
        <v>0.7275</v>
      </c>
      <c r="M34" s="40">
        <f t="shared" si="12"/>
        <v>0.7275</v>
      </c>
      <c r="N34" s="9">
        <f t="shared" si="2"/>
        <v>0.7275</v>
      </c>
    </row>
    <row r="35" spans="1:15" ht="20.25" customHeight="1">
      <c r="A35" s="5">
        <v>11</v>
      </c>
      <c r="B35" s="57" t="s">
        <v>6</v>
      </c>
      <c r="C35" s="18" t="s">
        <v>1</v>
      </c>
      <c r="D35" s="16">
        <v>25.55</v>
      </c>
      <c r="E35" s="6">
        <v>0.03</v>
      </c>
      <c r="F35" s="9">
        <v>0.03</v>
      </c>
      <c r="G35" s="9">
        <v>0.02</v>
      </c>
      <c r="H35" s="63">
        <v>1</v>
      </c>
      <c r="I35" s="11">
        <f t="shared" si="13"/>
        <v>0.03</v>
      </c>
      <c r="J35" s="11">
        <f t="shared" si="0"/>
        <v>0.03</v>
      </c>
      <c r="K35" s="11">
        <f t="shared" si="1"/>
        <v>0.02</v>
      </c>
      <c r="L35" s="9">
        <f t="shared" si="11"/>
        <v>0.7665</v>
      </c>
      <c r="M35" s="32">
        <f t="shared" si="12"/>
        <v>0.7665</v>
      </c>
      <c r="N35" s="9">
        <f t="shared" si="2"/>
        <v>0.511</v>
      </c>
      <c r="O35" s="42"/>
    </row>
    <row r="36" spans="1:14" ht="20.25" customHeight="1">
      <c r="A36" s="5">
        <v>12</v>
      </c>
      <c r="B36" s="57" t="s">
        <v>7</v>
      </c>
      <c r="C36" s="17" t="s">
        <v>1</v>
      </c>
      <c r="D36" s="30">
        <v>112.54</v>
      </c>
      <c r="E36" s="9">
        <v>0.02</v>
      </c>
      <c r="F36" s="9">
        <v>0.025</v>
      </c>
      <c r="G36" s="9">
        <v>0.025</v>
      </c>
      <c r="H36" s="63">
        <v>1</v>
      </c>
      <c r="I36" s="11">
        <f t="shared" si="13"/>
        <v>0.02</v>
      </c>
      <c r="J36" s="11">
        <f t="shared" si="0"/>
        <v>0.025</v>
      </c>
      <c r="K36" s="11">
        <f t="shared" si="1"/>
        <v>0.025</v>
      </c>
      <c r="L36" s="32">
        <f t="shared" si="11"/>
        <v>2.2508000000000004</v>
      </c>
      <c r="M36" s="40">
        <f t="shared" si="12"/>
        <v>2.8135000000000003</v>
      </c>
      <c r="N36" s="9">
        <f t="shared" si="2"/>
        <v>2.8135000000000003</v>
      </c>
    </row>
    <row r="37" spans="1:14" ht="20.25" customHeight="1">
      <c r="A37" s="5">
        <v>13</v>
      </c>
      <c r="B37" s="57" t="s">
        <v>8</v>
      </c>
      <c r="C37" s="17" t="s">
        <v>1</v>
      </c>
      <c r="D37" s="30">
        <v>65.98</v>
      </c>
      <c r="E37" s="9">
        <v>0.005</v>
      </c>
      <c r="F37" s="9">
        <v>0.005</v>
      </c>
      <c r="G37" s="9">
        <v>0.005</v>
      </c>
      <c r="H37" s="63">
        <v>1</v>
      </c>
      <c r="I37" s="11">
        <f t="shared" si="13"/>
        <v>0.005</v>
      </c>
      <c r="J37" s="11">
        <f t="shared" si="0"/>
        <v>0.005</v>
      </c>
      <c r="K37" s="11">
        <f t="shared" si="1"/>
        <v>0.005</v>
      </c>
      <c r="L37" s="9">
        <f t="shared" si="11"/>
        <v>0.3299</v>
      </c>
      <c r="M37" s="40">
        <f t="shared" si="12"/>
        <v>0.3299</v>
      </c>
      <c r="N37" s="9">
        <f t="shared" si="2"/>
        <v>0.3299</v>
      </c>
    </row>
    <row r="38" spans="1:14" ht="20.25" customHeight="1">
      <c r="A38" s="5">
        <v>14</v>
      </c>
      <c r="B38" s="57" t="s">
        <v>10</v>
      </c>
      <c r="C38" s="17" t="s">
        <v>1</v>
      </c>
      <c r="D38" s="16">
        <v>275.9</v>
      </c>
      <c r="E38" s="54">
        <v>0.003</v>
      </c>
      <c r="F38" s="54">
        <v>0.005</v>
      </c>
      <c r="G38" s="54">
        <v>0.005</v>
      </c>
      <c r="H38" s="63">
        <v>1</v>
      </c>
      <c r="I38" s="11">
        <f t="shared" si="13"/>
        <v>0.003</v>
      </c>
      <c r="J38" s="11">
        <f t="shared" si="0"/>
        <v>0.005</v>
      </c>
      <c r="K38" s="11">
        <f t="shared" si="1"/>
        <v>0.005</v>
      </c>
      <c r="L38" s="9">
        <f t="shared" si="11"/>
        <v>0.8277</v>
      </c>
      <c r="M38" s="9">
        <f t="shared" si="12"/>
        <v>1.3795</v>
      </c>
      <c r="N38" s="9">
        <f t="shared" si="2"/>
        <v>1.3795</v>
      </c>
    </row>
    <row r="39" spans="1:15" ht="20.25" customHeight="1">
      <c r="A39" s="5">
        <v>15</v>
      </c>
      <c r="B39" s="57" t="s">
        <v>57</v>
      </c>
      <c r="C39" s="17" t="s">
        <v>1</v>
      </c>
      <c r="D39" s="55">
        <v>73.72</v>
      </c>
      <c r="E39" s="6">
        <v>0.035</v>
      </c>
      <c r="F39" s="9">
        <v>0.04</v>
      </c>
      <c r="G39" s="45">
        <v>0.048</v>
      </c>
      <c r="H39" s="63">
        <v>1</v>
      </c>
      <c r="I39" s="11">
        <f t="shared" si="13"/>
        <v>0.035</v>
      </c>
      <c r="J39" s="11">
        <f t="shared" si="0"/>
        <v>0.04</v>
      </c>
      <c r="K39" s="11">
        <f t="shared" si="1"/>
        <v>0.048</v>
      </c>
      <c r="L39" s="9">
        <f t="shared" si="11"/>
        <v>2.5802</v>
      </c>
      <c r="M39" s="9">
        <f t="shared" si="12"/>
        <v>2.9488</v>
      </c>
      <c r="N39" s="9">
        <f t="shared" si="2"/>
        <v>3.53856</v>
      </c>
      <c r="O39" s="42"/>
    </row>
    <row r="40" spans="1:15" ht="20.25" customHeight="1">
      <c r="A40" s="5">
        <v>16</v>
      </c>
      <c r="B40" s="57" t="s">
        <v>13</v>
      </c>
      <c r="C40" s="18" t="s">
        <v>1</v>
      </c>
      <c r="D40" s="16">
        <v>7.52</v>
      </c>
      <c r="E40" s="6">
        <v>0.001</v>
      </c>
      <c r="F40" s="54">
        <v>0.0015</v>
      </c>
      <c r="G40" s="54">
        <v>0.0015</v>
      </c>
      <c r="H40" s="63">
        <v>1</v>
      </c>
      <c r="I40" s="11">
        <f aca="true" t="shared" si="14" ref="I40:I48">E40*H40</f>
        <v>0.001</v>
      </c>
      <c r="J40" s="11">
        <f t="shared" si="0"/>
        <v>0.0015</v>
      </c>
      <c r="K40" s="11">
        <f t="shared" si="1"/>
        <v>0.0015</v>
      </c>
      <c r="L40" s="9">
        <f aca="true" t="shared" si="15" ref="L40:L48">D40*I40</f>
        <v>0.00752</v>
      </c>
      <c r="M40" s="40">
        <f aca="true" t="shared" si="16" ref="M40:M48">D40*J40</f>
        <v>0.01128</v>
      </c>
      <c r="N40" s="9">
        <f t="shared" si="2"/>
        <v>0.01128</v>
      </c>
      <c r="O40" s="42"/>
    </row>
    <row r="41" spans="1:14" ht="20.25" customHeight="1">
      <c r="A41" s="5">
        <v>17</v>
      </c>
      <c r="B41" s="57" t="s">
        <v>11</v>
      </c>
      <c r="C41" s="17" t="s">
        <v>1</v>
      </c>
      <c r="D41" s="16">
        <v>200</v>
      </c>
      <c r="E41" s="53">
        <v>0.0012</v>
      </c>
      <c r="F41" s="54">
        <v>0.0012</v>
      </c>
      <c r="G41" s="54">
        <v>0.0012</v>
      </c>
      <c r="H41" s="63">
        <v>1</v>
      </c>
      <c r="I41" s="11">
        <f t="shared" si="14"/>
        <v>0.0012</v>
      </c>
      <c r="J41" s="11">
        <f t="shared" si="0"/>
        <v>0.0012</v>
      </c>
      <c r="K41" s="11">
        <f t="shared" si="1"/>
        <v>0.0012</v>
      </c>
      <c r="L41" s="32">
        <f t="shared" si="15"/>
        <v>0.24</v>
      </c>
      <c r="M41" s="40">
        <f t="shared" si="16"/>
        <v>0.24</v>
      </c>
      <c r="N41" s="9">
        <f t="shared" si="2"/>
        <v>0.24</v>
      </c>
    </row>
    <row r="42" spans="1:14" ht="20.25" customHeight="1">
      <c r="A42" s="5">
        <v>17</v>
      </c>
      <c r="B42" s="57" t="s">
        <v>63</v>
      </c>
      <c r="C42" s="18" t="s">
        <v>1</v>
      </c>
      <c r="D42" s="16">
        <v>20</v>
      </c>
      <c r="E42" s="6">
        <v>0.001</v>
      </c>
      <c r="F42" s="9">
        <v>0.002</v>
      </c>
      <c r="G42" s="9">
        <v>0.002</v>
      </c>
      <c r="H42" s="63">
        <v>1</v>
      </c>
      <c r="I42" s="11">
        <f t="shared" si="14"/>
        <v>0.001</v>
      </c>
      <c r="J42" s="11">
        <f t="shared" si="0"/>
        <v>0.002</v>
      </c>
      <c r="K42" s="11">
        <f t="shared" si="1"/>
        <v>0.002</v>
      </c>
      <c r="L42" s="32">
        <f t="shared" si="15"/>
        <v>0.02</v>
      </c>
      <c r="M42" s="40">
        <f t="shared" si="16"/>
        <v>0.04</v>
      </c>
      <c r="N42" s="9">
        <f t="shared" si="2"/>
        <v>0.04</v>
      </c>
    </row>
    <row r="43" spans="1:14" ht="30" customHeight="1">
      <c r="A43" s="5">
        <v>17</v>
      </c>
      <c r="B43" s="60" t="s">
        <v>64</v>
      </c>
      <c r="C43" s="18" t="s">
        <v>1</v>
      </c>
      <c r="D43" s="31">
        <v>55.58</v>
      </c>
      <c r="E43" s="9">
        <v>0.002</v>
      </c>
      <c r="F43" s="9">
        <v>0.002</v>
      </c>
      <c r="G43" s="9">
        <v>0.002</v>
      </c>
      <c r="H43" s="63">
        <v>1</v>
      </c>
      <c r="I43" s="11">
        <f t="shared" si="14"/>
        <v>0.002</v>
      </c>
      <c r="J43" s="11">
        <f t="shared" si="0"/>
        <v>0.002</v>
      </c>
      <c r="K43" s="11">
        <f t="shared" si="1"/>
        <v>0.002</v>
      </c>
      <c r="L43" s="32">
        <f t="shared" si="15"/>
        <v>0.11116</v>
      </c>
      <c r="M43" s="40">
        <f t="shared" si="16"/>
        <v>0.11116</v>
      </c>
      <c r="N43" s="9">
        <f t="shared" si="2"/>
        <v>0.11116</v>
      </c>
    </row>
    <row r="44" spans="1:15" ht="20.25" customHeight="1">
      <c r="A44" s="5">
        <v>18</v>
      </c>
      <c r="B44" s="57" t="s">
        <v>19</v>
      </c>
      <c r="C44" s="17" t="s">
        <v>1</v>
      </c>
      <c r="D44" s="16">
        <v>83.03</v>
      </c>
      <c r="E44" s="6">
        <v>0.02</v>
      </c>
      <c r="F44" s="9">
        <v>0.025</v>
      </c>
      <c r="G44" s="9">
        <v>0.025</v>
      </c>
      <c r="H44" s="63">
        <v>1</v>
      </c>
      <c r="I44" s="11">
        <f t="shared" si="14"/>
        <v>0.02</v>
      </c>
      <c r="J44" s="11">
        <f t="shared" si="0"/>
        <v>0.025</v>
      </c>
      <c r="K44" s="11">
        <f t="shared" si="1"/>
        <v>0.025</v>
      </c>
      <c r="L44" s="9">
        <f t="shared" si="15"/>
        <v>1.6606</v>
      </c>
      <c r="M44" s="32">
        <f t="shared" si="16"/>
        <v>2.07575</v>
      </c>
      <c r="N44" s="9">
        <f t="shared" si="2"/>
        <v>2.07575</v>
      </c>
      <c r="O44" s="42"/>
    </row>
    <row r="45" spans="1:14" ht="20.25" customHeight="1">
      <c r="A45" s="5">
        <v>19</v>
      </c>
      <c r="B45" s="57" t="s">
        <v>12</v>
      </c>
      <c r="C45" s="17" t="s">
        <v>1</v>
      </c>
      <c r="D45" s="30">
        <v>469.8</v>
      </c>
      <c r="E45" s="4">
        <v>0.0001</v>
      </c>
      <c r="F45" s="4">
        <v>0.0001</v>
      </c>
      <c r="G45" s="4">
        <v>0.0001</v>
      </c>
      <c r="H45" s="63">
        <v>1</v>
      </c>
      <c r="I45" s="11">
        <f t="shared" si="14"/>
        <v>0.0001</v>
      </c>
      <c r="J45" s="11">
        <f t="shared" si="0"/>
        <v>0.0001</v>
      </c>
      <c r="K45" s="11">
        <f t="shared" si="1"/>
        <v>0.0001</v>
      </c>
      <c r="L45" s="32">
        <f t="shared" si="15"/>
        <v>0.04698</v>
      </c>
      <c r="M45" s="40">
        <f t="shared" si="16"/>
        <v>0.04698</v>
      </c>
      <c r="N45" s="9">
        <f t="shared" si="2"/>
        <v>0.04698</v>
      </c>
    </row>
    <row r="46" spans="1:14" ht="20.25" customHeight="1">
      <c r="A46" s="4">
        <v>20</v>
      </c>
      <c r="B46" s="57" t="s">
        <v>60</v>
      </c>
      <c r="C46" s="18" t="s">
        <v>1</v>
      </c>
      <c r="D46" s="55">
        <v>32.92</v>
      </c>
      <c r="E46" s="9">
        <v>0.15</v>
      </c>
      <c r="F46" s="9">
        <v>0.15</v>
      </c>
      <c r="G46" s="9">
        <v>0.15</v>
      </c>
      <c r="H46" s="63">
        <v>1</v>
      </c>
      <c r="I46" s="11">
        <f t="shared" si="14"/>
        <v>0.15</v>
      </c>
      <c r="J46" s="11">
        <f t="shared" si="0"/>
        <v>0.15</v>
      </c>
      <c r="K46" s="11">
        <f t="shared" si="1"/>
        <v>0.15</v>
      </c>
      <c r="L46" s="9">
        <f t="shared" si="15"/>
        <v>4.938</v>
      </c>
      <c r="M46" s="40">
        <f t="shared" si="16"/>
        <v>4.938</v>
      </c>
      <c r="N46" s="9">
        <f t="shared" si="2"/>
        <v>4.938</v>
      </c>
    </row>
    <row r="47" spans="1:14" ht="20.25" customHeight="1">
      <c r="A47" s="4">
        <v>21</v>
      </c>
      <c r="B47" s="57" t="s">
        <v>58</v>
      </c>
      <c r="C47" s="18" t="s">
        <v>59</v>
      </c>
      <c r="D47" s="16">
        <v>24.82</v>
      </c>
      <c r="E47" s="9">
        <v>0.04</v>
      </c>
      <c r="F47" s="9">
        <v>0.04</v>
      </c>
      <c r="G47" s="9">
        <v>0.04</v>
      </c>
      <c r="H47" s="63">
        <v>1</v>
      </c>
      <c r="I47" s="11">
        <f t="shared" si="14"/>
        <v>0.04</v>
      </c>
      <c r="J47" s="11">
        <f t="shared" si="0"/>
        <v>0.04</v>
      </c>
      <c r="K47" s="11">
        <f t="shared" si="1"/>
        <v>0.04</v>
      </c>
      <c r="L47" s="9">
        <f t="shared" si="15"/>
        <v>0.9928</v>
      </c>
      <c r="M47" s="40">
        <f t="shared" si="16"/>
        <v>0.9928</v>
      </c>
      <c r="N47" s="9">
        <f t="shared" si="2"/>
        <v>0.9928</v>
      </c>
    </row>
    <row r="48" spans="1:14" ht="20.25" customHeight="1">
      <c r="A48" s="4">
        <v>22</v>
      </c>
      <c r="B48" s="57" t="s">
        <v>62</v>
      </c>
      <c r="C48" s="18" t="s">
        <v>1</v>
      </c>
      <c r="D48" s="16">
        <v>60</v>
      </c>
      <c r="E48" s="9">
        <v>0.003</v>
      </c>
      <c r="F48" s="9">
        <v>0.005</v>
      </c>
      <c r="G48" s="9">
        <v>0.005</v>
      </c>
      <c r="H48" s="63">
        <v>1</v>
      </c>
      <c r="I48" s="11">
        <f t="shared" si="14"/>
        <v>0.003</v>
      </c>
      <c r="J48" s="11">
        <f t="shared" si="0"/>
        <v>0.005</v>
      </c>
      <c r="K48" s="11">
        <f t="shared" si="1"/>
        <v>0.005</v>
      </c>
      <c r="L48" s="9">
        <f t="shared" si="15"/>
        <v>0.18</v>
      </c>
      <c r="M48" s="40">
        <f t="shared" si="16"/>
        <v>0.3</v>
      </c>
      <c r="N48" s="9">
        <f t="shared" si="2"/>
        <v>0.3</v>
      </c>
    </row>
    <row r="49" spans="1:14" ht="20.25" customHeight="1">
      <c r="A49" s="33" t="s">
        <v>9</v>
      </c>
      <c r="B49" s="34"/>
      <c r="C49" s="35"/>
      <c r="D49" s="36"/>
      <c r="E49" s="34"/>
      <c r="F49" s="37"/>
      <c r="G49" s="42"/>
      <c r="H49" s="38"/>
      <c r="I49" s="38"/>
      <c r="J49" s="38"/>
      <c r="K49" s="38"/>
      <c r="L49" s="39">
        <v>26.11</v>
      </c>
      <c r="M49" s="49">
        <v>30.73</v>
      </c>
      <c r="N49" s="67">
        <v>31.29</v>
      </c>
    </row>
    <row r="50" spans="1:14" ht="20.25" customHeight="1">
      <c r="A50" s="69" t="s">
        <v>65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46"/>
    </row>
    <row r="51" spans="1:2" ht="30.75" customHeight="1">
      <c r="A51" s="2" t="s">
        <v>20</v>
      </c>
      <c r="B51" s="2" t="s">
        <v>68</v>
      </c>
    </row>
    <row r="53" spans="1:12" ht="15.75">
      <c r="A53" s="68" t="s">
        <v>35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5" ht="15.75">
      <c r="B55" s="2" t="s">
        <v>41</v>
      </c>
    </row>
  </sheetData>
  <sheetProtection/>
  <mergeCells count="5">
    <mergeCell ref="A53:L53"/>
    <mergeCell ref="A50:M50"/>
    <mergeCell ref="A2:M2"/>
    <mergeCell ref="A3:M3"/>
    <mergeCell ref="A4:O4"/>
  </mergeCells>
  <printOptions/>
  <pageMargins left="0.7480314960629921" right="0.2362204724409449" top="0.31496062992125984" bottom="0.15748031496062992" header="0.196850393700787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2021-10-11T13:18:22Z</cp:lastPrinted>
  <dcterms:created xsi:type="dcterms:W3CDTF">1996-10-08T23:32:33Z</dcterms:created>
  <dcterms:modified xsi:type="dcterms:W3CDTF">2021-11-23T09:49:31Z</dcterms:modified>
  <cp:category/>
  <cp:version/>
  <cp:contentType/>
  <cp:contentStatus/>
</cp:coreProperties>
</file>