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mc:AlternateContent xmlns:mc="http://schemas.openxmlformats.org/markup-compatibility/2006">
    <mc:Choice Requires="x15">
      <x15ac:absPath xmlns:x15ac="http://schemas.microsoft.com/office/spreadsheetml/2010/11/ac" url="\\192.168.0.3\Exchange-2\Проекти РАДА\"/>
    </mc:Choice>
  </mc:AlternateContent>
  <xr:revisionPtr revIDLastSave="0" documentId="8_{51F60388-3A3F-43BD-8694-30B6C8E4AFC6}" xr6:coauthVersionLast="47" xr6:coauthVersionMax="47" xr10:uidLastSave="{00000000-0000-0000-0000-000000000000}"/>
  <bookViews>
    <workbookView xWindow="-120" yWindow="-120" windowWidth="29040" windowHeight="15840" tabRatio="601" activeTab="2" xr2:uid="{00000000-000D-0000-FFFF-FFFF00000000}"/>
  </bookViews>
  <sheets>
    <sheet name="дод1" sheetId="56" r:id="rId1"/>
    <sheet name="дод2" sheetId="50" r:id="rId2"/>
    <sheet name="дод3" sheetId="49" r:id="rId3"/>
    <sheet name="дод4" sheetId="57" r:id="rId4"/>
    <sheet name="дод5" sheetId="55" r:id="rId5"/>
    <sheet name="дод6" sheetId="52" r:id="rId6"/>
  </sheets>
  <definedNames>
    <definedName name="_xlnm.Print_Titles" localSheetId="2">дод3!$8:$12</definedName>
    <definedName name="_xlnm.Print_Titles" localSheetId="4">дод5!$11:$12</definedName>
    <definedName name="_xlnm.Print_Titles" localSheetId="5">дод6!$11:$13</definedName>
    <definedName name="_xlnm.Print_Area" localSheetId="0">дод1!$A$1:$F$120</definedName>
    <definedName name="_xlnm.Print_Area" localSheetId="1">дод2!$A$1:$F$39</definedName>
    <definedName name="_xlnm.Print_Area" localSheetId="2">дод3!$A$1:$R$187</definedName>
    <definedName name="_xlnm.Print_Area" localSheetId="3">дод4!$A$1:$D$52</definedName>
    <definedName name="_xlnm.Print_Area" localSheetId="4">дод5!$A$1:$J$50</definedName>
    <definedName name="_xlnm.Print_Area" localSheetId="5">дод6!$A$1:$J$103</definedName>
  </definedNames>
  <calcPr calcId="181029"/>
</workbook>
</file>

<file path=xl/calcChain.xml><?xml version="1.0" encoding="utf-8"?>
<calcChain xmlns="http://schemas.openxmlformats.org/spreadsheetml/2006/main">
  <c r="I23" i="55" l="1"/>
  <c r="I33" i="55" l="1"/>
  <c r="J82" i="49"/>
  <c r="E165" i="49" l="1"/>
  <c r="R165" i="49" s="1"/>
  <c r="J46" i="49"/>
  <c r="P66" i="49" l="1"/>
  <c r="O66" i="49"/>
  <c r="N66" i="49"/>
  <c r="M66" i="49"/>
  <c r="L66" i="49"/>
  <c r="K66" i="49"/>
  <c r="H66" i="49"/>
  <c r="G66" i="49"/>
  <c r="F66" i="49"/>
  <c r="J83" i="49"/>
  <c r="D17" i="57" l="1"/>
  <c r="D22" i="57"/>
  <c r="D26" i="57"/>
  <c r="C115" i="56"/>
  <c r="C114" i="56"/>
  <c r="C112" i="56"/>
  <c r="C110" i="56"/>
  <c r="C109" i="56"/>
  <c r="C108" i="56"/>
  <c r="C107" i="56"/>
  <c r="C106" i="56"/>
  <c r="C105" i="56"/>
  <c r="C104" i="56"/>
  <c r="C103" i="56"/>
  <c r="D102" i="56"/>
  <c r="C101" i="56"/>
  <c r="D100" i="56"/>
  <c r="C100" i="56"/>
  <c r="C99" i="56"/>
  <c r="C98" i="56"/>
  <c r="C97" i="56"/>
  <c r="C96" i="56"/>
  <c r="C95" i="56"/>
  <c r="C94" i="56"/>
  <c r="D93" i="56"/>
  <c r="C93" i="56" s="1"/>
  <c r="E89" i="56"/>
  <c r="C89" i="56" s="1"/>
  <c r="E88" i="56"/>
  <c r="C88" i="56"/>
  <c r="F87" i="56"/>
  <c r="E87" i="56" s="1"/>
  <c r="C87" i="56" s="1"/>
  <c r="C84" i="56"/>
  <c r="C83" i="56"/>
  <c r="C82" i="56"/>
  <c r="E81" i="56"/>
  <c r="C81" i="56" s="1"/>
  <c r="E79" i="56"/>
  <c r="C79" i="56" s="1"/>
  <c r="C78" i="56"/>
  <c r="C77" i="56"/>
  <c r="D76" i="56"/>
  <c r="C76" i="56" s="1"/>
  <c r="C74" i="56"/>
  <c r="C73" i="56"/>
  <c r="D72" i="56"/>
  <c r="C72" i="56" s="1"/>
  <c r="C71" i="56"/>
  <c r="D70" i="56"/>
  <c r="C70" i="56" s="1"/>
  <c r="C69" i="56"/>
  <c r="C68" i="56"/>
  <c r="C67" i="56"/>
  <c r="D66" i="56"/>
  <c r="C66" i="56" s="1"/>
  <c r="C64" i="56"/>
  <c r="C63" i="56"/>
  <c r="C62" i="56"/>
  <c r="D61" i="56"/>
  <c r="C61" i="56"/>
  <c r="C60" i="56"/>
  <c r="C59" i="56"/>
  <c r="D58" i="56"/>
  <c r="D57" i="56" s="1"/>
  <c r="C57" i="56" s="1"/>
  <c r="C58" i="56"/>
  <c r="C55" i="56"/>
  <c r="C54" i="56"/>
  <c r="C53" i="56"/>
  <c r="C50" i="56"/>
  <c r="C49" i="56"/>
  <c r="C48" i="56"/>
  <c r="D47" i="56"/>
  <c r="C47" i="56" s="1"/>
  <c r="C46" i="56"/>
  <c r="C45" i="56"/>
  <c r="C43" i="56"/>
  <c r="C42" i="56"/>
  <c r="C41" i="56"/>
  <c r="C40" i="56"/>
  <c r="C39" i="56"/>
  <c r="C38" i="56"/>
  <c r="C37" i="56"/>
  <c r="C36" i="56"/>
  <c r="C35" i="56"/>
  <c r="D34" i="56"/>
  <c r="C34" i="56" s="1"/>
  <c r="C32" i="56"/>
  <c r="C31" i="56"/>
  <c r="C30" i="56" s="1"/>
  <c r="C29" i="56"/>
  <c r="C28" i="56"/>
  <c r="D27" i="56"/>
  <c r="C27" i="56" s="1"/>
  <c r="C26" i="56"/>
  <c r="D25" i="56"/>
  <c r="C25" i="56" s="1"/>
  <c r="C24" i="56"/>
  <c r="C23" i="56"/>
  <c r="D22" i="56"/>
  <c r="C22" i="56" s="1"/>
  <c r="C20" i="56"/>
  <c r="D19" i="56"/>
  <c r="C19" i="56"/>
  <c r="C18" i="56"/>
  <c r="C17" i="56"/>
  <c r="C16" i="56"/>
  <c r="C15" i="56"/>
  <c r="D14" i="56"/>
  <c r="D13" i="56" s="1"/>
  <c r="C13" i="56" s="1"/>
  <c r="C14" i="56"/>
  <c r="D21" i="56" l="1"/>
  <c r="C21" i="56" s="1"/>
  <c r="D75" i="56"/>
  <c r="C75" i="56" s="1"/>
  <c r="E80" i="56"/>
  <c r="C80" i="56" s="1"/>
  <c r="D92" i="56"/>
  <c r="C92" i="56" s="1"/>
  <c r="D31" i="57"/>
  <c r="D30" i="57" s="1"/>
  <c r="C102" i="56"/>
  <c r="D33" i="56"/>
  <c r="C33" i="56" s="1"/>
  <c r="D65" i="56"/>
  <c r="C65" i="56" s="1"/>
  <c r="F86" i="56"/>
  <c r="E86" i="56" s="1"/>
  <c r="C86" i="56" s="1"/>
  <c r="D91" i="56"/>
  <c r="C91" i="56" s="1"/>
  <c r="D12" i="56"/>
  <c r="D56" i="56" l="1"/>
  <c r="C56" i="56" s="1"/>
  <c r="D90" i="56"/>
  <c r="D116" i="56" s="1"/>
  <c r="C116" i="56" s="1"/>
  <c r="C12" i="56"/>
  <c r="C90" i="56" s="1"/>
  <c r="I45" i="55" l="1"/>
  <c r="I30" i="55" l="1"/>
  <c r="I14" i="55"/>
  <c r="J175" i="49" l="1"/>
  <c r="R175" i="49" s="1"/>
  <c r="E166" i="49"/>
  <c r="R166" i="49" s="1"/>
  <c r="Q159" i="49"/>
  <c r="P159" i="49"/>
  <c r="O159" i="49"/>
  <c r="N159" i="49"/>
  <c r="M159" i="49"/>
  <c r="L159" i="49"/>
  <c r="K159" i="49"/>
  <c r="I159" i="49"/>
  <c r="H159" i="49"/>
  <c r="G159" i="49"/>
  <c r="F159" i="49"/>
  <c r="J176" i="49"/>
  <c r="R176" i="49" s="1"/>
  <c r="J164" i="49" l="1"/>
  <c r="E164" i="49"/>
  <c r="J117" i="49"/>
  <c r="E117" i="49"/>
  <c r="R117" i="49" s="1"/>
  <c r="O90" i="49"/>
  <c r="N90" i="49"/>
  <c r="M90" i="49"/>
  <c r="L90" i="49"/>
  <c r="K90" i="49"/>
  <c r="J91" i="49"/>
  <c r="J90" i="49" s="1"/>
  <c r="F79" i="49"/>
  <c r="Q14" i="49"/>
  <c r="P14" i="49"/>
  <c r="O14" i="49"/>
  <c r="N14" i="49"/>
  <c r="M14" i="49"/>
  <c r="L14" i="49"/>
  <c r="K14" i="49"/>
  <c r="I14" i="49"/>
  <c r="H14" i="49"/>
  <c r="G14" i="49"/>
  <c r="F14" i="49"/>
  <c r="R164" i="49" l="1"/>
  <c r="H91" i="52"/>
  <c r="H90" i="52" s="1"/>
  <c r="J91" i="52"/>
  <c r="J90" i="52" s="1"/>
  <c r="I91" i="52"/>
  <c r="I90" i="52" s="1"/>
  <c r="G92" i="52"/>
  <c r="G93" i="52"/>
  <c r="G91" i="52" l="1"/>
  <c r="G90" i="52" s="1"/>
  <c r="L45" i="55" l="1"/>
  <c r="L33" i="55"/>
  <c r="L23" i="55" l="1"/>
  <c r="L14" i="55"/>
  <c r="J95" i="52"/>
  <c r="I95" i="52"/>
  <c r="H95" i="52"/>
  <c r="G100" i="52"/>
  <c r="H80" i="52"/>
  <c r="J80" i="52"/>
  <c r="I80" i="52"/>
  <c r="G87" i="52"/>
  <c r="K80" i="52" l="1"/>
  <c r="G85" i="52" l="1"/>
  <c r="G84" i="52"/>
  <c r="G88" i="52"/>
  <c r="G82" i="52"/>
  <c r="G83" i="52"/>
  <c r="H74" i="52"/>
  <c r="I74" i="52"/>
  <c r="J74" i="52"/>
  <c r="G75" i="52"/>
  <c r="G50" i="52"/>
  <c r="G17" i="52"/>
  <c r="G42" i="52"/>
  <c r="K74" i="52" l="1"/>
  <c r="E43" i="49"/>
  <c r="E44" i="49"/>
  <c r="E45" i="49"/>
  <c r="E46" i="49"/>
  <c r="E47" i="49"/>
  <c r="E48" i="49"/>
  <c r="E49" i="49"/>
  <c r="R46" i="49" l="1"/>
  <c r="J106" i="49" l="1"/>
  <c r="J107" i="49"/>
  <c r="J108" i="49"/>
  <c r="J109" i="49"/>
  <c r="J43" i="49"/>
  <c r="R43" i="49" s="1"/>
  <c r="J44" i="49"/>
  <c r="R44" i="49" s="1"/>
  <c r="J45" i="49"/>
  <c r="R45" i="49" s="1"/>
  <c r="J47" i="49"/>
  <c r="J48" i="49"/>
  <c r="R48" i="49" s="1"/>
  <c r="J49" i="49"/>
  <c r="J50" i="49"/>
  <c r="J51" i="49"/>
  <c r="J52" i="49"/>
  <c r="J53" i="49"/>
  <c r="J54" i="49"/>
  <c r="J55" i="49"/>
  <c r="J56" i="49"/>
  <c r="J57" i="49"/>
  <c r="J58" i="49"/>
  <c r="J173" i="49"/>
  <c r="J172" i="49"/>
  <c r="J171" i="49"/>
  <c r="J170" i="49"/>
  <c r="J169" i="49"/>
  <c r="J168" i="49"/>
  <c r="J167" i="49"/>
  <c r="J163" i="49"/>
  <c r="J162" i="49"/>
  <c r="J161" i="49"/>
  <c r="E172" i="49"/>
  <c r="E160" i="49"/>
  <c r="E161" i="49"/>
  <c r="E162" i="49"/>
  <c r="E163" i="49"/>
  <c r="E167" i="49"/>
  <c r="E168" i="49"/>
  <c r="E169" i="49"/>
  <c r="E170" i="49"/>
  <c r="E171" i="49"/>
  <c r="E173" i="49"/>
  <c r="E93" i="49"/>
  <c r="R93" i="49" s="1"/>
  <c r="E94" i="49"/>
  <c r="J154" i="49"/>
  <c r="R154" i="49" s="1"/>
  <c r="Q152" i="49"/>
  <c r="P152" i="49"/>
  <c r="O152" i="49"/>
  <c r="N152" i="49"/>
  <c r="M152" i="49"/>
  <c r="L152" i="49"/>
  <c r="K152" i="49"/>
  <c r="I152" i="49"/>
  <c r="H152" i="49"/>
  <c r="G152" i="49"/>
  <c r="F152" i="49"/>
  <c r="Q126" i="49"/>
  <c r="P126" i="49"/>
  <c r="O126" i="49"/>
  <c r="N126" i="49"/>
  <c r="M126" i="49"/>
  <c r="L126" i="49"/>
  <c r="K126" i="49"/>
  <c r="I126" i="49"/>
  <c r="H126" i="49"/>
  <c r="G126" i="49"/>
  <c r="F126" i="49"/>
  <c r="E134" i="49"/>
  <c r="J134" i="49"/>
  <c r="J130" i="49"/>
  <c r="E130" i="49"/>
  <c r="J129" i="49"/>
  <c r="J128" i="49"/>
  <c r="J127" i="49"/>
  <c r="J135" i="49"/>
  <c r="J133" i="49"/>
  <c r="J132" i="49"/>
  <c r="E129" i="49"/>
  <c r="E131" i="49"/>
  <c r="E132" i="49"/>
  <c r="E133" i="49"/>
  <c r="E135" i="49"/>
  <c r="Q113" i="49"/>
  <c r="P113" i="49"/>
  <c r="O113" i="49"/>
  <c r="N113" i="49"/>
  <c r="M113" i="49"/>
  <c r="L113" i="49"/>
  <c r="K113" i="49"/>
  <c r="H113" i="49"/>
  <c r="F113" i="49"/>
  <c r="E116" i="49"/>
  <c r="J116" i="49"/>
  <c r="J69" i="49"/>
  <c r="J70" i="49"/>
  <c r="J71" i="49"/>
  <c r="J72" i="49"/>
  <c r="J73" i="49"/>
  <c r="J74" i="49"/>
  <c r="J75" i="49"/>
  <c r="J76" i="49"/>
  <c r="J77" i="49"/>
  <c r="J78" i="49"/>
  <c r="J80" i="49"/>
  <c r="J81" i="49"/>
  <c r="J84" i="49"/>
  <c r="J32" i="49"/>
  <c r="E50" i="49"/>
  <c r="E51" i="49"/>
  <c r="E52" i="49"/>
  <c r="E53" i="49"/>
  <c r="E54" i="49"/>
  <c r="R54" i="49" l="1"/>
  <c r="R172" i="49"/>
  <c r="R168" i="49"/>
  <c r="R170" i="49"/>
  <c r="R161" i="49"/>
  <c r="E159" i="49"/>
  <c r="R169" i="49"/>
  <c r="R171" i="49"/>
  <c r="R53" i="49"/>
  <c r="R173" i="49"/>
  <c r="R167" i="49"/>
  <c r="R162" i="49"/>
  <c r="R133" i="49"/>
  <c r="R47" i="49"/>
  <c r="R49" i="49"/>
  <c r="R163" i="49"/>
  <c r="R94" i="49"/>
  <c r="R130" i="49"/>
  <c r="R132" i="49"/>
  <c r="R129" i="49"/>
  <c r="R134" i="49"/>
  <c r="R116" i="49"/>
  <c r="E84" i="49"/>
  <c r="R84" i="49" l="1"/>
  <c r="G81" i="52" l="1"/>
  <c r="E128" i="49"/>
  <c r="R128" i="49" l="1"/>
  <c r="J69" i="52"/>
  <c r="I69" i="52"/>
  <c r="H69" i="52"/>
  <c r="J79" i="52"/>
  <c r="I79" i="52"/>
  <c r="H79" i="52"/>
  <c r="G89" i="52"/>
  <c r="G86" i="52"/>
  <c r="J73" i="52"/>
  <c r="I73" i="52"/>
  <c r="G78" i="52"/>
  <c r="G77" i="52"/>
  <c r="G76" i="52"/>
  <c r="G70" i="52"/>
  <c r="J174" i="49"/>
  <c r="I113" i="49"/>
  <c r="G113" i="49"/>
  <c r="E122" i="49"/>
  <c r="E121" i="49"/>
  <c r="E120" i="49"/>
  <c r="E119" i="49"/>
  <c r="E118" i="49"/>
  <c r="E115" i="49"/>
  <c r="J122" i="49"/>
  <c r="J121" i="49"/>
  <c r="J120" i="49"/>
  <c r="J119" i="49"/>
  <c r="J118" i="49"/>
  <c r="J115" i="49"/>
  <c r="J131" i="49"/>
  <c r="R135" i="49"/>
  <c r="R174" i="49" l="1"/>
  <c r="R131" i="49"/>
  <c r="J126" i="49"/>
  <c r="R120" i="49"/>
  <c r="G80" i="52"/>
  <c r="G74" i="52"/>
  <c r="G79" i="52"/>
  <c r="R121" i="49"/>
  <c r="R122" i="49"/>
  <c r="R115" i="49"/>
  <c r="R118" i="49"/>
  <c r="H73" i="52"/>
  <c r="G73" i="52" s="1"/>
  <c r="R119" i="49"/>
  <c r="O79" i="49" l="1"/>
  <c r="N79" i="49"/>
  <c r="M79" i="49"/>
  <c r="L79" i="49"/>
  <c r="K79" i="49"/>
  <c r="I79" i="49"/>
  <c r="H79" i="49"/>
  <c r="G79" i="49"/>
  <c r="E81" i="49"/>
  <c r="R81" i="49" s="1"/>
  <c r="E80" i="49"/>
  <c r="R80" i="49" s="1"/>
  <c r="J79" i="49" l="1"/>
  <c r="E79" i="49"/>
  <c r="I44" i="55"/>
  <c r="I32" i="55"/>
  <c r="I42" i="55"/>
  <c r="I48" i="55" s="1"/>
  <c r="I29" i="55"/>
  <c r="I22" i="55"/>
  <c r="I41" i="55" l="1"/>
  <c r="L42" i="55"/>
  <c r="L48" i="55" s="1"/>
  <c r="R79" i="49"/>
  <c r="I13" i="55"/>
  <c r="C17" i="50" l="1"/>
  <c r="E127" i="49" l="1"/>
  <c r="E126" i="49" s="1"/>
  <c r="J157" i="49" l="1"/>
  <c r="E157" i="49"/>
  <c r="G72" i="52" l="1"/>
  <c r="G71" i="52"/>
  <c r="J68" i="52"/>
  <c r="I68" i="52"/>
  <c r="J62" i="52"/>
  <c r="J61" i="52" s="1"/>
  <c r="I62" i="52"/>
  <c r="I61" i="52" s="1"/>
  <c r="H62" i="52"/>
  <c r="H61" i="52" s="1"/>
  <c r="G59" i="52"/>
  <c r="G58" i="52"/>
  <c r="J57" i="52"/>
  <c r="J56" i="52" s="1"/>
  <c r="I57" i="52"/>
  <c r="H57" i="52"/>
  <c r="H56" i="52" s="1"/>
  <c r="G99" i="52"/>
  <c r="G98" i="52"/>
  <c r="G97" i="52"/>
  <c r="G96" i="52"/>
  <c r="I94" i="52"/>
  <c r="H94" i="52"/>
  <c r="G55" i="52"/>
  <c r="G54" i="52"/>
  <c r="G53" i="52"/>
  <c r="G52" i="52"/>
  <c r="G51" i="52"/>
  <c r="G49" i="52"/>
  <c r="G48" i="52"/>
  <c r="G47" i="52"/>
  <c r="G46" i="52"/>
  <c r="G45" i="52"/>
  <c r="G44" i="52"/>
  <c r="G43" i="52"/>
  <c r="G41" i="52"/>
  <c r="G40" i="52"/>
  <c r="G39" i="52"/>
  <c r="G38" i="52"/>
  <c r="G37" i="52"/>
  <c r="G36" i="52"/>
  <c r="G35" i="52"/>
  <c r="G34" i="52"/>
  <c r="G33" i="52"/>
  <c r="G32" i="52"/>
  <c r="G31" i="52"/>
  <c r="G30" i="52"/>
  <c r="G29" i="52"/>
  <c r="G28" i="52"/>
  <c r="G27" i="52"/>
  <c r="G26" i="52"/>
  <c r="G25" i="52"/>
  <c r="G24" i="52"/>
  <c r="G23" i="52"/>
  <c r="G22" i="52"/>
  <c r="G21" i="52"/>
  <c r="G20" i="52"/>
  <c r="G19" i="52"/>
  <c r="G18" i="52"/>
  <c r="G16" i="52"/>
  <c r="J15" i="52"/>
  <c r="I15" i="52"/>
  <c r="H15" i="52"/>
  <c r="C34" i="50"/>
  <c r="C33" i="50"/>
  <c r="F32" i="50"/>
  <c r="F31" i="50" s="1"/>
  <c r="E32" i="50"/>
  <c r="E31" i="50" s="1"/>
  <c r="D32" i="50"/>
  <c r="C30" i="50"/>
  <c r="D29" i="50"/>
  <c r="C29" i="50" s="1"/>
  <c r="F28" i="50"/>
  <c r="E28" i="50"/>
  <c r="C27" i="50"/>
  <c r="D26" i="50"/>
  <c r="C26" i="50" s="1"/>
  <c r="F25" i="50"/>
  <c r="E25" i="50"/>
  <c r="C21" i="50"/>
  <c r="C20" i="50"/>
  <c r="F19" i="50"/>
  <c r="F18" i="50" s="1"/>
  <c r="E19" i="50"/>
  <c r="E18" i="50" s="1"/>
  <c r="D19" i="50"/>
  <c r="C16" i="50"/>
  <c r="F15" i="50"/>
  <c r="F14" i="50" s="1"/>
  <c r="E15" i="50"/>
  <c r="E14" i="50" s="1"/>
  <c r="D15" i="50"/>
  <c r="D14" i="50" s="1"/>
  <c r="H101" i="52" l="1"/>
  <c r="I101" i="52"/>
  <c r="E24" i="50"/>
  <c r="G95" i="52"/>
  <c r="G94" i="52" s="1"/>
  <c r="J14" i="52"/>
  <c r="J101" i="52"/>
  <c r="G69" i="52"/>
  <c r="G68" i="52" s="1"/>
  <c r="H14" i="52"/>
  <c r="I14" i="52"/>
  <c r="J94" i="52"/>
  <c r="D25" i="50"/>
  <c r="D24" i="50" s="1"/>
  <c r="C24" i="50" s="1"/>
  <c r="C32" i="50"/>
  <c r="D31" i="50"/>
  <c r="C19" i="50"/>
  <c r="G57" i="52"/>
  <c r="G56" i="52" s="1"/>
  <c r="G62" i="52"/>
  <c r="G61" i="52" s="1"/>
  <c r="F22" i="50"/>
  <c r="E22" i="50"/>
  <c r="D18" i="50"/>
  <c r="C18" i="50" s="1"/>
  <c r="D28" i="50"/>
  <c r="C28" i="50" s="1"/>
  <c r="F24" i="50"/>
  <c r="F35" i="50" s="1"/>
  <c r="K62" i="52"/>
  <c r="K69" i="52"/>
  <c r="K57" i="52"/>
  <c r="C15" i="50"/>
  <c r="H68" i="52"/>
  <c r="I56" i="52"/>
  <c r="K95" i="52"/>
  <c r="G15" i="52"/>
  <c r="G101" i="52" s="1"/>
  <c r="E35" i="50"/>
  <c r="C14" i="50"/>
  <c r="C25" i="50" l="1"/>
  <c r="D35" i="50"/>
  <c r="K15" i="52"/>
  <c r="K101" i="52"/>
  <c r="C31" i="50"/>
  <c r="C35" i="50" s="1"/>
  <c r="C22" i="50"/>
  <c r="D22" i="50"/>
  <c r="G14" i="52"/>
  <c r="E77" i="49" l="1"/>
  <c r="R77" i="49" s="1"/>
  <c r="E114" i="49" l="1"/>
  <c r="E113" i="49" s="1"/>
  <c r="J114" i="49"/>
  <c r="J113" i="49" s="1"/>
  <c r="R114" i="49" l="1"/>
  <c r="R113" i="49" s="1"/>
  <c r="R201" i="49"/>
  <c r="R200" i="49"/>
  <c r="J199" i="49"/>
  <c r="E199" i="49"/>
  <c r="R199" i="49" s="1"/>
  <c r="R198" i="49"/>
  <c r="K197" i="49"/>
  <c r="K196" i="49"/>
  <c r="I196" i="49"/>
  <c r="H196" i="49"/>
  <c r="G196" i="49"/>
  <c r="F196" i="49"/>
  <c r="J160" i="49"/>
  <c r="J159" i="49" s="1"/>
  <c r="R124" i="49"/>
  <c r="P112" i="49"/>
  <c r="O112" i="49"/>
  <c r="N112" i="49"/>
  <c r="M112" i="49"/>
  <c r="L112" i="49"/>
  <c r="K112" i="49"/>
  <c r="J112" i="49"/>
  <c r="I112" i="49"/>
  <c r="H112" i="49"/>
  <c r="G112" i="49"/>
  <c r="F112" i="49"/>
  <c r="Q112" i="49"/>
  <c r="E112" i="49"/>
  <c r="R157" i="49"/>
  <c r="Q156" i="49"/>
  <c r="Q155" i="49" s="1"/>
  <c r="P156" i="49"/>
  <c r="P155" i="49" s="1"/>
  <c r="O156" i="49"/>
  <c r="O155" i="49" s="1"/>
  <c r="N156" i="49"/>
  <c r="N155" i="49" s="1"/>
  <c r="M156" i="49"/>
  <c r="M155" i="49" s="1"/>
  <c r="L156" i="49"/>
  <c r="L155" i="49" s="1"/>
  <c r="K156" i="49"/>
  <c r="K155" i="49" s="1"/>
  <c r="J156" i="49"/>
  <c r="J155" i="49" s="1"/>
  <c r="I156" i="49"/>
  <c r="I155" i="49" s="1"/>
  <c r="H156" i="49"/>
  <c r="H155" i="49" s="1"/>
  <c r="G156" i="49"/>
  <c r="G155" i="49" s="1"/>
  <c r="F156" i="49"/>
  <c r="F155" i="49" s="1"/>
  <c r="E156" i="49"/>
  <c r="E155" i="49" s="1"/>
  <c r="R127" i="49"/>
  <c r="R126" i="49" s="1"/>
  <c r="Q125" i="49"/>
  <c r="N125" i="49"/>
  <c r="M125" i="49"/>
  <c r="L125" i="49"/>
  <c r="K125" i="49"/>
  <c r="I125" i="49"/>
  <c r="H125" i="49"/>
  <c r="G125" i="49"/>
  <c r="F125" i="49"/>
  <c r="P125" i="49"/>
  <c r="O125" i="49"/>
  <c r="J153" i="49"/>
  <c r="E153" i="49"/>
  <c r="E152" i="49" s="1"/>
  <c r="Q151" i="49"/>
  <c r="P151" i="49"/>
  <c r="O151" i="49"/>
  <c r="N151" i="49"/>
  <c r="M151" i="49"/>
  <c r="L151" i="49"/>
  <c r="K151" i="49"/>
  <c r="I151" i="49"/>
  <c r="H151" i="49"/>
  <c r="G151" i="49"/>
  <c r="F151" i="49"/>
  <c r="J183" i="49"/>
  <c r="E183" i="49"/>
  <c r="J182" i="49"/>
  <c r="R182" i="49" s="1"/>
  <c r="J181" i="49"/>
  <c r="E181" i="49"/>
  <c r="J180" i="49"/>
  <c r="R180" i="49" s="1"/>
  <c r="J179" i="49"/>
  <c r="E179" i="49"/>
  <c r="Q178" i="49"/>
  <c r="Q177" i="49" s="1"/>
  <c r="P178" i="49"/>
  <c r="P177" i="49" s="1"/>
  <c r="O178" i="49"/>
  <c r="O177" i="49" s="1"/>
  <c r="N178" i="49"/>
  <c r="N177" i="49" s="1"/>
  <c r="M178" i="49"/>
  <c r="M177" i="49" s="1"/>
  <c r="L178" i="49"/>
  <c r="L177" i="49" s="1"/>
  <c r="K178" i="49"/>
  <c r="K177" i="49" s="1"/>
  <c r="I178" i="49"/>
  <c r="I177" i="49" s="1"/>
  <c r="H178" i="49"/>
  <c r="H177" i="49" s="1"/>
  <c r="G178" i="49"/>
  <c r="G177" i="49" s="1"/>
  <c r="F178" i="49"/>
  <c r="F177" i="49" s="1"/>
  <c r="J111" i="49"/>
  <c r="E111" i="49"/>
  <c r="J110" i="49"/>
  <c r="E110" i="49"/>
  <c r="E109" i="49"/>
  <c r="E108" i="49"/>
  <c r="E107" i="49"/>
  <c r="E106" i="49"/>
  <c r="J105" i="49"/>
  <c r="E105" i="49"/>
  <c r="E104" i="49"/>
  <c r="Q103" i="49"/>
  <c r="Q102" i="49" s="1"/>
  <c r="P103" i="49"/>
  <c r="P102" i="49" s="1"/>
  <c r="O103" i="49"/>
  <c r="O102" i="49" s="1"/>
  <c r="N103" i="49"/>
  <c r="N102" i="49" s="1"/>
  <c r="M103" i="49"/>
  <c r="M102" i="49" s="1"/>
  <c r="L103" i="49"/>
  <c r="L102" i="49" s="1"/>
  <c r="K103" i="49"/>
  <c r="K102" i="49" s="1"/>
  <c r="I103" i="49"/>
  <c r="I102" i="49" s="1"/>
  <c r="H103" i="49"/>
  <c r="H102" i="49" s="1"/>
  <c r="G103" i="49"/>
  <c r="G102" i="49" s="1"/>
  <c r="F103" i="49"/>
  <c r="F102" i="49" s="1"/>
  <c r="E101" i="49"/>
  <c r="E100" i="49"/>
  <c r="E99" i="49"/>
  <c r="Q98" i="49"/>
  <c r="Q90" i="49" s="1"/>
  <c r="Q89" i="49" s="1"/>
  <c r="J89" i="49"/>
  <c r="E98" i="49"/>
  <c r="E97" i="49"/>
  <c r="E96" i="49"/>
  <c r="E95" i="49"/>
  <c r="E92" i="49"/>
  <c r="E91" i="49"/>
  <c r="P90" i="49"/>
  <c r="I90" i="49"/>
  <c r="I89" i="49" s="1"/>
  <c r="H90" i="49"/>
  <c r="G90" i="49"/>
  <c r="F90" i="49"/>
  <c r="J87" i="49"/>
  <c r="E87" i="49"/>
  <c r="J86" i="49"/>
  <c r="E86" i="49"/>
  <c r="Q88" i="49"/>
  <c r="Q66" i="49" s="1"/>
  <c r="J88" i="49"/>
  <c r="I88" i="49"/>
  <c r="I66" i="49" s="1"/>
  <c r="J85" i="49"/>
  <c r="E85" i="49"/>
  <c r="E83" i="49"/>
  <c r="R83" i="49" s="1"/>
  <c r="E82" i="49"/>
  <c r="R82" i="49" s="1"/>
  <c r="E78" i="49"/>
  <c r="R78" i="49" s="1"/>
  <c r="E76" i="49"/>
  <c r="R76" i="49" s="1"/>
  <c r="E75" i="49"/>
  <c r="R75" i="49" s="1"/>
  <c r="E74" i="49"/>
  <c r="R74" i="49" s="1"/>
  <c r="E73" i="49"/>
  <c r="R73" i="49" s="1"/>
  <c r="E72" i="49"/>
  <c r="R72" i="49" s="1"/>
  <c r="E71" i="49"/>
  <c r="R71" i="49" s="1"/>
  <c r="E70" i="49"/>
  <c r="R70" i="49" s="1"/>
  <c r="E69" i="49"/>
  <c r="R69" i="49" s="1"/>
  <c r="J68" i="49"/>
  <c r="E68" i="49"/>
  <c r="J67" i="49"/>
  <c r="E67" i="49"/>
  <c r="P65" i="49"/>
  <c r="O65" i="49"/>
  <c r="N65" i="49"/>
  <c r="M65" i="49"/>
  <c r="L65" i="49"/>
  <c r="K65" i="49"/>
  <c r="H65" i="49"/>
  <c r="G65" i="49"/>
  <c r="F65" i="49"/>
  <c r="J150" i="49"/>
  <c r="E150" i="49"/>
  <c r="E149" i="49"/>
  <c r="R149" i="49" s="1"/>
  <c r="E148" i="49"/>
  <c r="R148" i="49" s="1"/>
  <c r="J147" i="49"/>
  <c r="E147" i="49"/>
  <c r="J146" i="49"/>
  <c r="E146" i="49"/>
  <c r="J145" i="49"/>
  <c r="E145" i="49"/>
  <c r="J144" i="49"/>
  <c r="E144" i="49"/>
  <c r="J143" i="49"/>
  <c r="E143" i="49"/>
  <c r="J142" i="49"/>
  <c r="E142" i="49"/>
  <c r="J141" i="49"/>
  <c r="E141" i="49"/>
  <c r="J140" i="49"/>
  <c r="E140" i="49"/>
  <c r="J139" i="49"/>
  <c r="E139" i="49"/>
  <c r="J138" i="49"/>
  <c r="E138" i="49"/>
  <c r="Q137" i="49"/>
  <c r="Q136" i="49" s="1"/>
  <c r="P137" i="49"/>
  <c r="P136" i="49" s="1"/>
  <c r="O137" i="49"/>
  <c r="O136" i="49" s="1"/>
  <c r="N137" i="49"/>
  <c r="N136" i="49" s="1"/>
  <c r="M137" i="49"/>
  <c r="M136" i="49" s="1"/>
  <c r="L137" i="49"/>
  <c r="L136" i="49" s="1"/>
  <c r="K137" i="49"/>
  <c r="K136" i="49" s="1"/>
  <c r="I137" i="49"/>
  <c r="I136" i="49" s="1"/>
  <c r="H137" i="49"/>
  <c r="H136" i="49" s="1"/>
  <c r="G137" i="49"/>
  <c r="G136" i="49" s="1"/>
  <c r="F137" i="49"/>
  <c r="F136" i="49" s="1"/>
  <c r="J64" i="49"/>
  <c r="E64" i="49"/>
  <c r="J63" i="49"/>
  <c r="E63" i="49"/>
  <c r="J62" i="49"/>
  <c r="E62" i="49"/>
  <c r="J61" i="49"/>
  <c r="E61" i="49"/>
  <c r="J60" i="49"/>
  <c r="E60" i="49"/>
  <c r="J59" i="49"/>
  <c r="E59" i="49"/>
  <c r="E58" i="49"/>
  <c r="E57" i="49"/>
  <c r="E56" i="49"/>
  <c r="E55" i="49"/>
  <c r="R52" i="49"/>
  <c r="R51" i="49"/>
  <c r="R50" i="49"/>
  <c r="J42" i="49"/>
  <c r="E42" i="49"/>
  <c r="J41" i="49"/>
  <c r="E41" i="49"/>
  <c r="J40" i="49"/>
  <c r="E40" i="49"/>
  <c r="J39" i="49"/>
  <c r="E39" i="49"/>
  <c r="J38" i="49"/>
  <c r="E38" i="49"/>
  <c r="J37" i="49"/>
  <c r="E37" i="49"/>
  <c r="J36" i="49"/>
  <c r="E36" i="49"/>
  <c r="J35" i="49"/>
  <c r="E35" i="49"/>
  <c r="J34" i="49"/>
  <c r="E34" i="49"/>
  <c r="J33" i="49"/>
  <c r="E33" i="49"/>
  <c r="E32" i="49"/>
  <c r="J31" i="49"/>
  <c r="E31" i="49"/>
  <c r="J30" i="49"/>
  <c r="E30" i="49"/>
  <c r="J29" i="49"/>
  <c r="E29" i="49"/>
  <c r="J28" i="49"/>
  <c r="E28" i="49"/>
  <c r="J27" i="49"/>
  <c r="E27" i="49"/>
  <c r="J26" i="49"/>
  <c r="E26" i="49"/>
  <c r="J25" i="49"/>
  <c r="E25" i="49"/>
  <c r="J24" i="49"/>
  <c r="E24" i="49"/>
  <c r="J23" i="49"/>
  <c r="E23" i="49"/>
  <c r="J22" i="49"/>
  <c r="E22" i="49"/>
  <c r="J21" i="49"/>
  <c r="E21" i="49"/>
  <c r="J20" i="49"/>
  <c r="E20" i="49"/>
  <c r="J19" i="49"/>
  <c r="E19" i="49"/>
  <c r="J18" i="49"/>
  <c r="E18" i="49"/>
  <c r="J17" i="49"/>
  <c r="E17" i="49"/>
  <c r="J16" i="49"/>
  <c r="E16" i="49"/>
  <c r="J15" i="49"/>
  <c r="E15" i="49"/>
  <c r="G13" i="49"/>
  <c r="F13" i="49"/>
  <c r="J66" i="49" l="1"/>
  <c r="F184" i="49"/>
  <c r="G184" i="49"/>
  <c r="Q184" i="49"/>
  <c r="H89" i="49"/>
  <c r="H184" i="49"/>
  <c r="K89" i="49"/>
  <c r="K184" i="49"/>
  <c r="M89" i="49"/>
  <c r="M184" i="49"/>
  <c r="O89" i="49"/>
  <c r="O184" i="49"/>
  <c r="L89" i="49"/>
  <c r="L184" i="49"/>
  <c r="N89" i="49"/>
  <c r="N184" i="49"/>
  <c r="P89" i="49"/>
  <c r="P184" i="49"/>
  <c r="I184" i="49"/>
  <c r="E88" i="49"/>
  <c r="E66" i="49" s="1"/>
  <c r="E14" i="49"/>
  <c r="J14" i="49"/>
  <c r="I65" i="49"/>
  <c r="Q65" i="49"/>
  <c r="J152" i="49"/>
  <c r="T152" i="49" s="1"/>
  <c r="R59" i="49"/>
  <c r="J158" i="49"/>
  <c r="G158" i="49"/>
  <c r="P158" i="49"/>
  <c r="H158" i="49"/>
  <c r="Q158" i="49"/>
  <c r="I158" i="49"/>
  <c r="K158" i="49"/>
  <c r="L158" i="49"/>
  <c r="M158" i="49"/>
  <c r="N158" i="49"/>
  <c r="F158" i="49"/>
  <c r="O158" i="49"/>
  <c r="I13" i="49"/>
  <c r="M13" i="49"/>
  <c r="K13" i="49"/>
  <c r="N13" i="49"/>
  <c r="H13" i="49"/>
  <c r="O13" i="49"/>
  <c r="F89" i="49"/>
  <c r="R140" i="49"/>
  <c r="R142" i="49"/>
  <c r="R144" i="49"/>
  <c r="R146" i="49"/>
  <c r="R41" i="49"/>
  <c r="R62" i="49"/>
  <c r="K204" i="49"/>
  <c r="R96" i="49"/>
  <c r="R107" i="49"/>
  <c r="R111" i="49"/>
  <c r="R67" i="49"/>
  <c r="R104" i="49"/>
  <c r="R108" i="49"/>
  <c r="T113" i="49"/>
  <c r="R40" i="49"/>
  <c r="R61" i="49"/>
  <c r="R85" i="49"/>
  <c r="J137" i="49"/>
  <c r="J136" i="49" s="1"/>
  <c r="R139" i="49"/>
  <c r="R141" i="49"/>
  <c r="R16" i="49"/>
  <c r="R112" i="49"/>
  <c r="R19" i="49"/>
  <c r="R27" i="49"/>
  <c r="R28" i="49"/>
  <c r="R34" i="49"/>
  <c r="R55" i="49"/>
  <c r="R57" i="49"/>
  <c r="R143" i="49"/>
  <c r="R147" i="49"/>
  <c r="R150" i="49"/>
  <c r="R68" i="49"/>
  <c r="R86" i="49"/>
  <c r="R98" i="49"/>
  <c r="R181" i="49"/>
  <c r="R183" i="49"/>
  <c r="R64" i="49"/>
  <c r="R99" i="49"/>
  <c r="R101" i="49"/>
  <c r="R106" i="49"/>
  <c r="R56" i="49"/>
  <c r="R60" i="49"/>
  <c r="R33" i="49"/>
  <c r="R42" i="49"/>
  <c r="R63" i="49"/>
  <c r="R17" i="49"/>
  <c r="R31" i="49"/>
  <c r="R18" i="49"/>
  <c r="R25" i="49"/>
  <c r="R15" i="49"/>
  <c r="J196" i="49"/>
  <c r="R24" i="49"/>
  <c r="R26" i="49"/>
  <c r="R30" i="49"/>
  <c r="R32" i="49"/>
  <c r="R35" i="49"/>
  <c r="R21" i="49"/>
  <c r="R23" i="49"/>
  <c r="R29" i="49"/>
  <c r="R36" i="49"/>
  <c r="R38" i="49"/>
  <c r="R87" i="49"/>
  <c r="R100" i="49"/>
  <c r="R95" i="49"/>
  <c r="E178" i="49"/>
  <c r="E177" i="49" s="1"/>
  <c r="J103" i="49"/>
  <c r="J102" i="49" s="1"/>
  <c r="R155" i="49"/>
  <c r="J125" i="49"/>
  <c r="T112" i="49"/>
  <c r="R153" i="49"/>
  <c r="R152" i="49" s="1"/>
  <c r="R39" i="49"/>
  <c r="R179" i="49"/>
  <c r="J178" i="49"/>
  <c r="R138" i="49"/>
  <c r="R91" i="49"/>
  <c r="E90" i="49"/>
  <c r="P13" i="49"/>
  <c r="R156" i="49"/>
  <c r="E137" i="49"/>
  <c r="R105" i="49"/>
  <c r="E103" i="49"/>
  <c r="T155" i="49"/>
  <c r="R160" i="49"/>
  <c r="R159" i="49" s="1"/>
  <c r="E197" i="49"/>
  <c r="R110" i="49"/>
  <c r="E151" i="49"/>
  <c r="E196" i="49"/>
  <c r="L13" i="49"/>
  <c r="Q13" i="49"/>
  <c r="R20" i="49"/>
  <c r="R22" i="49"/>
  <c r="R37" i="49"/>
  <c r="R58" i="49"/>
  <c r="J197" i="49"/>
  <c r="R145" i="49"/>
  <c r="G89" i="49"/>
  <c r="R92" i="49"/>
  <c r="R97" i="49"/>
  <c r="R109" i="49"/>
  <c r="E202" i="49"/>
  <c r="R202" i="49" s="1"/>
  <c r="T126" i="49"/>
  <c r="E125" i="49"/>
  <c r="T156" i="49"/>
  <c r="R88" i="49" l="1"/>
  <c r="R66" i="49" s="1"/>
  <c r="R14" i="49"/>
  <c r="J151" i="49"/>
  <c r="T151" i="49" s="1"/>
  <c r="E65" i="49"/>
  <c r="E184" i="49"/>
  <c r="J65" i="49"/>
  <c r="J184" i="49"/>
  <c r="J13" i="49"/>
  <c r="R125" i="49"/>
  <c r="T178" i="49"/>
  <c r="J204" i="49"/>
  <c r="T125" i="49"/>
  <c r="R103" i="49"/>
  <c r="R102" i="49" s="1"/>
  <c r="T137" i="49"/>
  <c r="E136" i="49"/>
  <c r="R90" i="49"/>
  <c r="E89" i="49"/>
  <c r="T90" i="49"/>
  <c r="J177" i="49"/>
  <c r="R177" i="49" s="1"/>
  <c r="R178" i="49"/>
  <c r="R197" i="49"/>
  <c r="R196" i="49"/>
  <c r="E204" i="49"/>
  <c r="R137" i="49"/>
  <c r="E158" i="49"/>
  <c r="T159" i="49"/>
  <c r="E102" i="49"/>
  <c r="T102" i="49" s="1"/>
  <c r="T103" i="49"/>
  <c r="T14" i="49"/>
  <c r="E13" i="49"/>
  <c r="T66" i="49"/>
  <c r="R151" i="49" l="1"/>
  <c r="T65" i="49"/>
  <c r="R65" i="49"/>
  <c r="R184" i="49"/>
  <c r="T13" i="49"/>
  <c r="R13" i="49"/>
  <c r="R204" i="49"/>
  <c r="T184" i="49"/>
  <c r="V184" i="49"/>
  <c r="U184" i="49"/>
  <c r="T158" i="49"/>
  <c r="R158" i="49"/>
  <c r="R136" i="49"/>
  <c r="T136" i="49"/>
  <c r="R89" i="49"/>
  <c r="T89" i="49"/>
  <c r="T177" i="4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ALeh</author>
  </authors>
  <commentList>
    <comment ref="A8" authorId="0" shapeId="0" xr:uid="{00000000-0006-0000-0100-000001000000}">
      <text>
        <r>
          <rPr>
            <b/>
            <sz val="8"/>
            <color indexed="81"/>
            <rFont val="Tahoma"/>
            <family val="2"/>
            <charset val="204"/>
          </rPr>
          <t>ALeh:</t>
        </r>
        <r>
          <rPr>
            <sz val="8"/>
            <color indexed="81"/>
            <rFont val="Tahoma"/>
            <family val="2"/>
            <charset val="204"/>
          </rPr>
          <t xml:space="preserve">
</t>
        </r>
      </text>
    </comment>
  </commentList>
</comments>
</file>

<file path=xl/sharedStrings.xml><?xml version="1.0" encoding="utf-8"?>
<sst xmlns="http://schemas.openxmlformats.org/spreadsheetml/2006/main" count="1407" uniqueCount="678">
  <si>
    <t>/гривень/</t>
  </si>
  <si>
    <t>Загальний фонд</t>
  </si>
  <si>
    <t>Спеціальний фонд</t>
  </si>
  <si>
    <t>0219770</t>
  </si>
  <si>
    <t>Усього</t>
  </si>
  <si>
    <t>(код бюджету)</t>
  </si>
  <si>
    <t>17532000000</t>
  </si>
  <si>
    <t>0219800</t>
  </si>
  <si>
    <t>Субвенція з місцевого бюджету державному бюджету на виконання програм соціально-економічного розвитку регіонів</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</si>
  <si>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</si>
  <si>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</si>
  <si>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</si>
  <si>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</si>
  <si>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0200000</t>
  </si>
  <si>
    <t>Виконавчий комітет Вараської міської ради</t>
  </si>
  <si>
    <t>0210000</t>
  </si>
  <si>
    <t>0443</t>
  </si>
  <si>
    <t>0217370</t>
  </si>
  <si>
    <t>7370</t>
  </si>
  <si>
    <t>0490</t>
  </si>
  <si>
    <t>Реалізація інших заходів щодо соціально-економічного розвитку територій</t>
  </si>
  <si>
    <t>0212010</t>
  </si>
  <si>
    <t>2010</t>
  </si>
  <si>
    <t>0731</t>
  </si>
  <si>
    <t>Багатопрофільна стаціонарна медична допомога населенню</t>
  </si>
  <si>
    <t>0217350</t>
  </si>
  <si>
    <t>7350</t>
  </si>
  <si>
    <t>Розроблення схем планування та забудови територій (містобудівної документації)</t>
  </si>
  <si>
    <t>9770</t>
  </si>
  <si>
    <t>0180</t>
  </si>
  <si>
    <t xml:space="preserve">Інші субвенції з місцевого бюджету </t>
  </si>
  <si>
    <t>9800</t>
  </si>
  <si>
    <t>1500000</t>
  </si>
  <si>
    <t>Управління містобудування, архітектури та капітального будівництва виконавчого комітету Вараської міської ради</t>
  </si>
  <si>
    <t>1510000</t>
  </si>
  <si>
    <t>1515045</t>
  </si>
  <si>
    <t>5045</t>
  </si>
  <si>
    <t>0810</t>
  </si>
  <si>
    <t>Будівництво мультифункціональних майданчиків для занять ігровими видами спорту</t>
  </si>
  <si>
    <t>1517310</t>
  </si>
  <si>
    <t>7310</t>
  </si>
  <si>
    <t>Будівництво об'єктів житлово-комунального господарства</t>
  </si>
  <si>
    <t>1517330</t>
  </si>
  <si>
    <t>7330</t>
  </si>
  <si>
    <t>Будівництво  інших об'єктів комунальної власності</t>
  </si>
  <si>
    <t>1517350</t>
  </si>
  <si>
    <t>0600000</t>
  </si>
  <si>
    <t>Управління  освіти виконавчого комітету Вараської міської ради</t>
  </si>
  <si>
    <t>0610000</t>
  </si>
  <si>
    <t>0617321</t>
  </si>
  <si>
    <t>7321</t>
  </si>
  <si>
    <t>Будівництво освітніх установ та закладів</t>
  </si>
  <si>
    <t>0611021</t>
  </si>
  <si>
    <t>0921</t>
  </si>
  <si>
    <t>Надання загальної середньої освіти закладами загальної середньої освіти</t>
  </si>
  <si>
    <t>0800000</t>
  </si>
  <si>
    <t>Управління праці та соціального захисту населення виконавчого комітету Вараської міської ради</t>
  </si>
  <si>
    <t>0810000</t>
  </si>
  <si>
    <t>0816083</t>
  </si>
  <si>
    <t>6083</t>
  </si>
  <si>
    <t>0610</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</si>
  <si>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</si>
  <si>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0810160</t>
  </si>
  <si>
    <t>0160</t>
  </si>
  <si>
    <t>0111</t>
  </si>
  <si>
    <t>0813104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</si>
  <si>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</si>
  <si>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 xml:space="preserve">в т.ч. за рахунок субвенції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за рахунок відповідної субвенції з державного бюджету </t>
  </si>
  <si>
    <t>1000000</t>
  </si>
  <si>
    <t>Відділ  культури та туризму  виконавчого комітету Вараської міської ради</t>
  </si>
  <si>
    <t>1010000</t>
  </si>
  <si>
    <t>1017324</t>
  </si>
  <si>
    <t>7324</t>
  </si>
  <si>
    <t>Будівництво установ та закладів культури</t>
  </si>
  <si>
    <t>1011080</t>
  </si>
  <si>
    <t>1080</t>
  </si>
  <si>
    <t>0960</t>
  </si>
  <si>
    <t>Надання спеціальної освіти мистецькими школами</t>
  </si>
  <si>
    <t>3700000</t>
  </si>
  <si>
    <t>Фінансове управління виконавчого комітету Вараської міської ради</t>
  </si>
  <si>
    <t>3710000</t>
  </si>
  <si>
    <t>1600000</t>
  </si>
  <si>
    <t>Відділ  архітектури та містобудування виконавчого комітету Вараської міської ради</t>
  </si>
  <si>
    <t>1610000</t>
  </si>
  <si>
    <t>Керівництво і управління у відповідній сфері у містах (місті Києві), селищах, селах, територіальних громадах</t>
  </si>
  <si>
    <t>Департамент житлово-комунального господарства, майна та будівництва  виконавчого комітету Вараської міської ради</t>
  </si>
  <si>
    <t>Відділ  Державного архітектурно-будівельного контролю  виконавчого комітету Вараської міської ради</t>
  </si>
  <si>
    <t>Департамент культури, туризму, молоді та спорту  виконавчого комітету Вараської міської ради</t>
  </si>
  <si>
    <t>Департамент соціального захисту та гідності  виконавчого комітету Вараської міської ради</t>
  </si>
  <si>
    <t>РАЗОМ</t>
  </si>
  <si>
    <t>видатки споживання</t>
  </si>
  <si>
    <t>з них</t>
  </si>
  <si>
    <t xml:space="preserve">видатки розвитку </t>
  </si>
  <si>
    <t>у тому числі бюджет розвитку</t>
  </si>
  <si>
    <t xml:space="preserve"> оплата праці </t>
  </si>
  <si>
    <t xml:space="preserve"> комунальні послуги та енергоносії </t>
  </si>
  <si>
    <t xml:space="preserve"> оплата праці               </t>
  </si>
  <si>
    <t xml:space="preserve">комунальні послуги та енергоносії </t>
  </si>
  <si>
    <t>бюджет розвитку</t>
  </si>
  <si>
    <t>капітальні видатки за рахунок коштів, що передаються із загального фонду до бюджету розвитку (спеціального фонду)</t>
  </si>
  <si>
    <t>2</t>
  </si>
  <si>
    <t>0210150</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</si>
  <si>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</si>
  <si>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</si>
  <si>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0210160</t>
  </si>
  <si>
    <t>0210180</t>
  </si>
  <si>
    <t>0133</t>
  </si>
  <si>
    <t>Інша діяльність у сфері державного управління</t>
  </si>
  <si>
    <t>0210191</t>
  </si>
  <si>
    <t>0191</t>
  </si>
  <si>
    <t>Проведення місцевих виборів</t>
  </si>
  <si>
    <t>в т.ч. за рахунок субвенції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</si>
  <si>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0212111</t>
  </si>
  <si>
    <t>2111</t>
  </si>
  <si>
    <t>0726</t>
  </si>
  <si>
    <t>Первинна медична допомога населенню, що надається центрами первинної медичної (медико-санітарної) допомоги</t>
  </si>
  <si>
    <t>в т.ч. за рахунок субвенції з місцевого бюджету на здійснення доплат медичним та іншим працівникам закладів охорони здоров'я за рахунок відповідної субвенції з державного бюджету</t>
  </si>
  <si>
    <t>0212142</t>
  </si>
  <si>
    <t>2142</t>
  </si>
  <si>
    <t>0763</t>
  </si>
  <si>
    <t>Програми і централізовані заходи боротьби з туберкульозом</t>
  </si>
  <si>
    <t>0212144</t>
  </si>
  <si>
    <t>2144</t>
  </si>
  <si>
    <t>Централізовані заходи з лікування хворих на цукровий та нецукровий діабет</t>
  </si>
  <si>
    <t xml:space="preserve">в т.ч. за рахунок 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t>
  </si>
  <si>
    <t>0212145</t>
  </si>
  <si>
    <t>2145</t>
  </si>
  <si>
    <t>Централізовані заходи з лікування онкологічних хворих</t>
  </si>
  <si>
    <t>0212152</t>
  </si>
  <si>
    <t>2152</t>
  </si>
  <si>
    <t>Інші програми та заходи у сфері охорони здоров’я</t>
  </si>
  <si>
    <t>0213112</t>
  </si>
  <si>
    <t>3112</t>
  </si>
  <si>
    <t>1040</t>
  </si>
  <si>
    <t>Заходи державної політики з питань дітей та їх соціального захисту</t>
  </si>
  <si>
    <t>0213121</t>
  </si>
  <si>
    <t>3121</t>
  </si>
  <si>
    <t>Утримання та забезпечення діяльності центрів соціальних служб для сім’ї, дітей та молоді</t>
  </si>
  <si>
    <t>0213132</t>
  </si>
  <si>
    <t>3132</t>
  </si>
  <si>
    <t>Утримання клубів для підлітків за місцем проживання</t>
  </si>
  <si>
    <t>0213133</t>
  </si>
  <si>
    <t>3133</t>
  </si>
  <si>
    <t>Інші заходи та заклади молодіжної політики</t>
  </si>
  <si>
    <t>0213140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</si>
  <si>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</si>
  <si>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</si>
  <si>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0213242</t>
  </si>
  <si>
    <t>3242</t>
  </si>
  <si>
    <t>1090</t>
  </si>
  <si>
    <t>Інші заходи у сфері соціального захисту і соціального забезпечення</t>
  </si>
  <si>
    <t>0215011</t>
  </si>
  <si>
    <t>5011</t>
  </si>
  <si>
    <t>Проведення навчально-тренувальних зборів і змагань з олімпійських видів спорту</t>
  </si>
  <si>
    <t>0215012</t>
  </si>
  <si>
    <t>5012</t>
  </si>
  <si>
    <t>Проведення навчально-тренувальних зборів і змагань з неолімпійських видів спорту</t>
  </si>
  <si>
    <t>0215062</t>
  </si>
  <si>
    <t>5062</t>
  </si>
  <si>
    <t>Підтримка спорту вищих досягнень та організацій, які здійснюють фізкультурно-спортивну діяльність в регіоні</t>
  </si>
  <si>
    <t>0216011</t>
  </si>
  <si>
    <t>6011</t>
  </si>
  <si>
    <t>Експлуатація та технічне обслуговування житлового фонду</t>
  </si>
  <si>
    <t>0216012</t>
  </si>
  <si>
    <t>6012</t>
  </si>
  <si>
    <t>0620</t>
  </si>
  <si>
    <t>Забезпечення діяльності з виробництва, транспортування, постачання теплової енергії</t>
  </si>
  <si>
    <t>0216013</t>
  </si>
  <si>
    <t>6013</t>
  </si>
  <si>
    <t>Забезпечення діяльності водопровідно-каналізаційного господарства</t>
  </si>
  <si>
    <t>0216014</t>
  </si>
  <si>
    <t>6014</t>
  </si>
  <si>
    <t>Забезпечення збору та вивезення сміття і відходів</t>
  </si>
  <si>
    <t>0216020</t>
  </si>
  <si>
    <t>6020</t>
  </si>
  <si>
    <t>Забезпечення функціонування підприємств, установ та організацій, що виробляють, виконують та/або надають житлово-комунальні послуги</t>
  </si>
  <si>
    <t>0216030</t>
  </si>
  <si>
    <t>6030</t>
  </si>
  <si>
    <t>Організація благоустрою населених пунктів</t>
  </si>
  <si>
    <t>0216082</t>
  </si>
  <si>
    <t>6082</t>
  </si>
  <si>
    <t>Придбання житла для окремих категорій населення відповідно до законодавства</t>
  </si>
  <si>
    <t>0217130</t>
  </si>
  <si>
    <t>7130</t>
  </si>
  <si>
    <t>0421</t>
  </si>
  <si>
    <t>Здійснення заходів із землеустрою</t>
  </si>
  <si>
    <t>0217310</t>
  </si>
  <si>
    <t>0217461</t>
  </si>
  <si>
    <t>7461</t>
  </si>
  <si>
    <t>0456</t>
  </si>
  <si>
    <t>Утримання та розвиток автомобільних доріг та дорожньої інфраструктури за рахунок коштів місцевого бюджету</t>
  </si>
  <si>
    <t>0217530</t>
  </si>
  <si>
    <t>7530</t>
  </si>
  <si>
    <t>0460</t>
  </si>
  <si>
    <t>Інші заходи у сфері зв'язку, телекомунікації та інформатики</t>
  </si>
  <si>
    <t>0217610</t>
  </si>
  <si>
    <t>7610</t>
  </si>
  <si>
    <t>0411</t>
  </si>
  <si>
    <t>Сприяння розвитку малого та середнього підприємництва</t>
  </si>
  <si>
    <t>0217640</t>
  </si>
  <si>
    <t>7640</t>
  </si>
  <si>
    <t>0470</t>
  </si>
  <si>
    <t>Заходи з енергозбереження</t>
  </si>
  <si>
    <t>0217670</t>
  </si>
  <si>
    <t>7670</t>
  </si>
  <si>
    <t>Внески до статутного капіталу суб’єктів господарювання</t>
  </si>
  <si>
    <t>0217680</t>
  </si>
  <si>
    <t>7680</t>
  </si>
  <si>
    <t>Членські внески до асоціацій органів місцевого самоврядування</t>
  </si>
  <si>
    <t>0218110</t>
  </si>
  <si>
    <t>8110</t>
  </si>
  <si>
    <t>0320</t>
  </si>
  <si>
    <t>Заходи із запобігання та ліквідації надзвичайних ситуацій та наслідків стихійного лиха</t>
  </si>
  <si>
    <t xml:space="preserve"> субвенції з місцевого бюджету на фінансування заходів соціально-економічної компенсації ризику населення, яке проживає на території зони спостереження, за рахунок відповідної субвенції з державного бюджету</t>
  </si>
  <si>
    <t>0218340</t>
  </si>
  <si>
    <t>8340</t>
  </si>
  <si>
    <t>0540</t>
  </si>
  <si>
    <t>Природоохоронні заходи за рахунок цільових фондів</t>
  </si>
  <si>
    <t>1510160</t>
  </si>
  <si>
    <t>1511010</t>
  </si>
  <si>
    <t>1010</t>
  </si>
  <si>
    <t>0910</t>
  </si>
  <si>
    <t>Надання дошкільної освіти</t>
  </si>
  <si>
    <t>1516011</t>
  </si>
  <si>
    <t>1516015</t>
  </si>
  <si>
    <t>6015</t>
  </si>
  <si>
    <t xml:space="preserve">Забезпечення надійної та безперебійної експлуатації ліфтів </t>
  </si>
  <si>
    <t>1516016</t>
  </si>
  <si>
    <t>6016</t>
  </si>
  <si>
    <t>Впровадження засобів обліку витрат та регулювання споживання води та теплової енергії</t>
  </si>
  <si>
    <t>1516030</t>
  </si>
  <si>
    <t>1517321</t>
  </si>
  <si>
    <t>1517461</t>
  </si>
  <si>
    <t>1519770</t>
  </si>
  <si>
    <t>0610160</t>
  </si>
  <si>
    <t>0611010</t>
  </si>
  <si>
    <t>0611020</t>
  </si>
  <si>
    <t>Надання загальної середньої освіти за рахунок коштів місцевого бюджету</t>
  </si>
  <si>
    <t>0611070</t>
  </si>
  <si>
    <t>1070</t>
  </si>
  <si>
    <t>Надання позашкільної освіти закладами позашкільної освіти, заходи із позашкільної роботи з дітьми</t>
  </si>
  <si>
    <t>0611141</t>
  </si>
  <si>
    <t>1141</t>
  </si>
  <si>
    <t>0990</t>
  </si>
  <si>
    <t>Забезпечення діяльності інших закладів у сфері освіти</t>
  </si>
  <si>
    <t>0611142</t>
  </si>
  <si>
    <t>1142</t>
  </si>
  <si>
    <t>Інші програми та заходи у сфері освіти</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</si>
  <si>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</si>
  <si>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</si>
  <si>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</si>
  <si>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</si>
  <si>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</si>
  <si>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освітньої субвенції</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</si>
  <si>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</si>
  <si>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</si>
  <si>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</si>
  <si>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0813105</t>
  </si>
  <si>
    <t>Надання реабілітаційних послуг особам з інвалідністю та дітям з інвалідністю</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</si>
  <si>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</si>
  <si>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</si>
  <si>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</si>
  <si>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0813192</t>
  </si>
  <si>
    <t>3192</t>
  </si>
  <si>
    <t>1030</t>
  </si>
  <si>
    <t>Надання фінансової підтримки громадським організаціям ветеранів і осіб з інвалідністю,  діяльність яких має соціальну спрямованість</t>
  </si>
  <si>
    <t>0813242</t>
  </si>
  <si>
    <t>1010160</t>
  </si>
  <si>
    <t>1014030</t>
  </si>
  <si>
    <t>4030</t>
  </si>
  <si>
    <t>0824</t>
  </si>
  <si>
    <t>Забезпечення діяльності бібліотек</t>
  </si>
  <si>
    <t>1014060</t>
  </si>
  <si>
    <t>4060</t>
  </si>
  <si>
    <t>0828</t>
  </si>
  <si>
    <t>Забезпечення діяльності палаців i будинків культури, клубів, центрів дозвілля та iнших клубних закладів</t>
  </si>
  <si>
    <t>1014081</t>
  </si>
  <si>
    <t>4081</t>
  </si>
  <si>
    <t>0829</t>
  </si>
  <si>
    <t xml:space="preserve">Забезпечення діяльності інших закладів в галузі культури і мистецтва </t>
  </si>
  <si>
    <t>1014082</t>
  </si>
  <si>
    <t>4082</t>
  </si>
  <si>
    <t xml:space="preserve">Інші заходи в галузі культури і мистецтва </t>
  </si>
  <si>
    <t>1017650</t>
  </si>
  <si>
    <t>7650</t>
  </si>
  <si>
    <t>Проведення експертної грошової оцінки земельної ділянки чи права на неї</t>
  </si>
  <si>
    <t>3710160</t>
  </si>
  <si>
    <t>3718500</t>
  </si>
  <si>
    <t>8500</t>
  </si>
  <si>
    <t>Нерозподілені трансферти з державного бюджету</t>
  </si>
  <si>
    <t>3718600</t>
  </si>
  <si>
    <t>8600</t>
  </si>
  <si>
    <t>0170</t>
  </si>
  <si>
    <t>Обслуговування місцевого боргу</t>
  </si>
  <si>
    <t>3719110</t>
  </si>
  <si>
    <t>9110</t>
  </si>
  <si>
    <t>Реверсна дотація</t>
  </si>
  <si>
    <t>ВСЬОГО ВИДАТКІВ</t>
  </si>
  <si>
    <t>програми</t>
  </si>
  <si>
    <t>харчування</t>
  </si>
  <si>
    <t>парк</t>
  </si>
  <si>
    <t>заходи</t>
  </si>
  <si>
    <t>3410160</t>
  </si>
  <si>
    <t>0611210</t>
  </si>
  <si>
    <t>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</si>
  <si>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</si>
  <si>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0611061</t>
  </si>
  <si>
    <t>Надання загальної середньої освіти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 а також коштів, необхідних для забезпечення безпечного навчального процесу у закладах загальної середньої освіти)</t>
  </si>
  <si>
    <t>0611060</t>
  </si>
  <si>
    <t>1110160</t>
  </si>
  <si>
    <t>в т.ч.: за рахунок інших субвенцій з місцевого бюджету</t>
  </si>
  <si>
    <t>1100000</t>
  </si>
  <si>
    <t>1110000</t>
  </si>
  <si>
    <t>3400000</t>
  </si>
  <si>
    <t>3410000</t>
  </si>
  <si>
    <t>Зміни до фінансування  бюджету Вараської                                                                                міської територіальної громади на 2021 рік</t>
  </si>
  <si>
    <t xml:space="preserve">Код </t>
  </si>
  <si>
    <t>Найменування згідно з Класифікацією фінансування бюджету</t>
  </si>
  <si>
    <t>УСЬОГО</t>
  </si>
  <si>
    <t>усього</t>
  </si>
  <si>
    <t>Фінансування  за типом кредитора</t>
  </si>
  <si>
    <t>200000</t>
  </si>
  <si>
    <t>Внутрішнє фінансування</t>
  </si>
  <si>
    <t>Фінансування за рахунок зміни залишків коштів бюджетів</t>
  </si>
  <si>
    <t>На початок періоду</t>
  </si>
  <si>
    <t>208400</t>
  </si>
  <si>
    <t xml:space="preserve">Кошти, що передаються із загального фонду бюджету до бюджету розвитку (спеціального фонду)
</t>
  </si>
  <si>
    <t>300000</t>
  </si>
  <si>
    <t>Зовнішнє фінансування</t>
  </si>
  <si>
    <t>Позики, надані міжнародними фінансовими організаціями</t>
  </si>
  <si>
    <t xml:space="preserve">Одержано позик </t>
  </si>
  <si>
    <t>301200</t>
  </si>
  <si>
    <t>Погашено позик</t>
  </si>
  <si>
    <t>Загальне фінансування</t>
  </si>
  <si>
    <t>Фінансування  за типом боргового зобов'язання</t>
  </si>
  <si>
    <r>
      <t>400000</t>
    </r>
    <r>
      <rPr>
        <sz val="12"/>
        <rFont val="Times New Roman"/>
        <family val="1"/>
        <charset val="204"/>
      </rPr>
      <t> </t>
    </r>
  </si>
  <si>
    <r>
      <t>Фінансування за борговими операціями</t>
    </r>
    <r>
      <rPr>
        <sz val="12"/>
        <rFont val="Times New Roman"/>
        <family val="1"/>
        <charset val="204"/>
      </rPr>
      <t> </t>
    </r>
  </si>
  <si>
    <r>
      <t>401000</t>
    </r>
    <r>
      <rPr>
        <sz val="12"/>
        <rFont val="Times New Roman"/>
        <family val="1"/>
        <charset val="204"/>
      </rPr>
      <t> </t>
    </r>
  </si>
  <si>
    <r>
      <t>Запозичення</t>
    </r>
    <r>
      <rPr>
        <sz val="12"/>
        <rFont val="Times New Roman"/>
        <family val="1"/>
        <charset val="204"/>
      </rPr>
      <t> </t>
    </r>
  </si>
  <si>
    <r>
      <t>401200</t>
    </r>
    <r>
      <rPr>
        <sz val="12"/>
        <rFont val="Times New Roman"/>
        <family val="1"/>
        <charset val="204"/>
      </rPr>
      <t> </t>
    </r>
  </si>
  <si>
    <r>
      <t>Зовнішні запозичення</t>
    </r>
    <r>
      <rPr>
        <sz val="12"/>
        <rFont val="Times New Roman"/>
        <family val="1"/>
        <charset val="204"/>
      </rPr>
      <t> </t>
    </r>
  </si>
  <si>
    <t>401202 </t>
  </si>
  <si>
    <t>Середньострокові зобов'язання </t>
  </si>
  <si>
    <t>402000</t>
  </si>
  <si>
    <t>Погашення</t>
  </si>
  <si>
    <t>402200</t>
  </si>
  <si>
    <t>Зовнішні зобов'язання</t>
  </si>
  <si>
    <t>402202</t>
  </si>
  <si>
    <t>600000</t>
  </si>
  <si>
    <t>Фінансування за активними операціями</t>
  </si>
  <si>
    <r>
      <t>602000</t>
    </r>
    <r>
      <rPr>
        <sz val="12"/>
        <color indexed="8"/>
        <rFont val="Times New Roman"/>
        <family val="1"/>
        <charset val="204"/>
      </rPr>
      <t> </t>
    </r>
  </si>
  <si>
    <r>
      <t>Зміни обсягів бюджетних коштів</t>
    </r>
    <r>
      <rPr>
        <sz val="12"/>
        <color indexed="8"/>
        <rFont val="Times New Roman"/>
        <family val="1"/>
        <charset val="204"/>
      </rPr>
      <t> </t>
    </r>
  </si>
  <si>
    <t>602100 </t>
  </si>
  <si>
    <t>На початок періоду </t>
  </si>
  <si>
    <t>602400</t>
  </si>
  <si>
    <t>Кошти, що передаються із загального фонду бюджету до бюджету розвитку (спеціального фонду)</t>
  </si>
  <si>
    <t>0217322</t>
  </si>
  <si>
    <t>7322</t>
  </si>
  <si>
    <t>Будівництво медичних установ та закладів</t>
  </si>
  <si>
    <t xml:space="preserve">(грн)   </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</si>
  <si>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</si>
  <si>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</si>
  <si>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</si>
  <si>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 xml:space="preserve">Найменування місцевої /регіональної програми </t>
  </si>
  <si>
    <t>Дата та номер документа, яким затверджено місцеву регіональну програму</t>
  </si>
  <si>
    <t>Комплексна програма "Здоров'я" на 2021 рік</t>
  </si>
  <si>
    <t>Рішення міської ради від 15.12.2020 №60</t>
  </si>
  <si>
    <t xml:space="preserve">Комплексна програма підтримки сім'ї, дітей та молоді Вараської міської територіальної громади на 2021-2025 роки </t>
  </si>
  <si>
    <t>Рішення міської ради від 15.12.2020 №29</t>
  </si>
  <si>
    <t>0213123</t>
  </si>
  <si>
    <t>3123</t>
  </si>
  <si>
    <t>Заходи державної політики з питань сім'ї</t>
  </si>
  <si>
    <t>Комплексна програма підтримки сім'ї, дітей та молоді міста на 2018-2020 роки</t>
  </si>
  <si>
    <t>Рішення міської ради від 23.01.2018 №1000</t>
  </si>
  <si>
    <t>Програма оздоровлення та відпочинку дітей Вараської міської територіальної громади на 2021-2025 роки</t>
  </si>
  <si>
    <t>Рішення міської ради від 15.12.2020 №30</t>
  </si>
  <si>
    <t>Програма розвитку фізичної культури і спорту Вараської міської територіальної громади на 2021-2025 роки</t>
  </si>
  <si>
    <t>Рішення міської ради від 15.12.2020 №33</t>
  </si>
  <si>
    <t>Програма цільової фінансової підтримки Кузнецовського міського комунального підприємства на період 2017 - 2027 роки</t>
  </si>
  <si>
    <t>Рішення міської ради від  29.09.2017 №856</t>
  </si>
  <si>
    <t>Комплексна програма благоустрою та розвитку комунального господарства Вараської міської територіальної громади на 2021-2023 роки</t>
  </si>
  <si>
    <t>Рішення міської ради від 15.12.2020  №41</t>
  </si>
  <si>
    <t>Програма охорони тваринного світу та регулювання чисельності безпритульних тварин у Вараській міській територіальній громаді на 2021-2025 роки</t>
  </si>
  <si>
    <t>Рішення міської ради від 15.12.2020  №36</t>
  </si>
  <si>
    <t>Програма забезпечення житлом учасників антитерористичної операції, операції об'єднаних сил, членів сімей загиблих (померлих) учасників АТО/ООС на 2021-2025 роки</t>
  </si>
  <si>
    <t>Рішення міської ради від 15.12.2020  №38</t>
  </si>
  <si>
    <t>Програма співфінансування ремонтів багатоквартирних житлових будинків у Вараській міській територіальній громаді на 2021-2025 роки</t>
  </si>
  <si>
    <t>Рішення міської ради від 27.11.2020  №22</t>
  </si>
  <si>
    <t>Комплексна програма "Розумна громада" на 2021-2024 роки</t>
  </si>
  <si>
    <t>Рішення міської ради від 15.12.2020 №61</t>
  </si>
  <si>
    <t>Міська програма "Безпечне місто" на 2019-2023 роки</t>
  </si>
  <si>
    <t>Рішення міської ради від 03.04.2019 №1381</t>
  </si>
  <si>
    <t>Програма поводження з відходами м.Вараш на 2016-2020 роки</t>
  </si>
  <si>
    <t>Рішення міської ради від 15.10.2015  №2196</t>
  </si>
  <si>
    <t>Програма реалізації природоохоронних заходів Вараської міської територіальної громади на 2021-2023 роки</t>
  </si>
  <si>
    <t>Рішення міської ради від 15.12.2020 №40</t>
  </si>
  <si>
    <t xml:space="preserve">Комплексна програма  розвитку цивільного захисту Вараської міської територіальної громади на 2021-2025 роки </t>
  </si>
  <si>
    <t>Рішення міської ради від 15.12.2020 №31</t>
  </si>
  <si>
    <t>Програма розвитку і реалізації питань нового будівництва, реконструкції, модернізації та капітального ремонту об'єктів житлового фонду та інфраструктури Вараської міської територіальної громади на 2020-2022 роки</t>
  </si>
  <si>
    <t>Рішення міської ради від 14.11.2019 №1561</t>
  </si>
  <si>
    <t>Програма з реконструкції мереж водопостачання та водовідведення з підвищенням енергоефективності Вараської міської територіальної громади на 2020-2023 роки</t>
  </si>
  <si>
    <t>1021</t>
  </si>
  <si>
    <t xml:space="preserve">Надання загальної середньої освіти закладами загальної середньої освіти </t>
  </si>
  <si>
    <t>Міська програма "Харчування учнів закладів загальної середньої освіти Вараської міської територіальної громади на 2020-2022 роки"</t>
  </si>
  <si>
    <t>Рішення міської ради від 30.10.2019 №1547</t>
  </si>
  <si>
    <t>0617640</t>
  </si>
  <si>
    <t>Програма з енергозбереження м.Вараш на 2016-2020 роки</t>
  </si>
  <si>
    <t>0813031</t>
  </si>
  <si>
    <t>3031</t>
  </si>
  <si>
    <t>Надання інших пільг окремим категоріям громадян відповідно до законодавства</t>
  </si>
  <si>
    <t xml:space="preserve">Програма соціальної допомоги та підтримки мешканців Вараської міської територіальної громади на 2021-2023 роки </t>
  </si>
  <si>
    <t>Рішення міської ради від 15.12.2020 №37</t>
  </si>
  <si>
    <t>0813032</t>
  </si>
  <si>
    <t>3032</t>
  </si>
  <si>
    <t>Надання пільг окремим категоріям громадян з оплати послуг зв'язку</t>
  </si>
  <si>
    <t>0813033</t>
  </si>
  <si>
    <t>3033</t>
  </si>
  <si>
    <t>Компенсаційні виплати на пільговий проїзд автомобільним транспортом окремим категоріям громадян</t>
  </si>
  <si>
    <t>Надання фінансової підтримки громадським об'єднанням ветеранів і осіб з інвалідністю,  діяльність яких має соціальну спрямованість</t>
  </si>
  <si>
    <t>Програма розвитку культури та туризму на 2021-2025 роки</t>
  </si>
  <si>
    <t>Рішення міської ради від 15.12.2020 №39</t>
  </si>
  <si>
    <t>Х</t>
  </si>
  <si>
    <t>1700000</t>
  </si>
  <si>
    <t>1710000</t>
  </si>
  <si>
    <t>1710160</t>
  </si>
  <si>
    <t>1200000</t>
  </si>
  <si>
    <t>1210000</t>
  </si>
  <si>
    <t>1210160</t>
  </si>
  <si>
    <t>0617363</t>
  </si>
  <si>
    <t>7363</t>
  </si>
  <si>
    <t>Виконання інвестиційних проектів в рамках здійснення заходів щодо соціально-економічного розвитку окремих територій</t>
  </si>
  <si>
    <t>в т.ч. за рахунок субвенції з державного бюджету місцевим бюджетам на здійснення заходів щодо соціально-економічного розвитку окремих територій</t>
  </si>
  <si>
    <t>Програма розвитку земельних відносин Вараської міської територіальної громади на 2019-2021 роки</t>
  </si>
  <si>
    <t>Рішення міської ради від 14.11.2019 №1583</t>
  </si>
  <si>
    <r>
      <t xml:space="preserve">    </t>
    </r>
    <r>
      <rPr>
        <sz val="16"/>
        <color indexed="8"/>
        <rFont val="Times New Roman"/>
        <family val="1"/>
        <charset val="204"/>
      </rPr>
      <t xml:space="preserve"> </t>
    </r>
    <r>
      <rPr>
        <sz val="20"/>
        <color indexed="8"/>
        <rFont val="Times New Roman"/>
        <family val="1"/>
        <charset val="204"/>
      </rPr>
      <t>Секретар міської ради                                  Геннадій ДЕРЕВ'ЯНЧУК</t>
    </r>
  </si>
  <si>
    <t xml:space="preserve">                          </t>
  </si>
  <si>
    <t>Код</t>
  </si>
  <si>
    <t>Найменування                                                                            згідно з  класифікацією доходів бюджету</t>
  </si>
  <si>
    <t>в т.ч.                           бюджет розвитку</t>
  </si>
  <si>
    <t>3</t>
  </si>
  <si>
    <t xml:space="preserve">Податкові надходження </t>
  </si>
  <si>
    <t>Податки на доходи, податки на прибуток, податки на збільшення  ринкової вартості</t>
  </si>
  <si>
    <t>Податок та збір на доходи фізичних осіб</t>
  </si>
  <si>
    <t xml:space="preserve">Податок на доходи фізичних осіб, що сплачується податковими агентами, із доходів платника податку у вигляді заробітної плати             </t>
  </si>
  <si>
    <t xml:space="preserve">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               </t>
  </si>
  <si>
    <t>Податок на доходи фізичних осіб, що сплачується податковими агентами, із доходів платника податку інших ніж заробітна плата</t>
  </si>
  <si>
    <t xml:space="preserve">Податок на доходи фізичних осіб, що сплачується фізичними особами за результатами річного декларування </t>
  </si>
  <si>
    <t>Податок на прибуток пiдприємств</t>
  </si>
  <si>
    <t>Податок на прибуток пiдприємств та фiнансових установ комунальної власностi</t>
  </si>
  <si>
    <t>Рентна плата та плата за використання інших природних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</si>
  <si>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</si>
  <si>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</si>
  <si>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</si>
  <si>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</si>
  <si>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</si>
  <si>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</si>
  <si>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</si>
  <si>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 xml:space="preserve">Місцеві податки </t>
  </si>
  <si>
    <t>Податок  на майно</t>
  </si>
  <si>
    <t xml:space="preserve">Податок на нерухоме майно, відмінне від земельної  ділянки, сплачений юридичними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</si>
  <si>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</si>
  <si>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</si>
  <si>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 xml:space="preserve">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</si>
  <si>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</si>
  <si>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</si>
  <si>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</si>
  <si>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</si>
  <si>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</si>
  <si>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Туристичний збір, сплачений юридичними особами</t>
  </si>
  <si>
    <t>18030200 </t>
  </si>
  <si>
    <t>Туристичний збір, сплачений фізичними особами </t>
  </si>
  <si>
    <t xml:space="preserve">Єдиний податок </t>
  </si>
  <si>
    <t xml:space="preserve">Єдиний податок з юридичних осіб                        </t>
  </si>
  <si>
    <t xml:space="preserve">Єдиний податок з фізичних осіб                         </t>
  </si>
  <si>
    <t xml:space="preserve">Інші податки та збори                                  </t>
  </si>
  <si>
    <t xml:space="preserve">Екологічний податок                                    </t>
  </si>
  <si>
    <t xml:space="preserve">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</si>
  <si>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</si>
  <si>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</si>
  <si>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</si>
  <si>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</si>
  <si>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 xml:space="preserve">Частина чистого прибутку (доходу) комунальних унітарних підприємств та їх об'єднань, що вилучається до відповідного місцевого бюджету </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</si>
  <si>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</si>
  <si>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</si>
  <si>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</si>
  <si>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штрафи та штрафні санкції за порушення законодавства у сфері виробництва та обігу алкогольних напоїв та тютюнових виробів </t>
  </si>
  <si>
    <t>Адміністративні збори та платежі,  доходи від некомерційної  господарської діяльності</t>
  </si>
  <si>
    <t>Плата за надання адміністративних послуг</t>
  </si>
  <si>
    <t>Адмiнiстративний збiр за проведення державної реєстрацiї юридичних осiб, фiзичних осiб — пiдприємцiв та громадських формувань</t>
  </si>
  <si>
    <t>Плата за надання інших адміністративних послуг</t>
  </si>
  <si>
    <t>Адмiнiстративний збiр за державну реєстрацiю речових прав на нерухоме майно та їх обтяжень</t>
  </si>
  <si>
    <t xml:space="preserve">Надходження від орендної плати за користування цілісним майновим комплексом та іншим державним майном          </t>
  </si>
  <si>
    <t xml:space="preserve">Надходження від орендної плати за користування цілісним майновим комплексом та іншим майном, що перебуває в комунальній власності                                  </t>
  </si>
  <si>
    <t>Державне мито</t>
  </si>
  <si>
    <t>Державне мито, що сплачується за місцем розгляду та оформлення документів, у тому числі за оформлення документів на спадщину і дарування</t>
  </si>
  <si>
    <t>Державне мито, пов'язане з видачею та оформленням закордонних паспортів (посвідок) та паспортів громадян України</t>
  </si>
  <si>
    <t xml:space="preserve">Інші неподаткові надходження </t>
  </si>
  <si>
    <t xml:space="preserve">Інші надходження </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</si>
  <si>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</si>
  <si>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</si>
  <si>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</si>
  <si>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</si>
  <si>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вiд додаткової (господарської) дiяльностi</t>
  </si>
  <si>
    <t>Надходження бюджетних установ вiд реалiзацiї в установленому порядку майна (крiм нерухомого майна)</t>
  </si>
  <si>
    <t>Доходи вiд операцiй з капiталом</t>
  </si>
  <si>
    <t>Кошти вiд продажу землi i нематерiальних активiв</t>
  </si>
  <si>
    <t>Кошти вiд продажу землi</t>
  </si>
  <si>
    <t>Кошти вiд продажу земельних дiлянок несiльськогосподарського призначення, що перебувають у державнiй або комунальнiй власностi, та земельних дiлянок, якi знаходяться на територiї Автономної Республiки Крим</t>
  </si>
  <si>
    <t>Усього доходів (без урахування міжбюджетних трансфертів)</t>
  </si>
  <si>
    <t>Офіційні трансферти</t>
  </si>
  <si>
    <t>Від органів державного управління</t>
  </si>
  <si>
    <t>Субвенції з державного бюджету місцевим бюджетам</t>
  </si>
  <si>
    <t>Освітня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</si>
  <si>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</si>
  <si>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</si>
  <si>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</si>
  <si>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</si>
  <si>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Субвенції з місцевих бюджетів іншим місцевим бюджетам</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</si>
  <si>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</si>
  <si>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</si>
  <si>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</si>
  <si>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</si>
  <si>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Інші субвенції з місцевого бюджету</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</si>
  <si>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</si>
  <si>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Разом доходів</t>
  </si>
  <si>
    <t>1. Показники міжбюджетних трансфертів з інших бюджетів</t>
  </si>
  <si>
    <t>(грн)</t>
  </si>
  <si>
    <t>Державний бюджет України</t>
  </si>
  <si>
    <t>Обласний бюджет Рівненської області</t>
  </si>
  <si>
    <t>х</t>
  </si>
  <si>
    <t>загальний фонд</t>
  </si>
  <si>
    <t>спеціальний фонд</t>
  </si>
  <si>
    <t>2. Показники міжбюджетних трансфертів іншим бюджетам</t>
  </si>
  <si>
    <t>Код  Програмної класифікації   видатків та кредитування місцевого бюджету/             Код бюджету</t>
  </si>
  <si>
    <t>Код  Типової програмної класифікації   видатків та кредитування місцевого бюджету</t>
  </si>
  <si>
    <t>Найменування трансферту/                                                                            Найменування бюджету - отримувача міжбюджетного трансферту</t>
  </si>
  <si>
    <t>Найменування об'єкта будівництва / вид будівельних робіт, у тому числі проектні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</si>
  <si>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</si>
  <si>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</si>
  <si>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</si>
  <si>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видатків бюджету розвитку,які спрямовуються на будівництво об'єкта у бюджетному періоді, гривень</t>
  </si>
  <si>
    <t>Рівень готовності об'єкта на кінець бюджетного періоду, %</t>
  </si>
  <si>
    <t>Керівництво і управління у відповідній сфері у містах (місті Києві), селищах, селах, об’єднаних територіальних громадах</t>
  </si>
  <si>
    <t>1217310</t>
  </si>
  <si>
    <t>Всього</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</si>
  <si>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</si>
  <si>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</si>
  <si>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Виконання заходів, спрямованих на забезпечення якісної, сучасної та доступної загальної середньої освіти "Нова українська школа"</t>
  </si>
  <si>
    <t>1182</t>
  </si>
  <si>
    <t>1181</t>
  </si>
  <si>
    <t>0611181</t>
  </si>
  <si>
    <t>0611182</t>
  </si>
  <si>
    <t>0611180</t>
  </si>
  <si>
    <t>1111080</t>
  </si>
  <si>
    <t>1114030</t>
  </si>
  <si>
    <t>1114060</t>
  </si>
  <si>
    <t>1114081</t>
  </si>
  <si>
    <t>1114082</t>
  </si>
  <si>
    <t>1117324</t>
  </si>
  <si>
    <t>1217461</t>
  </si>
  <si>
    <t>Розвиток мережі центрів надання адміністративних послуг</t>
  </si>
  <si>
    <t>7390</t>
  </si>
  <si>
    <t>3417390</t>
  </si>
  <si>
    <t>1216014</t>
  </si>
  <si>
    <t>Рішення міської ради від 15.12.2020 №41</t>
  </si>
  <si>
    <t>3718710</t>
  </si>
  <si>
    <t>8710</t>
  </si>
  <si>
    <t>Резервний фонд місцевого бюджету</t>
  </si>
  <si>
    <t>0213124</t>
  </si>
  <si>
    <t>3124</t>
  </si>
  <si>
    <t>Створення та забезпечення діяльності спеціалізованих служб підтримки осіб, які постраждали від домашнього насильства та/або насильства за ознакою статі</t>
  </si>
  <si>
    <t>в т.ч. за рахунок субвенції з державного бюджету на створення та забезпечення діяльності спеціалізованих служб підтримки осіб, які постраждали від домашнього насильства та/або насильства за ознакою статі</t>
  </si>
  <si>
    <t>1060</t>
  </si>
  <si>
    <t xml:space="preserve">Надання пільгових довгострокових кредитів молодим сім’ям та одиноким молодим громадянам на будівництво/реконструкцію/придбання житла  </t>
  </si>
  <si>
    <t>0217363</t>
  </si>
  <si>
    <t>0217540</t>
  </si>
  <si>
    <t>7540</t>
  </si>
  <si>
    <t>Реалізація заходів, спрямованих на підвищення доступності широкосмугового доступу до Інтернету в сільській місцевості</t>
  </si>
  <si>
    <t>в т.ч. за рахунок субвенції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</si>
  <si>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0218230</t>
  </si>
  <si>
    <t>8230</t>
  </si>
  <si>
    <t>Інші заходи громадського порядку та безпеки</t>
  </si>
  <si>
    <t>0615031</t>
  </si>
  <si>
    <t>5031</t>
  </si>
  <si>
    <t>Утримання та навчально-тренувальна робота комунальних дитячо-юнацьких спортивних шкіл</t>
  </si>
  <si>
    <t>0619770</t>
  </si>
  <si>
    <t>1216020</t>
  </si>
  <si>
    <t>1217321</t>
  </si>
  <si>
    <t>Будівництво  освітніх установ та закладів</t>
  </si>
  <si>
    <t>1113140</t>
  </si>
  <si>
    <t>1216090</t>
  </si>
  <si>
    <t>6090</t>
  </si>
  <si>
    <t>Інша діяльність у сфері житлово-комунального господарства</t>
  </si>
  <si>
    <t>0640</t>
  </si>
  <si>
    <t>1217325</t>
  </si>
  <si>
    <t>7325</t>
  </si>
  <si>
    <t xml:space="preserve">Будівництво споруд, установ та закладів фізичної культури і спорту
</t>
  </si>
  <si>
    <t>1617350</t>
  </si>
  <si>
    <t>3413031</t>
  </si>
  <si>
    <t>3413032</t>
  </si>
  <si>
    <t>3413033</t>
  </si>
  <si>
    <t>3413160</t>
  </si>
  <si>
    <t>3413192</t>
  </si>
  <si>
    <t>3413242</t>
  </si>
  <si>
    <t>3413222</t>
  </si>
  <si>
    <t>Грошова компенсація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11-14 частини другої статті 7 або учасниками бойових дій відповідно до пунктів 19-20 частини першої статті 6 Закону України "Про статус ветеранів війни, гарантії їх соціального захисту", та які потребують поліпшення житлових умов</t>
  </si>
  <si>
    <t>3222</t>
  </si>
  <si>
    <t>3221</t>
  </si>
  <si>
    <t>Грошова компенсація за належні для отримання жилі приміщення для сімей осіб, визначених абзацами 5-8 пункту 1 статті 10 Закону України "Про статус ветеранів війни, гарантії їх соціального захисту", для осіб з інвалідністю I-II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t>
  </si>
  <si>
    <t>в т.ч. за рахунок субвенції з державного бюджету місцевим бюджетам</t>
  </si>
  <si>
    <t>в т.ч. за рахунок субвенції з обласного бюджету</t>
  </si>
  <si>
    <t>Зміни до міжбюджетних трансфертів на 2021 рік</t>
  </si>
  <si>
    <t>Найменування трансферту/                                                                            Найменування бюджету - надавача міжбюджетного трансферту</t>
  </si>
  <si>
    <t xml:space="preserve">                            I. Трансферти до загального фонду бюджету</t>
  </si>
  <si>
    <t>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</si>
  <si>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Субвенція з державного бюджету місцевим бюджетам на створення мережі спеціалізованих служб підтримки осіб, які постраждали від домашнього насильства та/або насильства за ознакою статі</t>
  </si>
  <si>
    <t>Субвенція з місцевого бюджету на виплату грошової компенсації за належні для отримання жилі приміщення для сімей осіб, визначених абзацами 5 - 8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</si>
  <si>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Субвенція з місцевого бюджету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безпосереденьо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19 - 20 частини першої статті 6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</si>
  <si>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 xml:space="preserve">                            II. Трансферти до спеціального фонду бюджету</t>
  </si>
  <si>
    <t>Секретар міської ради                                                  Геннадій ДЕРЕВ'ЯНЧУК</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</si>
  <si>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</si>
  <si>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</si>
  <si>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Єдиний податок з сiльськогосподарських товаровиробникiв, у яких частка сiльськогосподарського товаровиробництва за попереднiй податковий (звiтний) рiк дорiвнює або перевищує 75 вiдсоткiв</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</si>
  <si>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</si>
  <si>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Кошти гарантійного та реєстраційного внесків, що визначені Законом України "Про оренду державного та комунального майна", які підлягають перерахуванню оператором електронного майданчика до відповідного бюджету</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</si>
  <si>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</si>
  <si>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Плата за оренду майна бюджетних установ, що здійснюється відповідно до Закону України "Про оренду державного та комунального майна"</t>
  </si>
  <si>
    <t>Медична субвенція з державного бюджету місцевим бюджетам</t>
  </si>
  <si>
    <t>Рентна плата за спеціальне використання лісових ресурсів </t>
  </si>
  <si>
    <t>Міська програма "Безпечна громада" на 2019-2023 роки</t>
  </si>
  <si>
    <t>Програма економічного і соціального розвитку Вараської міської  територіальної громади на 2021 рік</t>
  </si>
  <si>
    <t>Рішення міської ради від 23.12.2020 №85</t>
  </si>
  <si>
    <t>Комплексна програма розвитку цивільного захисту Вараської міської територіальної громади на 2021-2025 роки</t>
  </si>
  <si>
    <t>Рішення міської ради від 15.12.2020  №31</t>
  </si>
  <si>
    <t>Будівництво споруд, установ та закладів фізичної культури і спорту</t>
  </si>
  <si>
    <t>Рішення міської ради від 29.11.2019  №1614</t>
  </si>
  <si>
    <t>Співфінансування ремонтів житлових будинків</t>
  </si>
  <si>
    <t>Капітальний ремонт Старорафалівської гімназії Вараської міської ради в с.Стара Рафалівка на вул. Центральна, 13 Вараської міської територіальної громади (влаштування санвузла і тамбура)</t>
  </si>
  <si>
    <t>3413221</t>
  </si>
  <si>
    <t>Програма надання пільгових довготермінових кредитів на будівництво і придбання житла на 2021- 2023 роки</t>
  </si>
  <si>
    <t>Рішення міської ради від 25.06.2021 №529</t>
  </si>
  <si>
    <t>Програма розвитку та реалізації питань містобудування на території Вараської міської територіальної громади на 2021-2023 роки</t>
  </si>
  <si>
    <t>Рішення міської ради від 15.12.2020 №34</t>
  </si>
  <si>
    <r>
      <rPr>
        <b/>
        <sz val="14"/>
        <rFont val="Times New Roman"/>
        <family val="1"/>
        <charset val="204"/>
      </rPr>
      <t>УСЬОГО</t>
    </r>
    <r>
      <rPr>
        <sz val="14"/>
        <rFont val="Times New Roman"/>
        <family val="1"/>
        <charset val="204"/>
      </rPr>
      <t xml:space="preserve"> за розділами I, II, у тому числі:</t>
    </r>
  </si>
  <si>
    <t xml:space="preserve">                                             до рішення Вараської міської ради</t>
  </si>
  <si>
    <t xml:space="preserve">                                                  _________2021 року№____</t>
  </si>
  <si>
    <t>Код Класифікації    доходу бюджету/Код бюджету</t>
  </si>
  <si>
    <t>1113242</t>
  </si>
  <si>
    <t>3413035</t>
  </si>
  <si>
    <t>Компенсаційні виплати за пільговий проїзд окремих категорій громадян на залізничному транспорті</t>
  </si>
  <si>
    <t xml:space="preserve">Компенсаційні виплати на пільговий проїзд автомобільним транспортом окремим категоріям громадян </t>
  </si>
  <si>
    <t>3416083</t>
  </si>
  <si>
    <t>3413105</t>
  </si>
  <si>
    <t>Реконструкція Старорафалівської гімназії Вараської міської ради в с.Стара Рафалівка на вул. Центральна, 13 Вараської міської територіальної громади (влаштування санвузла і тамбура)</t>
  </si>
  <si>
    <t>Відділ  Державного архітектурно-будівельного контролю виконавчого комітету Вараської міської ради</t>
  </si>
  <si>
    <t>Зміни до доходів бюджету Вараської міської  територіальної громади   на 2021 рік</t>
  </si>
  <si>
    <r>
      <t>Туристичний збір</t>
    </r>
    <r>
      <rPr>
        <sz val="14"/>
        <rFont val="Times New Roman"/>
        <family val="1"/>
        <charset val="204"/>
      </rPr>
      <t> </t>
    </r>
  </si>
  <si>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</si>
  <si>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</si>
  <si>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Секретар міської ради                                              Геннадій ДЕРЕВ'ЯНЧУК</t>
  </si>
  <si>
    <t xml:space="preserve">                           II. Трансферти із спеціального фонду бюджету</t>
  </si>
  <si>
    <t xml:space="preserve">                           I. Трансферти із загального фонду бюджету</t>
  </si>
  <si>
    <r>
      <rPr>
        <b/>
        <sz val="14"/>
        <rFont val="Times New Roman"/>
        <family val="1"/>
        <charset val="204"/>
      </rPr>
      <t xml:space="preserve">УСЬОГО </t>
    </r>
    <r>
      <rPr>
        <sz val="14"/>
        <rFont val="Times New Roman"/>
        <family val="1"/>
        <charset val="204"/>
      </rPr>
      <t>за розділами I, II, у тому числі:</t>
    </r>
  </si>
  <si>
    <t xml:space="preserve"> (код бюджету)</t>
  </si>
  <si>
    <t>Комплексна програма підтримки сім'ї, дітей та молоді Вараської міської територіальної громади на 2021-2025 роки</t>
  </si>
  <si>
    <t xml:space="preserve"> Капітальний ремонт частини відділення дорослого стаціонару комунального  некомерційного підприємства Вараської міської ради "Вараська багатопрофільна лікарня" за адресою: вул.Енергетиків, 23, м.Вараш, Рівненська область (в т.ч. розробка проектно-кошторисної документації)</t>
  </si>
  <si>
    <t xml:space="preserve"> Капітальний ремонт частини приміщень головного корпусу під відділення гемодіалізу комунального  некомерційного підприємства Вараської міської ради "Вараська багатопрофільна лікарня" за адресою: вул.Енергетиків, 23, м.Вараш, Рівненська область</t>
  </si>
  <si>
    <t xml:space="preserve">                                                          Додаток 4</t>
  </si>
  <si>
    <t>Капітальний ремонт частини приміщень інфекційного відділення під ПЛР-відділ лабораторії комунального некомерційного підприємства Вараської міської ради "Вараська багатопрофільна лікарня" за адресою: вул.Енергетиків,23,м.Вараш,Рівненська область</t>
  </si>
  <si>
    <t xml:space="preserve"> Роботи з виготовлення проектно-кошторисної документації на капітальний ремонт частини приміщень головного корпусу під відділення гемодіалізу комунального некомерційного підприємства Вараської міської ради "Вараська багатопрофільна лікарня" за адресою: вул.Енергетиків,23,м.Вараш,Рівненська область</t>
  </si>
  <si>
    <t>3413104</t>
  </si>
  <si>
    <t>Капітальний ремонт каналізаційного колектора (від КК-17 до КК-19) в м.Вараш Рівненської області</t>
  </si>
  <si>
    <t>Оцінка енергоефективності системи водопостачання міста Вараш, Рівненської області для подальшого виконання робіт з виготовлення проектно-кошторисної документації (реконструкція) мереж</t>
  </si>
  <si>
    <t>Оцінка енергоефективності системи водовідведення міста Вараш, Рівненської області для подальшого виконання робіт з виготовлення проектно-кошторисної документації (реконструкція) мереж</t>
  </si>
  <si>
    <t>Проведення експертизи проектно-кошторисної документації "Реконструкція водопровідної мережі від ВК-42 до ВК-89 по мікрорайону Будівельників в місті Вараш, Вараського району Рівненської області"</t>
  </si>
  <si>
    <t>Виготовлення проектно-кошторисної документації "Реконструкція водопровідної мережі від ВК-42 до ВК-89 по мікрорайону Будівельників в місті Вараш, Вараського району Рівненської області"</t>
  </si>
  <si>
    <t xml:space="preserve"> Реконструкція кисневого корпусу та центрального кисневого пункту полового будинку під централізовану систему забезпечення киснем (з влаштуванням резервної системи подачі кисню та генератором кисню) комунального некомерційного підприємства Вараської міської ради "Вараська багатопрофільна лікарня" за адресою: вул.Енергетиків,23,м.Вараш,Рівненська область</t>
  </si>
  <si>
    <t>Виготовлення проектно-кошторисної документації "Капітальний ремонт спортивного залу Вараської загальноосвітньої школи І-ІІІ ступенів №2 Вараської міської ради Рівненської області за адресою: Рівненська область, м.Вараш, мрн. Будівельників, 56 (коригування)"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</si>
</sst>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5" x14ac:knownFonts="1">
    <font>
      <sz val="10"/>
      <name val="Arial Cyr"/>
      <charset val="204"/>
    </font>
    <font>
      <sz val="10"/>
      <name val="Arial Cyr"/>
      <charset val="204"/>
    </font>
    <font>
      <sz val="10"/>
      <name val="Times New Roman"/>
      <family val="1"/>
      <charset val="204"/>
    </font>
    <font>
      <sz val="10"/>
      <name val="Helv"/>
      <charset val="204"/>
    </font>
    <font>
      <sz val="11"/>
      <name val="Times New Roman"/>
      <family val="1"/>
      <charset val="204"/>
    </font>
    <font>
      <sz val="14"/>
      <name val="Times New Roman"/>
      <family val="1"/>
      <charset val="204"/>
    </font>
    <font>
      <b/>
      <sz val="16"/>
      <color indexed="8"/>
      <name val="Times New Roman"/>
      <family val="1"/>
      <charset val="204"/>
    </font>
    <font>
      <sz val="12"/>
      <name val="Times New Roman"/>
      <family val="1"/>
      <charset val="204"/>
    </font>
    <font>
      <b/>
      <sz val="12"/>
      <name val="Arial Cyr"/>
      <charset val="204"/>
    </font>
    <font>
      <sz val="20"/>
      <color indexed="8"/>
      <name val="Times New Roman"/>
      <family val="1"/>
      <charset val="204"/>
    </font>
    <font>
      <sz val="16"/>
      <color indexed="8"/>
      <name val="Times New Roman"/>
      <family val="1"/>
      <charset val="204"/>
    </font>
    <font>
      <sz val="10"/>
      <color rgb="FFFF0000"/>
      <name val="Arial Cyr"/>
      <charset val="204"/>
    </font>
    <font>
      <sz val="14"/>
      <color rgb="FFFF0000"/>
      <name val="Times New Roman"/>
      <family val="1"/>
      <charset val="204"/>
    </font>
    <font>
      <i/>
      <sz val="14"/>
      <color rgb="FFFF0000"/>
      <name val="Times New Roman"/>
      <family val="1"/>
      <charset val="204"/>
    </font>
    <font>
      <sz val="10"/>
      <name val="Times New Roman"/>
      <family val="1"/>
      <charset val="204"/>
    </font>
    <font>
      <sz val="10"/>
      <name val="Courier New"/>
      <family val="3"/>
      <charset val="204"/>
    </font>
    <font>
      <sz val="14"/>
      <color rgb="FFFF0000"/>
      <name val="Times New Roman Cyr"/>
      <family val="1"/>
      <charset val="204"/>
    </font>
    <font>
      <sz val="10"/>
      <color rgb="FFFF0000"/>
      <name val="Times New Roman"/>
      <family val="1"/>
      <charset val="204"/>
    </font>
    <font>
      <b/>
      <sz val="14"/>
      <name val="Times New Roman"/>
      <family val="1"/>
      <charset val="204"/>
    </font>
    <font>
      <u/>
      <sz val="12"/>
      <name val="Times New Roman"/>
      <family val="1"/>
      <charset val="204"/>
    </font>
    <font>
      <sz val="14"/>
      <name val="Times New Roman"/>
      <family val="1"/>
    </font>
    <font>
      <sz val="11"/>
      <name val="Times New Roman"/>
      <family val="1"/>
    </font>
    <font>
      <i/>
      <sz val="10"/>
      <name val="Times New Roman"/>
      <family val="1"/>
      <charset val="204"/>
    </font>
    <font>
      <i/>
      <sz val="10"/>
      <name val="Times New Roman"/>
      <family val="1"/>
    </font>
    <font>
      <b/>
      <sz val="14"/>
      <name val="Times New Roman Cyr"/>
      <family val="1"/>
      <charset val="204"/>
    </font>
    <font>
      <u/>
      <sz val="10"/>
      <color indexed="12"/>
      <name val="Arial Cyr"/>
      <charset val="204"/>
    </font>
    <font>
      <sz val="10"/>
      <name val="Times New Roman"/>
      <family val="1"/>
    </font>
    <font>
      <sz val="14"/>
      <name val="Times New Roman Cyr"/>
      <family val="1"/>
      <charset val="204"/>
    </font>
    <font>
      <sz val="14"/>
      <color rgb="FFFF0000"/>
      <name val="Times New Roman"/>
      <family val="1"/>
    </font>
    <font>
      <i/>
      <sz val="14"/>
      <color rgb="FFFF0000"/>
      <name val="Times New Roman Cyr"/>
      <charset val="204"/>
    </font>
    <font>
      <sz val="14"/>
      <name val="Times New Roman CYR"/>
      <charset val="204"/>
    </font>
    <font>
      <b/>
      <sz val="14"/>
      <color rgb="FFFF0000"/>
      <name val="Times New Roman Cyr"/>
      <family val="1"/>
      <charset val="204"/>
    </font>
    <font>
      <sz val="14"/>
      <color rgb="FFFF0000"/>
      <name val="Times New Roman CYR"/>
      <charset val="204"/>
    </font>
    <font>
      <i/>
      <sz val="14"/>
      <color rgb="FFFF0000"/>
      <name val="Times New Roman"/>
      <family val="1"/>
    </font>
    <font>
      <b/>
      <sz val="14"/>
      <name val="Times New Roman CYR"/>
      <charset val="204"/>
    </font>
    <font>
      <b/>
      <sz val="12"/>
      <name val="Times New Roman CYR"/>
      <family val="1"/>
      <charset val="204"/>
    </font>
    <font>
      <sz val="12"/>
      <name val="Times New Roman Cyr"/>
      <family val="1"/>
      <charset val="204"/>
    </font>
    <font>
      <b/>
      <sz val="10"/>
      <name val="Times New Roman"/>
      <family val="1"/>
    </font>
    <font>
      <b/>
      <sz val="10"/>
      <name val="Times New Roman"/>
      <family val="1"/>
      <charset val="204"/>
    </font>
    <font>
      <b/>
      <sz val="12"/>
      <name val="Times New Roman"/>
      <family val="1"/>
    </font>
    <font>
      <sz val="12"/>
      <name val="Arial Cyr"/>
      <charset val="204"/>
    </font>
    <font>
      <i/>
      <sz val="10"/>
      <name val="Times New Roman CYR"/>
      <charset val="204"/>
    </font>
    <font>
      <b/>
      <sz val="12"/>
      <color rgb="FFFF0000"/>
      <name val="Times New Roman CYR"/>
      <family val="1"/>
      <charset val="204"/>
    </font>
    <font>
      <b/>
      <sz val="14"/>
      <color rgb="FFFF0000"/>
      <name val="Times New Roman"/>
      <family val="1"/>
    </font>
    <font>
      <i/>
      <sz val="12"/>
      <color rgb="FFFF0000"/>
      <name val="Times New Roman"/>
      <family val="1"/>
      <charset val="204"/>
    </font>
    <font>
      <b/>
      <i/>
      <sz val="14"/>
      <color rgb="FFFF0000"/>
      <name val="Times New Roman"/>
      <family val="1"/>
    </font>
    <font>
      <b/>
      <i/>
      <sz val="12"/>
      <color rgb="FFFF0000"/>
      <name val="Times New Roman CYR"/>
      <family val="1"/>
      <charset val="204"/>
    </font>
    <font>
      <i/>
      <sz val="14"/>
      <color rgb="FFFF0000"/>
      <name val="Times New Roman Cyr"/>
      <family val="1"/>
      <charset val="204"/>
    </font>
    <font>
      <i/>
      <sz val="12"/>
      <color rgb="FFFF0000"/>
      <name val="Times New Roman"/>
      <family val="1"/>
    </font>
    <font>
      <i/>
      <sz val="12"/>
      <color rgb="FFFF0000"/>
      <name val="Times New Roman Cyr"/>
      <family val="1"/>
      <charset val="204"/>
    </font>
    <font>
      <sz val="12"/>
      <color rgb="FFFF0000"/>
      <name val="Times New Roman Cyr"/>
      <family val="1"/>
      <charset val="204"/>
    </font>
    <font>
      <i/>
      <sz val="10"/>
      <color rgb="FFFF0000"/>
      <name val="Arial Cyr"/>
      <charset val="204"/>
    </font>
    <font>
      <i/>
      <sz val="14"/>
      <color rgb="FFFF0000"/>
      <name val="Arial Cyr"/>
      <charset val="204"/>
    </font>
    <font>
      <b/>
      <sz val="14"/>
      <name val="Times New Roman"/>
      <family val="1"/>
    </font>
    <font>
      <i/>
      <sz val="12"/>
      <name val="Times New Roman"/>
      <family val="1"/>
      <charset val="204"/>
    </font>
    <font>
      <b/>
      <sz val="14"/>
      <color rgb="FFFF0000"/>
      <name val="Times New Roman"/>
      <family val="1"/>
      <charset val="204"/>
    </font>
    <font>
      <i/>
      <sz val="11"/>
      <name val="Times New Roman"/>
      <family val="1"/>
      <charset val="204"/>
    </font>
    <font>
      <sz val="10"/>
      <name val="Arial"/>
      <family val="2"/>
      <charset val="204"/>
    </font>
    <font>
      <b/>
      <sz val="18"/>
      <name val="Times New Roman"/>
      <family val="1"/>
      <charset val="204"/>
    </font>
    <font>
      <b/>
      <sz val="12"/>
      <name val="Times New Roman"/>
      <family val="1"/>
      <charset val="204"/>
    </font>
    <font>
      <b/>
      <sz val="13"/>
      <name val="Times New Roman"/>
      <family val="1"/>
      <charset val="204"/>
    </font>
    <font>
      <i/>
      <sz val="10"/>
      <name val="Arial"/>
      <family val="2"/>
      <charset val="204"/>
    </font>
    <font>
      <b/>
      <sz val="12"/>
      <color indexed="8"/>
      <name val="Times New Roman"/>
      <family val="1"/>
      <charset val="204"/>
    </font>
    <font>
      <sz val="12"/>
      <name val="Arial"/>
      <family val="2"/>
      <charset val="204"/>
    </font>
    <font>
      <sz val="12"/>
      <color indexed="8"/>
      <name val="Times New Roman"/>
      <family val="1"/>
      <charset val="204"/>
    </font>
    <font>
      <b/>
      <sz val="10"/>
      <name val="Arial"/>
      <family val="2"/>
      <charset val="204"/>
    </font>
    <font>
      <b/>
      <sz val="14"/>
      <color indexed="8"/>
      <name val="Arial"/>
      <family val="2"/>
      <charset val="204"/>
    </font>
    <font>
      <b/>
      <sz val="12"/>
      <name val="Arial"/>
      <family val="2"/>
      <charset val="204"/>
    </font>
    <font>
      <b/>
      <sz val="16"/>
      <name val="Arial Cyr"/>
      <charset val="204"/>
    </font>
    <font>
      <b/>
      <sz val="8"/>
      <color indexed="81"/>
      <name val="Tahoma"/>
      <family val="2"/>
      <charset val="204"/>
    </font>
    <font>
      <sz val="8"/>
      <color indexed="81"/>
      <name val="Tahoma"/>
      <family val="2"/>
      <charset val="204"/>
    </font>
    <font>
      <sz val="10"/>
      <color rgb="FFFF0000"/>
      <name val="Helv"/>
      <charset val="204"/>
    </font>
    <font>
      <b/>
      <sz val="10"/>
      <name val="Arial Cyr"/>
      <charset val="204"/>
    </font>
    <font>
      <b/>
      <sz val="10"/>
      <name val="Helv"/>
      <charset val="204"/>
    </font>
    <font>
      <sz val="7"/>
      <name val="Times New Roman"/>
      <family val="1"/>
      <charset val="204"/>
    </font>
    <font>
      <b/>
      <sz val="14"/>
      <color indexed="10"/>
      <name val="Times New Roman"/>
      <family val="1"/>
      <charset val="204"/>
    </font>
    <font>
      <sz val="12"/>
      <color rgb="FFFF0000"/>
      <name val="Arial Cyr"/>
      <charset val="204"/>
    </font>
    <font>
      <sz val="13"/>
      <color rgb="FFFF0000"/>
      <name val="Arial Cyr"/>
      <charset val="204"/>
    </font>
    <font>
      <sz val="12"/>
      <color rgb="FFFF0000"/>
      <name val="Helv"/>
      <charset val="204"/>
    </font>
    <font>
      <i/>
      <sz val="10"/>
      <color rgb="FFFF0000"/>
      <name val="Helv"/>
      <charset val="204"/>
    </font>
    <font>
      <sz val="12"/>
      <name val="Helv"/>
      <charset val="204"/>
    </font>
    <font>
      <i/>
      <sz val="12"/>
      <name val="Helv"/>
      <charset val="204"/>
    </font>
    <font>
      <b/>
      <sz val="14"/>
      <name val="Arial Cyr"/>
      <charset val="204"/>
    </font>
    <font>
      <sz val="14"/>
      <color indexed="10"/>
      <name val="Times New Roman"/>
      <family val="1"/>
    </font>
    <font>
      <sz val="10"/>
      <color indexed="10"/>
      <name val="Arial Cyr"/>
      <charset val="204"/>
    </font>
    <font>
      <i/>
      <sz val="14"/>
      <name val="Times New Roman"/>
      <family val="1"/>
      <charset val="204"/>
    </font>
    <font>
      <i/>
      <sz val="14"/>
      <name val="Times New Roman Cyr"/>
      <family val="1"/>
      <charset val="204"/>
    </font>
    <font>
      <i/>
      <sz val="14"/>
      <name val="Times New Roman"/>
      <family val="1"/>
    </font>
    <font>
      <i/>
      <sz val="12"/>
      <name val="Times New Roman Cyr"/>
      <family val="1"/>
      <charset val="204"/>
    </font>
    <font>
      <i/>
      <sz val="10"/>
      <name val="Arial Cyr"/>
      <charset val="204"/>
    </font>
    <font>
      <sz val="18"/>
      <name val="Times New Roman"/>
      <family val="1"/>
      <charset val="204"/>
    </font>
    <font>
      <sz val="20"/>
      <name val="Times New Roman"/>
      <family val="1"/>
      <charset val="204"/>
    </font>
    <font>
      <sz val="16"/>
      <name val="Times New Roman"/>
      <family val="1"/>
      <charset val="204"/>
    </font>
    <font>
      <sz val="10"/>
      <color indexed="8"/>
      <name val="Times New Roman"/>
      <family val="1"/>
      <charset val="204"/>
    </font>
    <font>
      <b/>
      <sz val="20"/>
      <color indexed="8"/>
      <name val="Times New Roman"/>
      <family val="1"/>
      <charset val="204"/>
    </font>
    <font>
      <b/>
      <sz val="16"/>
      <name val="Times New Roman"/>
      <family val="1"/>
      <charset val="204"/>
    </font>
    <font>
      <sz val="20"/>
      <color rgb="FF000000"/>
      <name val="Times New Roman"/>
      <family val="1"/>
      <charset val="204"/>
    </font>
    <font>
      <b/>
      <sz val="10"/>
      <color rgb="FFC00000"/>
      <name val="Helv"/>
      <charset val="204"/>
    </font>
    <font>
      <b/>
      <sz val="8"/>
      <color indexed="8"/>
      <name val="Times New Roman"/>
      <family val="1"/>
      <charset val="204"/>
    </font>
    <font>
      <sz val="16"/>
      <name val="Arial Cyr"/>
      <charset val="204"/>
    </font>
    <font>
      <sz val="18"/>
      <color indexed="8"/>
      <name val="Times New Roman"/>
      <family val="1"/>
      <charset val="204"/>
    </font>
    <font>
      <b/>
      <sz val="18"/>
      <color indexed="8"/>
      <name val="Times New Roman"/>
      <family val="1"/>
      <charset val="204"/>
    </font>
    <font>
      <sz val="18"/>
      <name val="Arial Cyr"/>
      <charset val="204"/>
    </font>
    <font>
      <u/>
      <sz val="14"/>
      <name val="Arial Cyr"/>
      <charset val="204"/>
    </font>
    <font>
      <sz val="13.5"/>
      <name val="Times New Roman"/>
      <family val="1"/>
      <charset val="204"/>
    </font>
    <font>
      <sz val="13.5"/>
      <name val="Arial Cyr"/>
      <charset val="204"/>
    </font>
    <font>
      <sz val="15"/>
      <name val="Arial Cyr"/>
      <charset val="204"/>
    </font>
    <font>
      <sz val="13"/>
      <name val="Times New Roman"/>
      <family val="1"/>
      <charset val="204"/>
    </font>
    <font>
      <sz val="13"/>
      <name val="Arial Cyr"/>
      <charset val="204"/>
    </font>
    <font>
      <sz val="12"/>
      <name val="Times New Roman"/>
      <family val="1"/>
    </font>
    <font>
      <sz val="12"/>
      <name val="Arial Cyr"/>
      <family val="2"/>
      <charset val="204"/>
    </font>
    <font>
      <i/>
      <sz val="12"/>
      <name val="Arial Cyr"/>
      <family val="2"/>
      <charset val="204"/>
    </font>
    <font>
      <sz val="14"/>
      <name val="Arial Cyr"/>
      <family val="2"/>
      <charset val="204"/>
    </font>
    <font>
      <sz val="13"/>
      <name val="Times New Roman"/>
      <family val="1"/>
    </font>
    <font>
      <sz val="14"/>
      <color rgb="FFFF0000"/>
      <name val="Arial Cyr"/>
      <family val="2"/>
      <charset val="204"/>
    </font>
    <font>
      <b/>
      <sz val="14"/>
      <color rgb="FFFF0000"/>
      <name val="Times New Roman Cyr"/>
      <charset val="204"/>
    </font>
    <font>
      <i/>
      <sz val="14"/>
      <name val="Times New Roman CYR"/>
      <charset val="204"/>
    </font>
    <font>
      <sz val="16"/>
      <name val="Arial Cyr"/>
      <family val="2"/>
      <charset val="204"/>
    </font>
    <font>
      <b/>
      <sz val="10"/>
      <name val="Times New Roman Cyr"/>
      <family val="1"/>
      <charset val="204"/>
    </font>
    <font>
      <sz val="14"/>
      <color theme="1"/>
      <name val="Times New Roman Cyr"/>
      <family val="1"/>
      <charset val="204"/>
    </font>
    <font>
      <sz val="14"/>
      <color theme="1"/>
      <name val="Times New Roman"/>
      <family val="1"/>
      <charset val="204"/>
    </font>
    <font>
      <sz val="14"/>
      <color theme="1"/>
      <name val="Times New Roman"/>
      <family val="1"/>
    </font>
    <font>
      <b/>
      <sz val="14"/>
      <color theme="1"/>
      <name val="Times New Roman Cyr"/>
      <family val="1"/>
      <charset val="204"/>
    </font>
    <font>
      <b/>
      <sz val="14"/>
      <color theme="1"/>
      <name val="Times New Roman"/>
      <family val="1"/>
      <charset val="204"/>
    </font>
    <font>
      <b/>
      <sz val="14"/>
      <color theme="1"/>
      <name val="Times New Roman"/>
      <family val="1"/>
    </font>
    <font>
      <sz val="10"/>
      <color theme="1"/>
      <name val="Arial Cyr"/>
      <charset val="204"/>
    </font>
    <font>
      <b/>
      <sz val="12"/>
      <color theme="1"/>
      <name val="Times New Roman CYR"/>
      <family val="1"/>
      <charset val="204"/>
    </font>
    <font>
      <i/>
      <sz val="13.5"/>
      <name val="Times New Roman"/>
      <family val="1"/>
      <charset val="204"/>
    </font>
    <font>
      <i/>
      <sz val="11"/>
      <name val="Times New Roman"/>
      <family val="1"/>
    </font>
    <font>
      <i/>
      <sz val="12"/>
      <name val="Times New Roman CYR"/>
      <charset val="204"/>
    </font>
    <font>
      <sz val="13.5"/>
      <color rgb="FFFF0000"/>
      <name val="Times New Roman"/>
      <family val="1"/>
      <charset val="204"/>
    </font>
    <font>
      <b/>
      <i/>
      <sz val="12"/>
      <name val="Times New Roman CYR"/>
      <family val="1"/>
      <charset val="204"/>
    </font>
    <font>
      <i/>
      <sz val="13.5"/>
      <name val="Times New Roman Cyr"/>
      <family val="1"/>
      <charset val="204"/>
    </font>
    <font>
      <i/>
      <sz val="13.5"/>
      <name val="Times New Roman"/>
      <family val="1"/>
    </font>
    <font>
      <i/>
      <sz val="13.5"/>
      <name val="Arial Cyr"/>
      <charset val="204"/>
    </font>
    <font>
      <sz val="13.5"/>
      <name val="Times New Roman Cyr"/>
      <family val="1"/>
      <charset val="204"/>
    </font>
    <font>
      <b/>
      <sz val="13.5"/>
      <name val="Times New Roman CYR"/>
      <charset val="204"/>
    </font>
    <font>
      <i/>
      <sz val="11"/>
      <name val="Times New Roman CYR"/>
      <charset val="204"/>
    </font>
    <font>
      <sz val="9"/>
      <name val="Times New Roman"/>
      <family val="1"/>
      <charset val="204"/>
    </font>
    <font>
      <sz val="9"/>
      <name val="Arial Cyr"/>
      <charset val="204"/>
    </font>
    <font>
      <sz val="14"/>
      <name val="Arial Cyr"/>
      <charset val="204"/>
    </font>
    <font>
      <u/>
      <sz val="14"/>
      <name val="Times New Roman"/>
      <family val="1"/>
      <charset val="204"/>
    </font>
    <font>
      <b/>
      <sz val="19"/>
      <color indexed="8"/>
      <name val="Times New Roman"/>
      <family val="1"/>
      <charset val="204"/>
    </font>
    <font>
      <i/>
      <sz val="12"/>
      <color rgb="FFFF0000"/>
      <name val="Helv"/>
      <charset val="204"/>
    </font>
    <font>
      <b/>
      <sz val="14"/>
      <color rgb="FFFF0000"/>
      <name val="Arial Cyr"/>
      <charset val="204"/>
    </font>
    <font>
      <b/>
      <sz val="12"/>
      <color rgb="FFFF0000"/>
      <name val="Arial Cyr"/>
      <charset val="204"/>
    </font>
    <font>
      <b/>
      <sz val="10"/>
      <color rgb="FFFF0000"/>
      <name val="Arial Cyr"/>
      <charset val="204"/>
    </font>
    <font>
      <b/>
      <sz val="16"/>
      <name val="Times New Roman CYR"/>
      <family val="1"/>
      <charset val="204"/>
    </font>
    <font>
      <i/>
      <sz val="13"/>
      <name val="Times New Roman"/>
      <family val="1"/>
      <charset val="204"/>
    </font>
    <font>
      <i/>
      <sz val="14"/>
      <name val="Arial Cyr"/>
      <charset val="204"/>
    </font>
    <font>
      <sz val="14"/>
      <color indexed="8"/>
      <name val="Times New Roman"/>
      <family val="1"/>
      <charset val="204"/>
    </font>
    <font>
      <b/>
      <sz val="14"/>
      <color indexed="8"/>
      <name val="Times New Roman"/>
      <family val="1"/>
      <charset val="204"/>
    </font>
    <font>
      <b/>
      <sz val="14"/>
      <color rgb="FF000000"/>
      <name val="Times New Roman"/>
      <family val="1"/>
      <charset val="204"/>
    </font>
    <font>
      <sz val="14"/>
      <color rgb="FF000000"/>
      <name val="Times New Roman"/>
      <family val="1"/>
      <charset val="204"/>
    </font>
    <font>
      <b/>
      <sz val="11"/>
      <name val="Times New Roman"/>
      <family val="1"/>
      <charset val="204"/>
    </font>
  </fonts>
  <fills count="7">
    <fill>
      <patternFill patternType="none"/>
    </fill>
    <fill>
      <patternFill patternType="gray125"/>
    </fill>
    <fill>
      <patternFill patternType="solid">
        <fgColor theme="2"/>
        <bgColor indexed="64"/>
      </patternFill>
    </fill>
    <fill>
      <patternFill patternType="solid">
        <fgColor indexed="22"/>
        <bgColor indexed="64"/>
      </patternFill>
    </fill>
    <fill>
      <patternFill patternType="solid">
        <fgColor indexed="9"/>
        <bgColor indexed="64"/>
      </patternFill>
    </fill>
    <fill>
      <patternFill patternType="solid">
        <fgColor rgb="FFFFFFFF"/>
        <bgColor indexed="64"/>
      </patternFill>
    </fill>
    <fill>
      <patternFill patternType="solid">
        <fgColor theme="0" tint="-0.149998474074526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auto="1"/>
      </right>
      <top/>
      <bottom style="hair">
        <color auto="1"/>
      </bottom>
      <diagonal/>
    </border>
    <border>
      <left style="hair">
        <color auto="1"/>
      </left>
      <right style="hair">
        <color auto="1"/>
      </right>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top style="thin">
        <color indexed="64"/>
      </top>
      <bottom/>
      <diagonal/>
    </border>
    <border>
      <left/>
      <right style="hair">
        <color auto="1"/>
      </right>
      <top style="thin">
        <color indexed="64"/>
      </top>
      <bottom/>
      <diagonal/>
    </border>
    <border>
      <left style="hair">
        <color auto="1"/>
      </left>
      <right/>
      <top/>
      <bottom style="hair">
        <color auto="1"/>
      </bottom>
      <diagonal/>
    </border>
    <border>
      <left style="thin">
        <color indexed="64"/>
      </left>
      <right/>
      <top style="hair">
        <color auto="1"/>
      </top>
      <bottom style="hair">
        <color auto="1"/>
      </bottom>
      <diagonal/>
    </border>
    <border>
      <left style="thin">
        <color indexed="64"/>
      </left>
      <right/>
      <top/>
      <bottom/>
      <diagonal/>
    </border>
    <border>
      <left/>
      <right style="thin">
        <color indexed="64"/>
      </right>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8"/>
      </bottom>
      <diagonal/>
    </border>
    <border>
      <left style="hair">
        <color indexed="8"/>
      </left>
      <right style="hair">
        <color indexed="8"/>
      </right>
      <top style="hair">
        <color indexed="64"/>
      </top>
      <bottom style="hair">
        <color indexed="8"/>
      </bottom>
      <diagonal/>
    </border>
    <border>
      <left style="thin">
        <color indexed="64"/>
      </left>
      <right/>
      <top style="hair">
        <color indexed="8"/>
      </top>
      <bottom style="hair">
        <color indexed="8"/>
      </bottom>
      <diagonal/>
    </border>
    <border>
      <left style="hair">
        <color indexed="8"/>
      </left>
      <right style="hair">
        <color indexed="8"/>
      </right>
      <top style="hair">
        <color indexed="8"/>
      </top>
      <bottom style="hair">
        <color indexed="8"/>
      </bottom>
      <diagonal/>
    </border>
    <border>
      <left style="thin">
        <color indexed="64"/>
      </left>
      <right/>
      <top/>
      <bottom style="hair">
        <color indexed="8"/>
      </bottom>
      <diagonal/>
    </border>
    <border>
      <left style="hair">
        <color indexed="8"/>
      </left>
      <right style="hair">
        <color indexed="8"/>
      </right>
      <top/>
      <bottom style="hair">
        <color indexed="8"/>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auto="1"/>
      </left>
      <right style="thin">
        <color indexed="64"/>
      </right>
      <top/>
      <bottom style="hair">
        <color auto="1"/>
      </bottom>
      <diagonal/>
    </border>
    <border>
      <left/>
      <right style="hair">
        <color auto="1"/>
      </right>
      <top style="hair">
        <color auto="1"/>
      </top>
      <bottom style="thin">
        <color indexed="64"/>
      </bottom>
      <diagonal/>
    </border>
    <border>
      <left style="hair">
        <color auto="1"/>
      </left>
      <right/>
      <top style="hair">
        <color auto="1"/>
      </top>
      <bottom style="thin">
        <color indexed="64"/>
      </bottom>
      <diagonal/>
    </border>
  </borders>
  <cellStyleXfs count="31">
    <xf numFmtId="0" fontId="0" fillId="0" borderId="0"/>
    <xf numFmtId="0" fontId="14"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5" fillId="0" borderId="0" applyNumberFormat="0" applyFill="0" applyBorder="0" applyAlignment="0" applyProtection="0">
      <alignment vertical="top"/>
      <protection locked="0"/>
    </xf>
    <xf numFmtId="0" fontId="2" fillId="0" borderId="0"/>
    <xf numFmtId="0" fontId="2" fillId="0" borderId="0"/>
    <xf numFmtId="0" fontId="2" fillId="0" borderId="0"/>
    <xf numFmtId="0" fontId="36" fillId="0" borderId="0"/>
    <xf numFmtId="0" fontId="1" fillId="0" borderId="0"/>
  </cellStyleXfs>
  <cellXfs count="796">
    <xf numFmtId="0" fontId="0" fillId="0" borderId="0" xfId="0"/>
    <xf numFmtId="0" fontId="3" fillId="0" borderId="0" xfId="0" applyFont="1"/>
    <xf numFmtId="0" fontId="0" fillId="0" borderId="0" xfId="0" applyFont="1"/>
    <xf numFmtId="3" fontId="8" fillId="0" borderId="0" xfId="0" applyNumberFormat="1" applyFont="1"/>
    <xf numFmtId="0" fontId="5" fillId="0" borderId="0" xfId="0" applyFont="1"/>
    <xf numFmtId="49" fontId="24" fillId="2" borderId="1" xfId="0" applyNumberFormat="1" applyFont="1" applyFill="1" applyBorder="1" applyAlignment="1">
      <alignment horizontal="center" wrapText="1"/>
    </xf>
    <xf numFmtId="49" fontId="24" fillId="2" borderId="1" xfId="25" applyNumberFormat="1" applyFont="1" applyFill="1" applyBorder="1" applyAlignment="1" applyProtection="1">
      <alignment horizontal="left" wrapText="1"/>
      <protection locked="0"/>
    </xf>
    <xf numFmtId="49" fontId="5" fillId="0" borderId="1" xfId="0" applyNumberFormat="1" applyFont="1" applyFill="1" applyBorder="1" applyAlignment="1">
      <alignment horizontal="center" wrapText="1"/>
    </xf>
    <xf numFmtId="49" fontId="27" fillId="0" borderId="1" xfId="0" applyNumberFormat="1" applyFont="1" applyFill="1" applyBorder="1" applyAlignment="1">
      <alignment horizontal="center" wrapText="1"/>
    </xf>
    <xf numFmtId="49" fontId="5" fillId="0" borderId="1" xfId="0" applyNumberFormat="1" applyFont="1" applyBorder="1" applyAlignment="1">
      <alignment horizontal="left" wrapText="1"/>
    </xf>
    <xf numFmtId="49" fontId="5" fillId="0" borderId="4" xfId="0" applyNumberFormat="1" applyFont="1" applyBorder="1" applyAlignment="1">
      <alignment horizontal="left" wrapText="1"/>
    </xf>
    <xf numFmtId="49" fontId="20" fillId="4" borderId="1" xfId="0" applyNumberFormat="1" applyFont="1" applyFill="1" applyBorder="1" applyAlignment="1">
      <alignment horizontal="center" wrapText="1"/>
    </xf>
    <xf numFmtId="49" fontId="20" fillId="4" borderId="1" xfId="0" applyNumberFormat="1" applyFont="1" applyFill="1" applyBorder="1" applyAlignment="1">
      <alignment horizontal="left" wrapText="1"/>
    </xf>
    <xf numFmtId="49" fontId="16" fillId="0" borderId="1" xfId="0" applyNumberFormat="1" applyFont="1" applyFill="1" applyBorder="1" applyAlignment="1">
      <alignment horizontal="center" wrapText="1"/>
    </xf>
    <xf numFmtId="49" fontId="12" fillId="0" borderId="4" xfId="0" applyNumberFormat="1" applyFont="1" applyBorder="1" applyAlignment="1">
      <alignment horizontal="left" wrapText="1"/>
    </xf>
    <xf numFmtId="49" fontId="20" fillId="0" borderId="1" xfId="26" applyNumberFormat="1" applyFont="1" applyFill="1" applyBorder="1" applyAlignment="1">
      <alignment horizontal="center" wrapText="1"/>
    </xf>
    <xf numFmtId="49" fontId="5" fillId="0" borderId="0" xfId="0" applyNumberFormat="1" applyFont="1" applyAlignment="1">
      <alignment horizontal="left" wrapText="1"/>
    </xf>
    <xf numFmtId="49" fontId="20" fillId="0" borderId="1" xfId="0" applyNumberFormat="1" applyFont="1" applyFill="1" applyBorder="1" applyAlignment="1">
      <alignment horizontal="center" wrapText="1"/>
    </xf>
    <xf numFmtId="49" fontId="20" fillId="0" borderId="1" xfId="0" applyNumberFormat="1" applyFont="1" applyFill="1" applyBorder="1" applyAlignment="1">
      <alignment horizontal="left" wrapText="1"/>
    </xf>
    <xf numFmtId="49" fontId="28" fillId="0" borderId="1" xfId="26" applyNumberFormat="1" applyFont="1" applyFill="1" applyBorder="1" applyAlignment="1">
      <alignment horizontal="center" wrapText="1"/>
    </xf>
    <xf numFmtId="49" fontId="28" fillId="0" borderId="1" xfId="26" applyNumberFormat="1" applyFont="1" applyFill="1" applyBorder="1" applyAlignment="1">
      <alignment horizontal="left" wrapText="1"/>
    </xf>
    <xf numFmtId="49" fontId="24" fillId="2" borderId="1" xfId="0" applyNumberFormat="1" applyFont="1" applyFill="1" applyBorder="1" applyAlignment="1" applyProtection="1">
      <alignment horizontal="left" wrapText="1"/>
      <protection locked="0"/>
    </xf>
    <xf numFmtId="49" fontId="27" fillId="0" borderId="1" xfId="0" applyNumberFormat="1" applyFont="1" applyBorder="1" applyAlignment="1">
      <alignment horizontal="center" wrapText="1"/>
    </xf>
    <xf numFmtId="49" fontId="16" fillId="0" borderId="1" xfId="0" applyNumberFormat="1" applyFont="1" applyBorder="1" applyAlignment="1">
      <alignment horizontal="center" wrapText="1"/>
    </xf>
    <xf numFmtId="49" fontId="12" fillId="0" borderId="1" xfId="0" applyNumberFormat="1" applyFont="1" applyBorder="1" applyAlignment="1">
      <alignment horizontal="left" wrapText="1"/>
    </xf>
    <xf numFmtId="49" fontId="30" fillId="0" borderId="1" xfId="0" applyNumberFormat="1" applyFont="1" applyBorder="1" applyAlignment="1">
      <alignment horizontal="left" wrapText="1"/>
    </xf>
    <xf numFmtId="49" fontId="31" fillId="2" borderId="1" xfId="0" applyNumberFormat="1" applyFont="1" applyFill="1" applyBorder="1" applyAlignment="1">
      <alignment horizontal="center" wrapText="1"/>
    </xf>
    <xf numFmtId="49" fontId="31" fillId="2" borderId="1" xfId="0" applyNumberFormat="1" applyFont="1" applyFill="1" applyBorder="1" applyAlignment="1" applyProtection="1">
      <alignment horizontal="left" wrapText="1"/>
      <protection locked="0"/>
    </xf>
    <xf numFmtId="3" fontId="33" fillId="0" borderId="1" xfId="0" applyNumberFormat="1" applyFont="1" applyBorder="1" applyAlignment="1">
      <alignment horizontal="center" wrapText="1"/>
    </xf>
    <xf numFmtId="49" fontId="34" fillId="2" borderId="1" xfId="0" applyNumberFormat="1" applyFont="1" applyFill="1" applyBorder="1" applyAlignment="1" applyProtection="1">
      <alignment horizontal="left" wrapText="1"/>
      <protection locked="0"/>
    </xf>
    <xf numFmtId="49" fontId="28" fillId="0" borderId="1" xfId="0" applyNumberFormat="1" applyFont="1" applyBorder="1" applyAlignment="1" applyProtection="1">
      <alignment horizontal="left" wrapText="1"/>
      <protection locked="0"/>
    </xf>
    <xf numFmtId="49" fontId="2" fillId="0" borderId="0" xfId="0" applyNumberFormat="1" applyFont="1" applyBorder="1"/>
    <xf numFmtId="49" fontId="0" fillId="0" borderId="0" xfId="0" applyNumberFormat="1" applyBorder="1" applyAlignment="1" applyProtection="1">
      <alignment vertical="top"/>
      <protection locked="0"/>
    </xf>
    <xf numFmtId="0" fontId="26" fillId="0" borderId="0" xfId="0" applyFont="1"/>
    <xf numFmtId="0" fontId="37" fillId="0" borderId="0" xfId="0" applyFont="1"/>
    <xf numFmtId="0" fontId="38" fillId="0" borderId="0" xfId="0" applyFont="1"/>
    <xf numFmtId="49" fontId="0" fillId="0" borderId="0" xfId="0" applyNumberFormat="1" applyAlignment="1" applyProtection="1">
      <alignment vertical="top"/>
      <protection locked="0"/>
    </xf>
    <xf numFmtId="49" fontId="0" fillId="0" borderId="0" xfId="0" applyNumberFormat="1" applyBorder="1" applyAlignment="1" applyProtection="1">
      <alignment horizontal="center" vertical="top"/>
      <protection locked="0"/>
    </xf>
    <xf numFmtId="0" fontId="26" fillId="0" borderId="0" xfId="0" applyFont="1" applyBorder="1" applyAlignment="1">
      <alignment horizontal="center"/>
    </xf>
    <xf numFmtId="0" fontId="37" fillId="0" borderId="0" xfId="0" applyFont="1" applyBorder="1" applyAlignment="1">
      <alignment horizontal="center"/>
    </xf>
    <xf numFmtId="0" fontId="0" fillId="0" borderId="0" xfId="0" applyBorder="1" applyAlignment="1">
      <alignment horizontal="center"/>
    </xf>
    <xf numFmtId="0" fontId="38" fillId="0" borderId="0" xfId="0" applyFont="1" applyBorder="1" applyAlignment="1">
      <alignment horizontal="center"/>
    </xf>
    <xf numFmtId="0" fontId="0" fillId="0" borderId="0" xfId="0" applyBorder="1"/>
    <xf numFmtId="0" fontId="21" fillId="0" borderId="0" xfId="0" applyFont="1" applyBorder="1" applyAlignment="1">
      <alignment horizontal="center"/>
    </xf>
    <xf numFmtId="0" fontId="37" fillId="0" borderId="1" xfId="0" applyFont="1" applyBorder="1" applyAlignment="1">
      <alignment horizontal="center" vertical="center"/>
    </xf>
    <xf numFmtId="0" fontId="2" fillId="0" borderId="1" xfId="0" applyFont="1" applyFill="1" applyBorder="1" applyAlignment="1">
      <alignment horizontal="center" vertical="center" wrapText="1"/>
    </xf>
    <xf numFmtId="49" fontId="41" fillId="0" borderId="1" xfId="0" applyNumberFormat="1" applyFont="1" applyBorder="1" applyAlignment="1">
      <alignment horizontal="center" vertical="center" wrapText="1"/>
    </xf>
    <xf numFmtId="0" fontId="23"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0" fillId="0" borderId="0" xfId="0" applyFont="1" applyBorder="1"/>
    <xf numFmtId="3" fontId="24" fillId="2" borderId="1" xfId="0" applyNumberFormat="1" applyFont="1" applyFill="1" applyBorder="1" applyAlignment="1">
      <alignment horizontal="center" wrapText="1"/>
    </xf>
    <xf numFmtId="3" fontId="35" fillId="0" borderId="0" xfId="0" applyNumberFormat="1" applyFont="1" applyFill="1"/>
    <xf numFmtId="0" fontId="35" fillId="0" borderId="0" xfId="0" applyFont="1"/>
    <xf numFmtId="49" fontId="16" fillId="0" borderId="1" xfId="0" applyNumberFormat="1" applyFont="1" applyFill="1" applyBorder="1" applyAlignment="1">
      <alignment horizontal="center" vertical="center" wrapText="1"/>
    </xf>
    <xf numFmtId="3" fontId="12" fillId="0" borderId="2" xfId="0" applyNumberFormat="1" applyFont="1" applyFill="1" applyBorder="1" applyAlignment="1">
      <alignment horizontal="center" wrapText="1"/>
    </xf>
    <xf numFmtId="3" fontId="32" fillId="0" borderId="1" xfId="0" applyNumberFormat="1" applyFont="1" applyFill="1" applyBorder="1" applyAlignment="1">
      <alignment horizontal="center" wrapText="1"/>
    </xf>
    <xf numFmtId="3" fontId="28" fillId="0" borderId="1" xfId="0" applyNumberFormat="1" applyFont="1" applyBorder="1" applyAlignment="1">
      <alignment horizontal="center" wrapText="1"/>
    </xf>
    <xf numFmtId="3" fontId="16" fillId="0" borderId="1" xfId="0" applyNumberFormat="1" applyFont="1" applyFill="1" applyBorder="1" applyAlignment="1">
      <alignment horizontal="center" wrapText="1"/>
    </xf>
    <xf numFmtId="0" fontId="42" fillId="0" borderId="0" xfId="0" applyFont="1"/>
    <xf numFmtId="0" fontId="42" fillId="0" borderId="0" xfId="0" applyFont="1" applyFill="1"/>
    <xf numFmtId="4" fontId="28" fillId="0" borderId="1" xfId="0" applyNumberFormat="1" applyFont="1" applyBorder="1" applyAlignment="1">
      <alignment horizontal="center" wrapText="1"/>
    </xf>
    <xf numFmtId="49" fontId="28" fillId="0" borderId="1" xfId="0" applyNumberFormat="1" applyFont="1" applyFill="1" applyBorder="1" applyAlignment="1">
      <alignment horizontal="center" wrapText="1"/>
    </xf>
    <xf numFmtId="49" fontId="28" fillId="0" borderId="1" xfId="27" applyNumberFormat="1" applyFont="1" applyFill="1" applyBorder="1" applyAlignment="1">
      <alignment horizontal="left" wrapText="1"/>
    </xf>
    <xf numFmtId="49" fontId="33" fillId="0" borderId="1" xfId="0" applyNumberFormat="1" applyFont="1" applyFill="1" applyBorder="1" applyAlignment="1">
      <alignment horizontal="center" wrapText="1"/>
    </xf>
    <xf numFmtId="49" fontId="44" fillId="0" borderId="1" xfId="27" applyNumberFormat="1" applyFont="1" applyFill="1" applyBorder="1" applyAlignment="1">
      <alignment horizontal="left" wrapText="1"/>
    </xf>
    <xf numFmtId="0" fontId="46" fillId="0" borderId="0" xfId="0" applyFont="1"/>
    <xf numFmtId="0" fontId="46" fillId="0" borderId="0" xfId="0" applyFont="1" applyFill="1"/>
    <xf numFmtId="0" fontId="35" fillId="0" borderId="0" xfId="0" applyFont="1" applyFill="1"/>
    <xf numFmtId="49" fontId="47" fillId="0" borderId="1" xfId="0" applyNumberFormat="1" applyFont="1" applyFill="1" applyBorder="1" applyAlignment="1">
      <alignment horizontal="center" wrapText="1"/>
    </xf>
    <xf numFmtId="49" fontId="48" fillId="0" borderId="1" xfId="0" applyNumberFormat="1" applyFont="1" applyFill="1" applyBorder="1" applyAlignment="1">
      <alignment horizontal="left" wrapText="1"/>
    </xf>
    <xf numFmtId="0" fontId="49" fillId="0" borderId="0" xfId="0" applyFont="1"/>
    <xf numFmtId="0" fontId="49" fillId="0" borderId="0" xfId="0" applyFont="1" applyFill="1"/>
    <xf numFmtId="49" fontId="12" fillId="0" borderId="0" xfId="0" applyNumberFormat="1" applyFont="1" applyAlignment="1">
      <alignment horizontal="left" wrapText="1"/>
    </xf>
    <xf numFmtId="0" fontId="50" fillId="0" borderId="0" xfId="0" applyFont="1" applyAlignment="1">
      <alignment horizontal="center"/>
    </xf>
    <xf numFmtId="0" fontId="50" fillId="0" borderId="0" xfId="0" applyFont="1" applyFill="1" applyAlignment="1">
      <alignment horizontal="center"/>
    </xf>
    <xf numFmtId="49" fontId="28" fillId="0" borderId="1" xfId="0" applyNumberFormat="1" applyFont="1" applyFill="1" applyBorder="1" applyAlignment="1">
      <alignment horizontal="left" wrapText="1"/>
    </xf>
    <xf numFmtId="3" fontId="12" fillId="0" borderId="1" xfId="0" applyNumberFormat="1" applyFont="1" applyBorder="1" applyAlignment="1">
      <alignment horizontal="center" wrapText="1"/>
    </xf>
    <xf numFmtId="49" fontId="16" fillId="0" borderId="1" xfId="0" applyNumberFormat="1" applyFont="1" applyFill="1" applyBorder="1" applyAlignment="1" applyProtection="1">
      <alignment horizontal="left" wrapText="1"/>
      <protection locked="0"/>
    </xf>
    <xf numFmtId="0" fontId="50" fillId="0" borderId="0" xfId="0" applyFont="1"/>
    <xf numFmtId="0" fontId="50" fillId="0" borderId="0" xfId="0" applyFont="1" applyFill="1"/>
    <xf numFmtId="0" fontId="50" fillId="0" borderId="0" xfId="0" applyFont="1" applyAlignment="1">
      <alignment horizontal="left"/>
    </xf>
    <xf numFmtId="0" fontId="50" fillId="0" borderId="0" xfId="0" applyFont="1" applyFill="1" applyAlignment="1">
      <alignment horizontal="left"/>
    </xf>
    <xf numFmtId="49" fontId="32" fillId="0" borderId="1" xfId="0" applyNumberFormat="1" applyFont="1" applyFill="1" applyBorder="1" applyAlignment="1">
      <alignment horizontal="center" wrapText="1"/>
    </xf>
    <xf numFmtId="49" fontId="20" fillId="0" borderId="1" xfId="26" applyNumberFormat="1" applyFont="1" applyFill="1" applyBorder="1" applyAlignment="1">
      <alignment horizontal="left" wrapText="1"/>
    </xf>
    <xf numFmtId="49" fontId="27" fillId="0" borderId="5" xfId="0" applyNumberFormat="1" applyFont="1" applyFill="1" applyBorder="1" applyAlignment="1">
      <alignment horizontal="center" wrapText="1"/>
    </xf>
    <xf numFmtId="49" fontId="28" fillId="4" borderId="1" xfId="0" applyNumberFormat="1" applyFont="1" applyFill="1" applyBorder="1" applyAlignment="1">
      <alignment horizontal="center" wrapText="1"/>
    </xf>
    <xf numFmtId="49" fontId="28" fillId="4" borderId="1" xfId="0" applyNumberFormat="1" applyFont="1" applyFill="1" applyBorder="1" applyAlignment="1">
      <alignment horizontal="left" wrapText="1"/>
    </xf>
    <xf numFmtId="0" fontId="11" fillId="0" borderId="0" xfId="0" applyFont="1"/>
    <xf numFmtId="49" fontId="44" fillId="4" borderId="1" xfId="0" applyNumberFormat="1" applyFont="1" applyFill="1" applyBorder="1" applyAlignment="1">
      <alignment horizontal="left" wrapText="1"/>
    </xf>
    <xf numFmtId="3" fontId="18" fillId="2" borderId="1" xfId="0" applyNumberFormat="1" applyFont="1" applyFill="1" applyBorder="1" applyAlignment="1">
      <alignment horizontal="center" wrapText="1"/>
    </xf>
    <xf numFmtId="49" fontId="27" fillId="0" borderId="5" xfId="0" applyNumberFormat="1" applyFont="1" applyBorder="1" applyAlignment="1">
      <alignment horizontal="center" wrapText="1"/>
    </xf>
    <xf numFmtId="0" fontId="5" fillId="0" borderId="1" xfId="0" applyFont="1" applyBorder="1" applyAlignment="1">
      <alignment horizontal="left" wrapText="1"/>
    </xf>
    <xf numFmtId="49" fontId="33" fillId="0" borderId="1" xfId="0" applyNumberFormat="1" applyFont="1" applyBorder="1" applyAlignment="1" applyProtection="1">
      <alignment horizontal="left" wrapText="1"/>
      <protection locked="0"/>
    </xf>
    <xf numFmtId="0" fontId="51" fillId="0" borderId="0" xfId="0" applyFont="1"/>
    <xf numFmtId="0" fontId="52" fillId="0" borderId="0" xfId="0" applyFont="1"/>
    <xf numFmtId="0" fontId="5" fillId="0" borderId="1" xfId="0" applyFont="1" applyBorder="1" applyAlignment="1">
      <alignment horizontal="center" wrapText="1"/>
    </xf>
    <xf numFmtId="49" fontId="5" fillId="0" borderId="1" xfId="0" applyNumberFormat="1" applyFont="1" applyBorder="1" applyAlignment="1">
      <alignment horizontal="center"/>
    </xf>
    <xf numFmtId="49" fontId="20" fillId="0" borderId="1" xfId="0" applyNumberFormat="1" applyFont="1" applyBorder="1" applyAlignment="1">
      <alignment horizontal="center"/>
    </xf>
    <xf numFmtId="49" fontId="20" fillId="0" borderId="1" xfId="0" applyNumberFormat="1" applyFont="1" applyBorder="1" applyAlignment="1">
      <alignment horizontal="left" wrapText="1"/>
    </xf>
    <xf numFmtId="49" fontId="16" fillId="0" borderId="4" xfId="0" applyNumberFormat="1" applyFont="1" applyBorder="1" applyAlignment="1">
      <alignment horizontal="center" wrapText="1"/>
    </xf>
    <xf numFmtId="3" fontId="43" fillId="0" borderId="1" xfId="0" applyNumberFormat="1" applyFont="1" applyBorder="1" applyAlignment="1">
      <alignment horizontal="center" wrapText="1"/>
    </xf>
    <xf numFmtId="0" fontId="11" fillId="0" borderId="0" xfId="0" applyFont="1" applyBorder="1"/>
    <xf numFmtId="0" fontId="11" fillId="0" borderId="1" xfId="0" applyFont="1" applyBorder="1"/>
    <xf numFmtId="49" fontId="16" fillId="0" borderId="1" xfId="0" applyNumberFormat="1" applyFont="1" applyBorder="1" applyAlignment="1">
      <alignment horizontal="center" vertical="center" wrapText="1"/>
    </xf>
    <xf numFmtId="49" fontId="27" fillId="3" borderId="1" xfId="0" applyNumberFormat="1" applyFont="1" applyFill="1" applyBorder="1" applyAlignment="1" applyProtection="1">
      <alignment horizontal="center" wrapText="1"/>
      <protection locked="0"/>
    </xf>
    <xf numFmtId="49" fontId="24" fillId="3" borderId="1" xfId="25" applyNumberFormat="1" applyFont="1" applyFill="1" applyBorder="1" applyAlignment="1" applyProtection="1">
      <alignment horizontal="left" wrapText="1"/>
      <protection locked="0"/>
    </xf>
    <xf numFmtId="3" fontId="35" fillId="0" borderId="0" xfId="0" applyNumberFormat="1" applyFont="1"/>
    <xf numFmtId="49" fontId="2" fillId="0" borderId="0" xfId="0" applyNumberFormat="1" applyFont="1" applyAlignment="1">
      <alignment horizontal="center" vertical="center"/>
    </xf>
    <xf numFmtId="49" fontId="0" fillId="0" borderId="0" xfId="0" applyNumberFormat="1" applyAlignment="1" applyProtection="1">
      <alignment vertical="top" wrapText="1"/>
      <protection locked="0"/>
    </xf>
    <xf numFmtId="0" fontId="26" fillId="0" borderId="0" xfId="0" applyFont="1" applyAlignment="1">
      <alignment horizontal="left" vertical="center"/>
    </xf>
    <xf numFmtId="0" fontId="37" fillId="0" borderId="0" xfId="0" applyFont="1" applyAlignment="1">
      <alignment horizontal="left" vertical="center"/>
    </xf>
    <xf numFmtId="0" fontId="0" fillId="0" borderId="0" xfId="0" applyAlignment="1">
      <alignment horizontal="left" vertical="center"/>
    </xf>
    <xf numFmtId="0" fontId="38" fillId="0" borderId="0" xfId="0" applyFont="1" applyAlignment="1">
      <alignment horizontal="left" vertical="center"/>
    </xf>
    <xf numFmtId="49" fontId="26" fillId="0" borderId="0" xfId="0" applyNumberFormat="1" applyFont="1" applyAlignment="1">
      <alignment horizontal="center" vertical="center"/>
    </xf>
    <xf numFmtId="3" fontId="2" fillId="0" borderId="0" xfId="0" applyNumberFormat="1" applyFont="1"/>
    <xf numFmtId="3" fontId="26" fillId="0" borderId="0" xfId="0" applyNumberFormat="1" applyFont="1"/>
    <xf numFmtId="3" fontId="37" fillId="0" borderId="0" xfId="0" applyNumberFormat="1" applyFont="1"/>
    <xf numFmtId="3" fontId="0" fillId="0" borderId="0" xfId="0" applyNumberFormat="1"/>
    <xf numFmtId="3" fontId="38" fillId="0" borderId="0" xfId="0" applyNumberFormat="1" applyFont="1"/>
    <xf numFmtId="49" fontId="17" fillId="0" borderId="0" xfId="0" applyNumberFormat="1" applyFont="1" applyAlignment="1">
      <alignment horizontal="center" vertical="center"/>
    </xf>
    <xf numFmtId="49" fontId="11" fillId="0" borderId="0" xfId="0" applyNumberFormat="1" applyFont="1" applyAlignment="1" applyProtection="1">
      <alignment vertical="top"/>
      <protection locked="0"/>
    </xf>
    <xf numFmtId="3" fontId="26" fillId="0" borderId="8" xfId="0" applyNumberFormat="1" applyFont="1" applyBorder="1"/>
    <xf numFmtId="0" fontId="37" fillId="0" borderId="8" xfId="0" applyFont="1" applyBorder="1"/>
    <xf numFmtId="0" fontId="0" fillId="0" borderId="8" xfId="0" applyBorder="1"/>
    <xf numFmtId="3" fontId="37" fillId="0" borderId="8" xfId="0" applyNumberFormat="1" applyFont="1" applyBorder="1"/>
    <xf numFmtId="49" fontId="2" fillId="0" borderId="0" xfId="0" applyNumberFormat="1" applyFont="1"/>
    <xf numFmtId="49" fontId="27" fillId="0" borderId="1" xfId="0" applyNumberFormat="1" applyFont="1" applyFill="1" applyBorder="1" applyAlignment="1" applyProtection="1">
      <alignment horizontal="left" wrapText="1"/>
      <protection locked="0"/>
    </xf>
    <xf numFmtId="49" fontId="5" fillId="0" borderId="1" xfId="0" applyNumberFormat="1" applyFont="1" applyFill="1" applyBorder="1" applyAlignment="1">
      <alignment horizontal="left" wrapText="1"/>
    </xf>
    <xf numFmtId="49" fontId="30" fillId="0" borderId="1" xfId="0" applyNumberFormat="1" applyFont="1" applyFill="1" applyBorder="1" applyAlignment="1">
      <alignment horizontal="center" wrapText="1"/>
    </xf>
    <xf numFmtId="1" fontId="2" fillId="0" borderId="0" xfId="28" applyNumberFormat="1" applyFont="1" applyFill="1" applyBorder="1" applyAlignment="1">
      <alignment vertical="top" wrapText="1"/>
    </xf>
    <xf numFmtId="49" fontId="2" fillId="0" borderId="0" xfId="28" applyNumberFormat="1" applyFont="1" applyFill="1" applyBorder="1" applyAlignment="1">
      <alignment vertical="top" wrapText="1"/>
    </xf>
    <xf numFmtId="0" fontId="56" fillId="0" borderId="0" xfId="28" applyFont="1" applyAlignment="1"/>
    <xf numFmtId="0" fontId="57" fillId="0" borderId="0" xfId="28" applyFont="1" applyFill="1" applyBorder="1"/>
    <xf numFmtId="0" fontId="5" fillId="0" borderId="0" xfId="28" applyFont="1" applyAlignment="1">
      <alignment horizontal="right"/>
    </xf>
    <xf numFmtId="49" fontId="7" fillId="0" borderId="8" xfId="28" applyNumberFormat="1" applyFont="1" applyFill="1" applyBorder="1" applyAlignment="1">
      <alignment horizontal="right" wrapText="1"/>
    </xf>
    <xf numFmtId="1" fontId="2" fillId="0" borderId="0" xfId="28" applyNumberFormat="1" applyFont="1" applyFill="1" applyBorder="1" applyAlignment="1">
      <alignment horizontal="right" vertical="top" wrapText="1"/>
    </xf>
    <xf numFmtId="0" fontId="38" fillId="0" borderId="0" xfId="28" applyFont="1" applyFill="1" applyBorder="1"/>
    <xf numFmtId="0" fontId="4" fillId="0" borderId="0" xfId="28" applyFont="1" applyFill="1" applyBorder="1" applyAlignment="1">
      <alignment horizontal="center"/>
    </xf>
    <xf numFmtId="0" fontId="60" fillId="0" borderId="1" xfId="28" applyFont="1" applyFill="1" applyBorder="1" applyAlignment="1">
      <alignment horizontal="center" vertical="center"/>
    </xf>
    <xf numFmtId="0" fontId="60" fillId="0" borderId="1" xfId="28" applyFont="1" applyFill="1" applyBorder="1" applyAlignment="1">
      <alignment horizontal="center" vertical="center" wrapText="1"/>
    </xf>
    <xf numFmtId="49" fontId="22" fillId="0" borderId="1" xfId="28" applyNumberFormat="1" applyFont="1" applyFill="1" applyBorder="1" applyAlignment="1">
      <alignment horizontal="center" vertical="top" wrapText="1"/>
    </xf>
    <xf numFmtId="0" fontId="22" fillId="0" borderId="1" xfId="28" applyFont="1" applyFill="1" applyBorder="1" applyAlignment="1">
      <alignment horizontal="center" vertical="center" wrapText="1"/>
    </xf>
    <xf numFmtId="0" fontId="61" fillId="0" borderId="0" xfId="28" applyFont="1" applyFill="1" applyBorder="1"/>
    <xf numFmtId="0" fontId="57" fillId="4" borderId="0" xfId="28" applyFont="1" applyFill="1" applyBorder="1"/>
    <xf numFmtId="0" fontId="63" fillId="4" borderId="0" xfId="28" applyFont="1" applyFill="1" applyBorder="1"/>
    <xf numFmtId="0" fontId="63" fillId="0" borderId="0" xfId="28" applyFont="1" applyFill="1" applyBorder="1"/>
    <xf numFmtId="2" fontId="63" fillId="0" borderId="0" xfId="28" applyNumberFormat="1" applyFont="1" applyFill="1" applyBorder="1"/>
    <xf numFmtId="0" fontId="65" fillId="4" borderId="0" xfId="28" applyFont="1" applyFill="1" applyBorder="1"/>
    <xf numFmtId="0" fontId="65" fillId="0" borderId="0" xfId="28" applyFont="1" applyFill="1" applyBorder="1"/>
    <xf numFmtId="4" fontId="59" fillId="0" borderId="1" xfId="28" applyNumberFormat="1" applyFont="1" applyFill="1" applyBorder="1" applyAlignment="1">
      <alignment horizontal="center" wrapText="1"/>
    </xf>
    <xf numFmtId="4" fontId="7" fillId="0" borderId="1" xfId="28" applyNumberFormat="1" applyFont="1" applyFill="1" applyBorder="1" applyAlignment="1">
      <alignment horizontal="center" wrapText="1"/>
    </xf>
    <xf numFmtId="4" fontId="64" fillId="0" borderId="1" xfId="28" applyNumberFormat="1" applyFont="1" applyFill="1" applyBorder="1" applyAlignment="1">
      <alignment horizontal="center" wrapText="1"/>
    </xf>
    <xf numFmtId="4" fontId="7" fillId="0" borderId="1" xfId="28" applyNumberFormat="1" applyFont="1" applyFill="1" applyBorder="1" applyAlignment="1">
      <alignment horizontal="center"/>
    </xf>
    <xf numFmtId="4" fontId="59" fillId="0" borderId="1" xfId="28" applyNumberFormat="1" applyFont="1" applyFill="1" applyBorder="1" applyAlignment="1">
      <alignment horizontal="center"/>
    </xf>
    <xf numFmtId="49" fontId="57" fillId="0" borderId="0" xfId="28" applyNumberFormat="1" applyFont="1" applyFill="1" applyBorder="1" applyAlignment="1">
      <alignment vertical="top" wrapText="1"/>
    </xf>
    <xf numFmtId="0" fontId="67" fillId="0" borderId="0" xfId="28" applyFont="1" applyFill="1" applyBorder="1"/>
    <xf numFmtId="0" fontId="63" fillId="0" borderId="0" xfId="29" applyFont="1" applyFill="1" applyBorder="1" applyAlignment="1" applyProtection="1">
      <alignment vertical="center" wrapText="1"/>
    </xf>
    <xf numFmtId="164" fontId="65" fillId="0" borderId="0" xfId="28" applyNumberFormat="1" applyFont="1" applyFill="1" applyBorder="1"/>
    <xf numFmtId="3" fontId="65" fillId="0" borderId="0" xfId="28" applyNumberFormat="1" applyFont="1" applyFill="1" applyBorder="1"/>
    <xf numFmtId="1" fontId="57" fillId="0" borderId="0" xfId="28" applyNumberFormat="1" applyFont="1" applyFill="1" applyBorder="1" applyAlignment="1">
      <alignment vertical="top" wrapText="1"/>
    </xf>
    <xf numFmtId="49" fontId="16" fillId="0" borderId="5" xfId="0" applyNumberFormat="1" applyFont="1" applyBorder="1" applyAlignment="1">
      <alignment horizontal="center" wrapText="1"/>
    </xf>
    <xf numFmtId="0" fontId="12" fillId="0" borderId="1" xfId="0" applyFont="1" applyBorder="1" applyAlignment="1">
      <alignment horizontal="left" wrapText="1"/>
    </xf>
    <xf numFmtId="0" fontId="71" fillId="0" borderId="0" xfId="0" applyFont="1" applyAlignment="1">
      <alignment horizontal="center"/>
    </xf>
    <xf numFmtId="0" fontId="3" fillId="0" borderId="0" xfId="0" applyFont="1" applyAlignment="1">
      <alignment horizontal="center"/>
    </xf>
    <xf numFmtId="0" fontId="1" fillId="0" borderId="0" xfId="0" applyFont="1"/>
    <xf numFmtId="0" fontId="53" fillId="0" borderId="0" xfId="0" applyFont="1" applyAlignment="1">
      <alignment horizontal="left"/>
    </xf>
    <xf numFmtId="0" fontId="43" fillId="0" borderId="0" xfId="0" applyFont="1" applyAlignment="1">
      <alignment horizontal="center"/>
    </xf>
    <xf numFmtId="0" fontId="53" fillId="0" borderId="0" xfId="0" applyFont="1" applyAlignment="1">
      <alignment horizontal="center"/>
    </xf>
    <xf numFmtId="49" fontId="7" fillId="0" borderId="8" xfId="24" applyNumberFormat="1" applyFont="1" applyFill="1" applyBorder="1" applyAlignment="1">
      <alignment horizontal="center" wrapText="1"/>
    </xf>
    <xf numFmtId="1" fontId="2" fillId="0" borderId="0" xfId="24" applyNumberFormat="1" applyFont="1" applyFill="1" applyBorder="1" applyAlignment="1">
      <alignment horizontal="center" vertical="top" wrapText="1"/>
    </xf>
    <xf numFmtId="0" fontId="0" fillId="0" borderId="0" xfId="0" applyFont="1" applyAlignment="1">
      <alignment horizontal="left"/>
    </xf>
    <xf numFmtId="0" fontId="53" fillId="0" borderId="0" xfId="0" applyFont="1"/>
    <xf numFmtId="0" fontId="72" fillId="0" borderId="0" xfId="0" applyFont="1"/>
    <xf numFmtId="0" fontId="73" fillId="0" borderId="0" xfId="0" applyFont="1"/>
    <xf numFmtId="0" fontId="59" fillId="0" borderId="3" xfId="0" applyFont="1" applyBorder="1" applyAlignment="1">
      <alignment horizontal="center" vertical="center" wrapText="1"/>
    </xf>
    <xf numFmtId="0" fontId="59" fillId="0" borderId="1" xfId="0" applyFont="1" applyBorder="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alignment horizontal="center"/>
    </xf>
    <xf numFmtId="0" fontId="74" fillId="0" borderId="0" xfId="0" applyFont="1"/>
    <xf numFmtId="49" fontId="18" fillId="2" borderId="1" xfId="0" applyNumberFormat="1" applyFont="1" applyFill="1" applyBorder="1" applyAlignment="1">
      <alignment horizontal="center" wrapText="1"/>
    </xf>
    <xf numFmtId="49" fontId="18" fillId="2" borderId="1" xfId="25" applyNumberFormat="1" applyFont="1" applyFill="1" applyBorder="1" applyAlignment="1" applyProtection="1">
      <alignment horizontal="left" wrapText="1"/>
      <protection locked="0"/>
    </xf>
    <xf numFmtId="0" fontId="75" fillId="2" borderId="1" xfId="0" applyFont="1" applyFill="1" applyBorder="1" applyAlignment="1"/>
    <xf numFmtId="0" fontId="55" fillId="2" borderId="1" xfId="0" applyFont="1" applyFill="1" applyBorder="1" applyAlignment="1">
      <alignment horizontal="center"/>
    </xf>
    <xf numFmtId="3" fontId="18" fillId="0" borderId="0" xfId="0" applyNumberFormat="1" applyFont="1"/>
    <xf numFmtId="0" fontId="12" fillId="0" borderId="1" xfId="0" applyFont="1" applyFill="1" applyBorder="1" applyAlignment="1">
      <alignment wrapText="1"/>
    </xf>
    <xf numFmtId="0" fontId="12" fillId="0" borderId="1" xfId="0" applyFont="1" applyBorder="1" applyAlignment="1">
      <alignment horizontal="center" wrapText="1"/>
    </xf>
    <xf numFmtId="3" fontId="76" fillId="0" borderId="0" xfId="0" applyNumberFormat="1" applyFont="1" applyFill="1"/>
    <xf numFmtId="0" fontId="71" fillId="0" borderId="0" xfId="0" applyFont="1" applyFill="1"/>
    <xf numFmtId="0" fontId="12" fillId="0" borderId="1" xfId="0" applyFont="1" applyBorder="1" applyAlignment="1">
      <alignment wrapText="1"/>
    </xf>
    <xf numFmtId="49" fontId="12" fillId="0" borderId="1" xfId="0" applyNumberFormat="1" applyFont="1" applyFill="1" applyBorder="1" applyAlignment="1">
      <alignment horizontal="center" wrapText="1"/>
    </xf>
    <xf numFmtId="0" fontId="71" fillId="0" borderId="0" xfId="0" applyFont="1"/>
    <xf numFmtId="0" fontId="78" fillId="0" borderId="0" xfId="0" applyFont="1"/>
    <xf numFmtId="49" fontId="12" fillId="0" borderId="1" xfId="0" applyNumberFormat="1" applyFont="1" applyFill="1" applyBorder="1" applyAlignment="1">
      <alignment horizontal="left" wrapText="1"/>
    </xf>
    <xf numFmtId="0" fontId="76" fillId="0" borderId="0" xfId="0" applyFont="1"/>
    <xf numFmtId="0" fontId="79" fillId="0" borderId="0" xfId="0" applyFont="1"/>
    <xf numFmtId="49" fontId="12" fillId="0" borderId="1" xfId="0" applyNumberFormat="1" applyFont="1" applyBorder="1" applyAlignment="1">
      <alignment horizontal="center" wrapText="1"/>
    </xf>
    <xf numFmtId="49" fontId="16" fillId="0" borderId="5" xfId="0" applyNumberFormat="1" applyFont="1" applyFill="1" applyBorder="1" applyAlignment="1">
      <alignment horizontal="center" wrapText="1"/>
    </xf>
    <xf numFmtId="0" fontId="5" fillId="0" borderId="1" xfId="0" applyFont="1" applyBorder="1" applyAlignment="1">
      <alignment wrapText="1"/>
    </xf>
    <xf numFmtId="0" fontId="5" fillId="0" borderId="1" xfId="0" applyFont="1" applyFill="1" applyBorder="1" applyAlignment="1">
      <alignment horizontal="center" wrapText="1"/>
    </xf>
    <xf numFmtId="0" fontId="80" fillId="0" borderId="0" xfId="0" applyFont="1"/>
    <xf numFmtId="0" fontId="81" fillId="0" borderId="0" xfId="0" applyFont="1"/>
    <xf numFmtId="0" fontId="5" fillId="0" borderId="1" xfId="0" applyFont="1" applyFill="1" applyBorder="1" applyAlignment="1">
      <alignment wrapText="1"/>
    </xf>
    <xf numFmtId="49" fontId="5" fillId="0" borderId="1" xfId="0" applyNumberFormat="1" applyFont="1" applyFill="1" applyBorder="1" applyAlignment="1" applyProtection="1">
      <alignment horizontal="left" wrapText="1"/>
      <protection locked="0"/>
    </xf>
    <xf numFmtId="49" fontId="5" fillId="4" borderId="1" xfId="0" applyNumberFormat="1" applyFont="1" applyFill="1" applyBorder="1" applyAlignment="1">
      <alignment horizontal="center" wrapText="1"/>
    </xf>
    <xf numFmtId="49" fontId="5" fillId="4" borderId="1" xfId="0" applyNumberFormat="1" applyFont="1" applyFill="1" applyBorder="1" applyAlignment="1">
      <alignment horizontal="left" wrapText="1"/>
    </xf>
    <xf numFmtId="0" fontId="5" fillId="2" borderId="1" xfId="0" applyFont="1" applyFill="1" applyBorder="1" applyAlignment="1">
      <alignment wrapText="1"/>
    </xf>
    <xf numFmtId="0" fontId="5" fillId="2" borderId="1" xfId="0" applyFont="1" applyFill="1" applyBorder="1" applyAlignment="1">
      <alignment horizontal="center" wrapText="1"/>
    </xf>
    <xf numFmtId="0" fontId="54" fillId="0" borderId="0" xfId="0" applyFont="1"/>
    <xf numFmtId="0" fontId="18" fillId="2" borderId="1" xfId="0" applyFont="1" applyFill="1" applyBorder="1" applyAlignment="1">
      <alignment horizontal="center" wrapText="1"/>
    </xf>
    <xf numFmtId="3" fontId="82" fillId="0" borderId="0" xfId="0" applyNumberFormat="1" applyFont="1"/>
    <xf numFmtId="0" fontId="12" fillId="0" borderId="1" xfId="0" applyFont="1" applyBorder="1" applyAlignment="1"/>
    <xf numFmtId="0" fontId="18" fillId="2" borderId="1" xfId="0" applyFont="1" applyFill="1" applyBorder="1" applyAlignment="1">
      <alignment wrapText="1"/>
    </xf>
    <xf numFmtId="49" fontId="27" fillId="0" borderId="4" xfId="0" applyNumberFormat="1" applyFont="1" applyFill="1" applyBorder="1" applyAlignment="1">
      <alignment horizontal="center" wrapText="1"/>
    </xf>
    <xf numFmtId="49" fontId="27" fillId="0" borderId="9" xfId="0" applyNumberFormat="1" applyFont="1" applyFill="1" applyBorder="1" applyAlignment="1">
      <alignment horizontal="center" wrapText="1"/>
    </xf>
    <xf numFmtId="0" fontId="40" fillId="0" borderId="0" xfId="0" applyFont="1" applyAlignment="1">
      <alignment horizontal="center"/>
    </xf>
    <xf numFmtId="0" fontId="18" fillId="2" borderId="1" xfId="0" applyFont="1" applyFill="1" applyBorder="1" applyAlignment="1"/>
    <xf numFmtId="0" fontId="18" fillId="2" borderId="1" xfId="0" applyFont="1" applyFill="1" applyBorder="1" applyAlignment="1">
      <alignment horizontal="center"/>
    </xf>
    <xf numFmtId="49" fontId="18" fillId="6" borderId="1" xfId="0" applyNumberFormat="1" applyFont="1" applyFill="1" applyBorder="1" applyAlignment="1">
      <alignment horizontal="center"/>
    </xf>
    <xf numFmtId="0" fontId="18" fillId="6" borderId="1" xfId="0" applyFont="1" applyFill="1" applyBorder="1" applyAlignment="1">
      <alignment horizontal="center" wrapText="1"/>
    </xf>
    <xf numFmtId="0" fontId="83" fillId="0" borderId="0" xfId="0" applyFont="1"/>
    <xf numFmtId="0" fontId="28" fillId="0" borderId="0" xfId="0" applyFont="1" applyAlignment="1">
      <alignment horizontal="center"/>
    </xf>
    <xf numFmtId="0" fontId="83" fillId="0" borderId="0" xfId="0" applyFont="1" applyAlignment="1">
      <alignment horizontal="center"/>
    </xf>
    <xf numFmtId="0" fontId="20" fillId="0" borderId="0" xfId="0" applyFont="1"/>
    <xf numFmtId="0" fontId="84" fillId="0" borderId="0" xfId="0" applyFont="1"/>
    <xf numFmtId="0" fontId="11" fillId="0" borderId="0" xfId="0" applyFont="1" applyAlignment="1">
      <alignment horizontal="center"/>
    </xf>
    <xf numFmtId="0" fontId="84" fillId="0" borderId="0" xfId="0" applyFont="1" applyAlignment="1">
      <alignment horizontal="center"/>
    </xf>
    <xf numFmtId="49" fontId="5" fillId="0" borderId="5" xfId="0" applyNumberFormat="1" applyFont="1" applyFill="1" applyBorder="1" applyAlignment="1">
      <alignment horizontal="center" wrapText="1"/>
    </xf>
    <xf numFmtId="3" fontId="12" fillId="0" borderId="0" xfId="0" applyNumberFormat="1" applyFont="1" applyAlignment="1">
      <alignment wrapText="1"/>
    </xf>
    <xf numFmtId="0" fontId="12" fillId="0" borderId="0" xfId="0" applyFont="1" applyAlignment="1">
      <alignment wrapText="1"/>
    </xf>
    <xf numFmtId="3" fontId="31" fillId="0" borderId="1" xfId="0" applyNumberFormat="1" applyFont="1" applyFill="1" applyBorder="1" applyAlignment="1">
      <alignment horizontal="center" wrapText="1"/>
    </xf>
    <xf numFmtId="49" fontId="32" fillId="0" borderId="5" xfId="0" applyNumberFormat="1" applyFont="1" applyBorder="1" applyAlignment="1">
      <alignment horizontal="center" wrapText="1"/>
    </xf>
    <xf numFmtId="0" fontId="12" fillId="5" borderId="1" xfId="0" applyFont="1" applyFill="1" applyBorder="1" applyAlignment="1">
      <alignment horizontal="center" wrapText="1"/>
    </xf>
    <xf numFmtId="0" fontId="52" fillId="0" borderId="1" xfId="0" applyFont="1" applyBorder="1"/>
    <xf numFmtId="0" fontId="12" fillId="5" borderId="1" xfId="0" applyFont="1" applyFill="1" applyBorder="1" applyAlignment="1">
      <alignment horizontal="left" wrapText="1"/>
    </xf>
    <xf numFmtId="49" fontId="32" fillId="0" borderId="1" xfId="0" applyNumberFormat="1" applyFont="1" applyBorder="1" applyAlignment="1">
      <alignment horizontal="center" wrapText="1"/>
    </xf>
    <xf numFmtId="4" fontId="12" fillId="0" borderId="1" xfId="0" applyNumberFormat="1" applyFont="1" applyBorder="1" applyAlignment="1">
      <alignment horizontal="center" wrapText="1"/>
    </xf>
    <xf numFmtId="4" fontId="12" fillId="0" borderId="2" xfId="0" applyNumberFormat="1" applyFont="1" applyBorder="1" applyAlignment="1">
      <alignment horizontal="center" wrapText="1"/>
    </xf>
    <xf numFmtId="4" fontId="13" fillId="0" borderId="1" xfId="0" applyNumberFormat="1" applyFont="1" applyBorder="1" applyAlignment="1">
      <alignment horizontal="center" wrapText="1"/>
    </xf>
    <xf numFmtId="4" fontId="13" fillId="0" borderId="2" xfId="0" applyNumberFormat="1" applyFont="1" applyBorder="1" applyAlignment="1">
      <alignment horizontal="center" wrapText="1"/>
    </xf>
    <xf numFmtId="49" fontId="47" fillId="0" borderId="1" xfId="0" applyNumberFormat="1" applyFont="1" applyBorder="1" applyAlignment="1">
      <alignment horizontal="center" wrapText="1"/>
    </xf>
    <xf numFmtId="49" fontId="24" fillId="2" borderId="1" xfId="0" applyNumberFormat="1" applyFont="1" applyFill="1" applyBorder="1" applyAlignment="1">
      <alignment horizontal="center" vertical="center" wrapText="1"/>
    </xf>
    <xf numFmtId="3" fontId="53" fillId="2" borderId="1" xfId="0" applyNumberFormat="1" applyFont="1" applyFill="1" applyBorder="1" applyAlignment="1">
      <alignment horizontal="center" wrapText="1"/>
    </xf>
    <xf numFmtId="0" fontId="35" fillId="0" borderId="0" xfId="0" applyFont="1" applyBorder="1"/>
    <xf numFmtId="0" fontId="5" fillId="0" borderId="0" xfId="0" applyFont="1" applyAlignment="1">
      <alignment wrapText="1"/>
    </xf>
    <xf numFmtId="0" fontId="36" fillId="0" borderId="0" xfId="0" applyFont="1"/>
    <xf numFmtId="0" fontId="36" fillId="0" borderId="0" xfId="0" applyFont="1" applyBorder="1"/>
    <xf numFmtId="0" fontId="5" fillId="0" borderId="5" xfId="0" applyFont="1" applyBorder="1" applyAlignment="1">
      <alignment horizontal="center" wrapText="1"/>
    </xf>
    <xf numFmtId="49" fontId="86" fillId="0" borderId="1" xfId="0" applyNumberFormat="1" applyFont="1" applyBorder="1" applyAlignment="1">
      <alignment horizontal="center" wrapText="1"/>
    </xf>
    <xf numFmtId="49" fontId="20" fillId="0" borderId="1" xfId="0" applyNumberFormat="1" applyFont="1" applyBorder="1" applyAlignment="1" applyProtection="1">
      <alignment horizontal="left" wrapText="1"/>
      <protection locked="0"/>
    </xf>
    <xf numFmtId="49" fontId="27" fillId="0" borderId="1" xfId="0" applyNumberFormat="1" applyFont="1" applyBorder="1" applyAlignment="1">
      <alignment horizontal="center" vertical="center" wrapText="1"/>
    </xf>
    <xf numFmtId="49" fontId="30" fillId="0" borderId="1" xfId="0" applyNumberFormat="1" applyFont="1" applyFill="1" applyBorder="1" applyAlignment="1">
      <alignment horizontal="left" wrapText="1"/>
    </xf>
    <xf numFmtId="4" fontId="24" fillId="2" borderId="1" xfId="0" applyNumberFormat="1" applyFont="1" applyFill="1" applyBorder="1" applyAlignment="1">
      <alignment horizontal="center" wrapText="1"/>
    </xf>
    <xf numFmtId="0" fontId="0" fillId="0" borderId="0" xfId="0" applyFont="1" applyFill="1" applyBorder="1"/>
    <xf numFmtId="3" fontId="5" fillId="0" borderId="1" xfId="0" applyNumberFormat="1" applyFont="1" applyFill="1" applyBorder="1" applyAlignment="1">
      <alignment horizontal="center"/>
    </xf>
    <xf numFmtId="49" fontId="87" fillId="0" borderId="1" xfId="0" applyNumberFormat="1" applyFont="1" applyFill="1" applyBorder="1" applyAlignment="1">
      <alignment horizontal="center" wrapText="1"/>
    </xf>
    <xf numFmtId="49" fontId="86" fillId="0" borderId="1" xfId="0" applyNumberFormat="1" applyFont="1" applyFill="1" applyBorder="1" applyAlignment="1">
      <alignment horizontal="center" wrapText="1"/>
    </xf>
    <xf numFmtId="49" fontId="87" fillId="0" borderId="1" xfId="0" applyNumberFormat="1" applyFont="1" applyBorder="1" applyAlignment="1" applyProtection="1">
      <alignment horizontal="left" wrapText="1"/>
      <protection locked="0"/>
    </xf>
    <xf numFmtId="4" fontId="20" fillId="0" borderId="1" xfId="0" applyNumberFormat="1" applyFont="1" applyBorder="1" applyAlignment="1">
      <alignment horizontal="center" wrapText="1"/>
    </xf>
    <xf numFmtId="0" fontId="89" fillId="0" borderId="0" xfId="0" applyFont="1"/>
    <xf numFmtId="49" fontId="27" fillId="2" borderId="1" xfId="0" applyNumberFormat="1" applyFont="1" applyFill="1" applyBorder="1" applyAlignment="1">
      <alignment horizontal="center" vertical="center" wrapText="1"/>
    </xf>
    <xf numFmtId="0" fontId="90" fillId="0" borderId="0" xfId="0" applyFont="1"/>
    <xf numFmtId="0" fontId="91" fillId="0" borderId="0" xfId="0" applyFont="1"/>
    <xf numFmtId="3" fontId="3" fillId="0" borderId="0" xfId="0" applyNumberFormat="1" applyFont="1"/>
    <xf numFmtId="3" fontId="97" fillId="0" borderId="0" xfId="0" applyNumberFormat="1" applyFont="1"/>
    <xf numFmtId="0" fontId="97" fillId="0" borderId="0" xfId="0" applyFont="1"/>
    <xf numFmtId="0" fontId="96" fillId="0" borderId="0" xfId="0" applyFont="1"/>
    <xf numFmtId="0" fontId="3" fillId="0" borderId="0" xfId="0" applyFont="1" applyAlignment="1">
      <alignment wrapText="1"/>
    </xf>
    <xf numFmtId="3" fontId="98" fillId="0" borderId="0" xfId="0" applyNumberFormat="1" applyFont="1" applyBorder="1" applyAlignment="1">
      <alignment horizontal="justify" wrapText="1"/>
    </xf>
    <xf numFmtId="0" fontId="90" fillId="0" borderId="0" xfId="0" applyFont="1" applyBorder="1" applyAlignment="1">
      <alignment horizontal="center"/>
    </xf>
    <xf numFmtId="0" fontId="90" fillId="0" borderId="0" xfId="0" applyNumberFormat="1" applyFont="1" applyBorder="1" applyAlignment="1" applyProtection="1">
      <alignment horizontal="left" vertical="center" wrapText="1"/>
    </xf>
    <xf numFmtId="164" fontId="100" fillId="0" borderId="0" xfId="0" applyNumberFormat="1" applyFont="1" applyBorder="1" applyAlignment="1">
      <alignment horizontal="right" wrapText="1"/>
    </xf>
    <xf numFmtId="0" fontId="100" fillId="0" borderId="0" xfId="0" applyFont="1" applyFill="1" applyBorder="1" applyAlignment="1">
      <alignment horizontal="center" vertical="top" wrapText="1"/>
    </xf>
    <xf numFmtId="49" fontId="101" fillId="0" borderId="0" xfId="0" applyNumberFormat="1" applyFont="1" applyFill="1" applyBorder="1" applyAlignment="1" applyProtection="1">
      <alignment wrapText="1"/>
      <protection locked="0"/>
    </xf>
    <xf numFmtId="164" fontId="101" fillId="0" borderId="0" xfId="0" applyNumberFormat="1" applyFont="1" applyFill="1" applyBorder="1" applyAlignment="1">
      <alignment horizontal="right" wrapText="1"/>
    </xf>
    <xf numFmtId="0" fontId="102" fillId="0" borderId="0" xfId="0" applyFont="1"/>
    <xf numFmtId="0" fontId="100" fillId="0" borderId="0" xfId="0" applyFont="1" applyBorder="1" applyAlignment="1" applyProtection="1">
      <alignment horizontal="center" vertical="top" wrapText="1"/>
    </xf>
    <xf numFmtId="0" fontId="100" fillId="0" borderId="0" xfId="0" applyFont="1" applyBorder="1" applyAlignment="1" applyProtection="1">
      <alignment vertical="top" wrapText="1"/>
    </xf>
    <xf numFmtId="0" fontId="0" fillId="0" borderId="0" xfId="0" applyAlignment="1">
      <alignment horizontal="center"/>
    </xf>
    <xf numFmtId="0" fontId="2" fillId="0" borderId="0" xfId="0" applyFont="1"/>
    <xf numFmtId="0" fontId="5" fillId="0" borderId="0" xfId="0" applyFont="1" applyBorder="1"/>
    <xf numFmtId="0" fontId="2" fillId="0" borderId="0" xfId="0" applyFont="1" applyBorder="1"/>
    <xf numFmtId="4" fontId="18" fillId="2" borderId="1" xfId="0" applyNumberFormat="1" applyFont="1" applyFill="1" applyBorder="1" applyAlignment="1">
      <alignment horizontal="center" wrapText="1"/>
    </xf>
    <xf numFmtId="4" fontId="35" fillId="0" borderId="0" xfId="0" applyNumberFormat="1" applyFont="1" applyFill="1"/>
    <xf numFmtId="0" fontId="109" fillId="0" borderId="0" xfId="30" applyFont="1"/>
    <xf numFmtId="0" fontId="110" fillId="0" borderId="0" xfId="30" applyFont="1"/>
    <xf numFmtId="49" fontId="19" fillId="0" borderId="0" xfId="28" applyNumberFormat="1" applyFont="1" applyFill="1" applyBorder="1" applyAlignment="1">
      <alignment horizontal="right" wrapText="1"/>
    </xf>
    <xf numFmtId="0" fontId="20" fillId="0" borderId="0" xfId="30" applyFont="1"/>
    <xf numFmtId="0" fontId="109" fillId="0" borderId="1" xfId="30" applyFont="1" applyBorder="1" applyAlignment="1">
      <alignment horizontal="center" vertical="center" wrapText="1"/>
    </xf>
    <xf numFmtId="0" fontId="110" fillId="0" borderId="0" xfId="30" applyFont="1" applyAlignment="1">
      <alignment horizontal="center" vertical="center" wrapText="1"/>
    </xf>
    <xf numFmtId="0" fontId="22" fillId="0" borderId="1" xfId="30" applyFont="1" applyBorder="1" applyAlignment="1">
      <alignment horizontal="center" vertical="center" wrapText="1"/>
    </xf>
    <xf numFmtId="0" fontId="111" fillId="0" borderId="0" xfId="30" applyFont="1" applyAlignment="1">
      <alignment horizontal="center" vertical="center" wrapText="1"/>
    </xf>
    <xf numFmtId="0" fontId="20" fillId="2" borderId="1" xfId="30" applyFont="1" applyFill="1" applyBorder="1" applyAlignment="1">
      <alignment horizontal="center" wrapText="1"/>
    </xf>
    <xf numFmtId="3" fontId="18" fillId="2" borderId="1" xfId="30" applyNumberFormat="1" applyFont="1" applyFill="1" applyBorder="1" applyAlignment="1">
      <alignment horizontal="center" wrapText="1"/>
    </xf>
    <xf numFmtId="0" fontId="112" fillId="0" borderId="0" xfId="30" applyFont="1" applyAlignment="1">
      <alignment horizontal="center" vertical="center" wrapText="1"/>
    </xf>
    <xf numFmtId="3" fontId="20" fillId="0" borderId="1" xfId="30" applyNumberFormat="1" applyFont="1" applyBorder="1" applyAlignment="1">
      <alignment horizontal="center" wrapText="1"/>
    </xf>
    <xf numFmtId="0" fontId="113" fillId="0" borderId="1" xfId="30" applyFont="1" applyBorder="1" applyAlignment="1">
      <alignment wrapText="1"/>
    </xf>
    <xf numFmtId="3" fontId="28" fillId="0" borderId="1" xfId="30" applyNumberFormat="1" applyFont="1" applyBorder="1" applyAlignment="1">
      <alignment horizontal="center" wrapText="1"/>
    </xf>
    <xf numFmtId="0" fontId="114" fillId="0" borderId="0" xfId="30" applyFont="1" applyAlignment="1">
      <alignment horizontal="center" vertical="center" wrapText="1"/>
    </xf>
    <xf numFmtId="0" fontId="20" fillId="0" borderId="1" xfId="30" applyFont="1" applyBorder="1" applyAlignment="1">
      <alignment wrapText="1"/>
    </xf>
    <xf numFmtId="4" fontId="20" fillId="0" borderId="1" xfId="30" applyNumberFormat="1" applyFont="1" applyBorder="1" applyAlignment="1">
      <alignment horizontal="center" wrapText="1"/>
    </xf>
    <xf numFmtId="3" fontId="16" fillId="0" borderId="1" xfId="30" applyNumberFormat="1" applyFont="1" applyFill="1" applyBorder="1" applyAlignment="1">
      <alignment horizontal="center" wrapText="1"/>
    </xf>
    <xf numFmtId="0" fontId="28" fillId="0" borderId="1" xfId="30" applyFont="1" applyBorder="1" applyAlignment="1">
      <alignment wrapText="1"/>
    </xf>
    <xf numFmtId="4" fontId="28" fillId="0" borderId="1" xfId="30" applyNumberFormat="1" applyFont="1" applyBorder="1" applyAlignment="1">
      <alignment horizontal="center" wrapText="1"/>
    </xf>
    <xf numFmtId="4" fontId="18" fillId="2" borderId="1" xfId="30" applyNumberFormat="1" applyFont="1" applyFill="1" applyBorder="1" applyAlignment="1">
      <alignment horizontal="center" wrapText="1"/>
    </xf>
    <xf numFmtId="49" fontId="24" fillId="2" borderId="1" xfId="30" applyNumberFormat="1" applyFont="1" applyFill="1" applyBorder="1" applyAlignment="1" applyProtection="1">
      <alignment horizontal="center" wrapText="1"/>
      <protection locked="0"/>
    </xf>
    <xf numFmtId="3" fontId="24" fillId="2" borderId="1" xfId="30" applyNumberFormat="1" applyFont="1" applyFill="1" applyBorder="1" applyAlignment="1" applyProtection="1">
      <alignment horizontal="center" wrapText="1"/>
      <protection locked="0"/>
    </xf>
    <xf numFmtId="0" fontId="112" fillId="0" borderId="0" xfId="30" applyFont="1" applyAlignment="1">
      <alignment wrapText="1"/>
    </xf>
    <xf numFmtId="49" fontId="30" fillId="0" borderId="1" xfId="30" applyNumberFormat="1" applyFont="1" applyFill="1" applyBorder="1" applyAlignment="1" applyProtection="1">
      <alignment wrapText="1"/>
      <protection locked="0"/>
    </xf>
    <xf numFmtId="49" fontId="31" fillId="0" borderId="1" xfId="30" applyNumberFormat="1" applyFont="1" applyFill="1" applyBorder="1" applyAlignment="1" applyProtection="1">
      <alignment horizontal="center" wrapText="1"/>
      <protection locked="0"/>
    </xf>
    <xf numFmtId="3" fontId="32" fillId="0" borderId="1" xfId="30" applyNumberFormat="1" applyFont="1" applyFill="1" applyBorder="1" applyAlignment="1" applyProtection="1">
      <alignment horizontal="center" wrapText="1"/>
      <protection locked="0"/>
    </xf>
    <xf numFmtId="0" fontId="114" fillId="0" borderId="0" xfId="30" applyFont="1" applyFill="1" applyAlignment="1">
      <alignment wrapText="1"/>
    </xf>
    <xf numFmtId="0" fontId="114" fillId="0" borderId="0" xfId="30" applyFont="1" applyAlignment="1">
      <alignment wrapText="1"/>
    </xf>
    <xf numFmtId="49" fontId="12" fillId="0" borderId="1" xfId="0" applyNumberFormat="1" applyFont="1" applyBorder="1" applyAlignment="1">
      <alignment horizontal="center"/>
    </xf>
    <xf numFmtId="49" fontId="31" fillId="2" borderId="1" xfId="30" applyNumberFormat="1" applyFont="1" applyFill="1" applyBorder="1" applyAlignment="1" applyProtection="1">
      <alignment horizontal="center" wrapText="1"/>
      <protection locked="0"/>
    </xf>
    <xf numFmtId="3" fontId="33" fillId="2" borderId="1" xfId="0" applyNumberFormat="1" applyFont="1" applyFill="1" applyBorder="1" applyAlignment="1">
      <alignment horizontal="center" wrapText="1"/>
    </xf>
    <xf numFmtId="49" fontId="34" fillId="2" borderId="1" xfId="0" applyNumberFormat="1" applyFont="1" applyFill="1" applyBorder="1" applyAlignment="1">
      <alignment horizontal="center" wrapText="1"/>
    </xf>
    <xf numFmtId="49" fontId="30" fillId="0" borderId="1" xfId="30" applyNumberFormat="1" applyFont="1" applyFill="1" applyBorder="1" applyAlignment="1" applyProtection="1">
      <alignment horizontal="left" wrapText="1"/>
      <protection locked="0"/>
    </xf>
    <xf numFmtId="49" fontId="115" fillId="0" borderId="1" xfId="30" applyNumberFormat="1" applyFont="1" applyFill="1" applyBorder="1" applyAlignment="1" applyProtection="1">
      <alignment horizontal="center" wrapText="1"/>
      <protection locked="0"/>
    </xf>
    <xf numFmtId="49" fontId="27" fillId="2" borderId="1" xfId="0" applyNumberFormat="1" applyFont="1" applyFill="1" applyBorder="1" applyAlignment="1">
      <alignment horizontal="center" wrapText="1"/>
    </xf>
    <xf numFmtId="3" fontId="87" fillId="2" borderId="1" xfId="0" applyNumberFormat="1" applyFont="1" applyFill="1" applyBorder="1" applyAlignment="1">
      <alignment horizontal="center" wrapText="1"/>
    </xf>
    <xf numFmtId="49" fontId="20" fillId="0" borderId="0" xfId="30" applyNumberFormat="1" applyFont="1"/>
    <xf numFmtId="0" fontId="112" fillId="0" borderId="0" xfId="30" applyFont="1"/>
    <xf numFmtId="49" fontId="110" fillId="0" borderId="0" xfId="30" applyNumberFormat="1" applyFont="1"/>
    <xf numFmtId="0" fontId="117" fillId="0" borderId="0" xfId="30" applyFont="1"/>
    <xf numFmtId="49" fontId="118" fillId="0" borderId="0" xfId="30" applyNumberFormat="1" applyFont="1" applyFill="1" applyBorder="1" applyAlignment="1">
      <alignment horizontal="center" vertical="center" wrapText="1"/>
    </xf>
    <xf numFmtId="49" fontId="35" fillId="0" borderId="0" xfId="30" applyNumberFormat="1" applyFont="1" applyFill="1" applyBorder="1" applyAlignment="1" applyProtection="1">
      <alignment vertical="top" wrapText="1"/>
      <protection locked="0"/>
    </xf>
    <xf numFmtId="0" fontId="110" fillId="0" borderId="0" xfId="30" applyFont="1" applyBorder="1"/>
    <xf numFmtId="49" fontId="118" fillId="0" borderId="0" xfId="30" applyNumberFormat="1" applyFont="1" applyFill="1" applyBorder="1" applyAlignment="1" applyProtection="1">
      <alignment vertical="top" wrapText="1"/>
      <protection locked="0"/>
    </xf>
    <xf numFmtId="4" fontId="53" fillId="2" borderId="1" xfId="0" applyNumberFormat="1" applyFont="1" applyFill="1" applyBorder="1" applyAlignment="1">
      <alignment horizontal="center" wrapText="1"/>
    </xf>
    <xf numFmtId="4" fontId="5" fillId="0" borderId="1" xfId="0" applyNumberFormat="1" applyFont="1" applyBorder="1" applyAlignment="1">
      <alignment horizontal="center" wrapText="1"/>
    </xf>
    <xf numFmtId="4" fontId="5" fillId="0" borderId="1" xfId="0" applyNumberFormat="1" applyFont="1" applyFill="1" applyBorder="1" applyAlignment="1">
      <alignment horizontal="center" wrapText="1"/>
    </xf>
    <xf numFmtId="4" fontId="27" fillId="0" borderId="1" xfId="0" applyNumberFormat="1" applyFont="1" applyFill="1" applyBorder="1" applyAlignment="1">
      <alignment horizontal="center" wrapText="1"/>
    </xf>
    <xf numFmtId="4" fontId="20" fillId="0" borderId="1" xfId="0" applyNumberFormat="1" applyFont="1" applyFill="1" applyBorder="1" applyAlignment="1">
      <alignment horizontal="center" wrapText="1"/>
    </xf>
    <xf numFmtId="4" fontId="30" fillId="0" borderId="1" xfId="0" applyNumberFormat="1" applyFont="1" applyFill="1" applyBorder="1" applyAlignment="1">
      <alignment horizontal="center" wrapText="1"/>
    </xf>
    <xf numFmtId="4" fontId="85" fillId="0" borderId="1" xfId="0" applyNumberFormat="1" applyFont="1" applyBorder="1" applyAlignment="1">
      <alignment horizontal="center" wrapText="1"/>
    </xf>
    <xf numFmtId="49" fontId="119" fillId="0" borderId="1" xfId="0" applyNumberFormat="1" applyFont="1" applyBorder="1" applyAlignment="1">
      <alignment horizontal="center" wrapText="1"/>
    </xf>
    <xf numFmtId="49" fontId="119" fillId="0" borderId="1" xfId="0" applyNumberFormat="1" applyFont="1" applyFill="1" applyBorder="1" applyAlignment="1">
      <alignment horizontal="center" wrapText="1"/>
    </xf>
    <xf numFmtId="49" fontId="120" fillId="0" borderId="1" xfId="0" applyNumberFormat="1" applyFont="1" applyBorder="1" applyAlignment="1">
      <alignment horizontal="left" wrapText="1"/>
    </xf>
    <xf numFmtId="4" fontId="34" fillId="3" borderId="1" xfId="0" applyNumberFormat="1" applyFont="1" applyFill="1" applyBorder="1" applyAlignment="1">
      <alignment horizontal="center" wrapText="1"/>
    </xf>
    <xf numFmtId="49" fontId="122" fillId="2" borderId="1" xfId="0" applyNumberFormat="1" applyFont="1" applyFill="1" applyBorder="1" applyAlignment="1">
      <alignment horizontal="center" wrapText="1"/>
    </xf>
    <xf numFmtId="49" fontId="122" fillId="2" borderId="1" xfId="0" applyNumberFormat="1" applyFont="1" applyFill="1" applyBorder="1" applyAlignment="1">
      <alignment horizontal="center" vertical="center" wrapText="1"/>
    </xf>
    <xf numFmtId="49" fontId="122" fillId="2" borderId="1" xfId="0" applyNumberFormat="1" applyFont="1" applyFill="1" applyBorder="1" applyAlignment="1" applyProtection="1">
      <alignment horizontal="left" wrapText="1"/>
      <protection locked="0"/>
    </xf>
    <xf numFmtId="4" fontId="123" fillId="2" borderId="1" xfId="0" applyNumberFormat="1" applyFont="1" applyFill="1" applyBorder="1" applyAlignment="1">
      <alignment horizontal="center" wrapText="1"/>
    </xf>
    <xf numFmtId="0" fontId="125" fillId="0" borderId="0" xfId="0" applyFont="1"/>
    <xf numFmtId="3" fontId="126" fillId="0" borderId="0" xfId="0" applyNumberFormat="1" applyFont="1" applyFill="1"/>
    <xf numFmtId="49" fontId="119" fillId="0" borderId="1" xfId="0" applyNumberFormat="1" applyFont="1" applyFill="1" applyBorder="1" applyAlignment="1">
      <alignment horizontal="center" vertical="center" wrapText="1"/>
    </xf>
    <xf numFmtId="0" fontId="120" fillId="0" borderId="0" xfId="0" applyFont="1" applyAlignment="1">
      <alignment wrapText="1"/>
    </xf>
    <xf numFmtId="4" fontId="120" fillId="0" borderId="1" xfId="0" applyNumberFormat="1" applyFont="1" applyBorder="1" applyAlignment="1">
      <alignment horizontal="center" wrapText="1"/>
    </xf>
    <xf numFmtId="49" fontId="119" fillId="0" borderId="4" xfId="0" applyNumberFormat="1" applyFont="1" applyBorder="1" applyAlignment="1">
      <alignment horizontal="center" wrapText="1"/>
    </xf>
    <xf numFmtId="49" fontId="119" fillId="0" borderId="4" xfId="0" applyNumberFormat="1" applyFont="1" applyBorder="1" applyAlignment="1">
      <alignment horizontal="center" vertical="center" wrapText="1"/>
    </xf>
    <xf numFmtId="49" fontId="121" fillId="0" borderId="1" xfId="0" applyNumberFormat="1" applyFont="1" applyBorder="1" applyAlignment="1" applyProtection="1">
      <alignment horizontal="left" wrapText="1"/>
      <protection locked="0"/>
    </xf>
    <xf numFmtId="0" fontId="125" fillId="0" borderId="0" xfId="0" applyFont="1" applyBorder="1"/>
    <xf numFmtId="0" fontId="125" fillId="0" borderId="1" xfId="0" applyFont="1" applyBorder="1"/>
    <xf numFmtId="49" fontId="119" fillId="0" borderId="1" xfId="0" applyNumberFormat="1" applyFont="1" applyBorder="1" applyAlignment="1">
      <alignment horizontal="center" vertical="center" wrapText="1"/>
    </xf>
    <xf numFmtId="4" fontId="34" fillId="2" borderId="1" xfId="0" applyNumberFormat="1" applyFont="1" applyFill="1" applyBorder="1" applyAlignment="1">
      <alignment horizontal="center" wrapText="1"/>
    </xf>
    <xf numFmtId="0" fontId="127" fillId="0" borderId="1" xfId="0" applyFont="1" applyBorder="1" applyAlignment="1">
      <alignment wrapText="1"/>
    </xf>
    <xf numFmtId="4" fontId="110" fillId="0" borderId="0" xfId="30" applyNumberFormat="1" applyFont="1"/>
    <xf numFmtId="4" fontId="20" fillId="0" borderId="0" xfId="30" applyNumberFormat="1" applyFont="1"/>
    <xf numFmtId="4" fontId="109" fillId="0" borderId="1" xfId="30" applyNumberFormat="1" applyFont="1" applyBorder="1" applyAlignment="1">
      <alignment horizontal="center" vertical="center" wrapText="1"/>
    </xf>
    <xf numFmtId="4" fontId="24" fillId="2" borderId="1" xfId="30" applyNumberFormat="1" applyFont="1" applyFill="1" applyBorder="1" applyAlignment="1" applyProtection="1">
      <alignment horizontal="center" wrapText="1"/>
      <protection locked="0"/>
    </xf>
    <xf numFmtId="4" fontId="30" fillId="0" borderId="1" xfId="30" applyNumberFormat="1" applyFont="1" applyFill="1" applyBorder="1" applyAlignment="1" applyProtection="1">
      <alignment horizontal="center" wrapText="1"/>
      <protection locked="0"/>
    </xf>
    <xf numFmtId="4" fontId="27" fillId="0" borderId="1" xfId="30" applyNumberFormat="1" applyFont="1" applyFill="1" applyBorder="1" applyAlignment="1" applyProtection="1">
      <alignment horizontal="center" wrapText="1"/>
      <protection locked="0"/>
    </xf>
    <xf numFmtId="4" fontId="109" fillId="0" borderId="0" xfId="30" applyNumberFormat="1" applyFont="1"/>
    <xf numFmtId="4" fontId="18" fillId="0" borderId="1" xfId="0" applyNumberFormat="1" applyFont="1" applyFill="1" applyBorder="1" applyAlignment="1">
      <alignment horizontal="center" wrapText="1"/>
    </xf>
    <xf numFmtId="4" fontId="12" fillId="0" borderId="1" xfId="0" applyNumberFormat="1" applyFont="1" applyBorder="1" applyAlignment="1">
      <alignment horizontal="center"/>
    </xf>
    <xf numFmtId="4" fontId="5" fillId="0" borderId="1" xfId="0" applyNumberFormat="1" applyFont="1" applyBorder="1" applyAlignment="1">
      <alignment horizontal="center"/>
    </xf>
    <xf numFmtId="4" fontId="18" fillId="2" borderId="1" xfId="0" applyNumberFormat="1" applyFont="1" applyFill="1" applyBorder="1" applyAlignment="1">
      <alignment horizontal="center"/>
    </xf>
    <xf numFmtId="4" fontId="12" fillId="0" borderId="1" xfId="0" applyNumberFormat="1" applyFont="1" applyFill="1" applyBorder="1" applyAlignment="1">
      <alignment horizontal="center"/>
    </xf>
    <xf numFmtId="4" fontId="12" fillId="0" borderId="1" xfId="0" applyNumberFormat="1" applyFont="1" applyFill="1" applyBorder="1" applyAlignment="1">
      <alignment horizontal="center" wrapText="1"/>
    </xf>
    <xf numFmtId="4" fontId="55" fillId="0" borderId="1" xfId="0" applyNumberFormat="1" applyFont="1" applyBorder="1" applyAlignment="1">
      <alignment horizontal="center"/>
    </xf>
    <xf numFmtId="4" fontId="77" fillId="0" borderId="1" xfId="0" applyNumberFormat="1" applyFont="1" applyBorder="1"/>
    <xf numFmtId="4" fontId="76" fillId="0" borderId="1" xfId="0" applyNumberFormat="1" applyFont="1" applyBorder="1"/>
    <xf numFmtId="4" fontId="11" fillId="0" borderId="1" xfId="0" applyNumberFormat="1" applyFont="1" applyBorder="1"/>
    <xf numFmtId="4" fontId="79" fillId="0" borderId="1" xfId="0" applyNumberFormat="1" applyFont="1" applyBorder="1"/>
    <xf numFmtId="4" fontId="13" fillId="0" borderId="1" xfId="0" applyNumberFormat="1" applyFont="1" applyFill="1" applyBorder="1" applyAlignment="1">
      <alignment horizontal="center" wrapText="1"/>
    </xf>
    <xf numFmtId="4" fontId="13" fillId="0" borderId="1" xfId="0" applyNumberFormat="1" applyFont="1" applyBorder="1" applyAlignment="1">
      <alignment horizontal="center"/>
    </xf>
    <xf numFmtId="4" fontId="3" fillId="0" borderId="1" xfId="0" applyNumberFormat="1" applyFont="1" applyBorder="1"/>
    <xf numFmtId="4" fontId="0" fillId="0" borderId="1" xfId="0" applyNumberFormat="1" applyFont="1" applyBorder="1"/>
    <xf numFmtId="4" fontId="40" fillId="0" borderId="1" xfId="0" applyNumberFormat="1" applyFont="1" applyBorder="1"/>
    <xf numFmtId="4" fontId="5" fillId="0" borderId="4" xfId="0" applyNumberFormat="1" applyFont="1" applyBorder="1" applyAlignment="1">
      <alignment horizontal="center"/>
    </xf>
    <xf numFmtId="4" fontId="5" fillId="0" borderId="1" xfId="0" applyNumberFormat="1" applyFont="1" applyBorder="1"/>
    <xf numFmtId="4" fontId="55" fillId="0" borderId="1" xfId="0" applyNumberFormat="1" applyFont="1" applyFill="1" applyBorder="1" applyAlignment="1">
      <alignment horizontal="center"/>
    </xf>
    <xf numFmtId="4" fontId="71" fillId="0" borderId="1" xfId="0" applyNumberFormat="1" applyFont="1" applyBorder="1"/>
    <xf numFmtId="4" fontId="40" fillId="0" borderId="1" xfId="0" applyNumberFormat="1" applyFont="1" applyBorder="1" applyAlignment="1">
      <alignment horizontal="center"/>
    </xf>
    <xf numFmtId="3" fontId="22" fillId="0" borderId="1" xfId="30" applyNumberFormat="1" applyFont="1" applyBorder="1" applyAlignment="1">
      <alignment horizontal="center" vertical="center" wrapText="1"/>
    </xf>
    <xf numFmtId="4" fontId="18" fillId="0" borderId="1" xfId="0" applyNumberFormat="1" applyFont="1" applyFill="1" applyBorder="1" applyAlignment="1">
      <alignment horizontal="center"/>
    </xf>
    <xf numFmtId="4" fontId="33" fillId="0" borderId="1" xfId="0" applyNumberFormat="1" applyFont="1" applyBorder="1" applyAlignment="1">
      <alignment horizontal="center" wrapText="1"/>
    </xf>
    <xf numFmtId="0" fontId="5" fillId="0" borderId="0" xfId="0" applyFont="1" applyAlignment="1">
      <alignment wrapText="1"/>
    </xf>
    <xf numFmtId="0" fontId="5" fillId="0" borderId="0" xfId="0" applyFont="1" applyAlignment="1">
      <alignment wrapText="1"/>
    </xf>
    <xf numFmtId="49" fontId="27" fillId="0" borderId="1" xfId="0" applyNumberFormat="1" applyFont="1" applyFill="1" applyBorder="1" applyAlignment="1">
      <alignment horizontal="center" vertical="center" wrapText="1"/>
    </xf>
    <xf numFmtId="0" fontId="36" fillId="0" borderId="0" xfId="0" applyFont="1" applyAlignment="1">
      <alignment horizontal="center"/>
    </xf>
    <xf numFmtId="0" fontId="36" fillId="0" borderId="0" xfId="0" applyFont="1" applyFill="1" applyAlignment="1">
      <alignment horizontal="center"/>
    </xf>
    <xf numFmtId="0" fontId="88" fillId="0" borderId="0" xfId="0" applyFont="1" applyFill="1" applyAlignment="1">
      <alignment horizontal="center"/>
    </xf>
    <xf numFmtId="0" fontId="36" fillId="0" borderId="0" xfId="0" applyFont="1" applyFill="1"/>
    <xf numFmtId="0" fontId="5" fillId="0" borderId="0" xfId="0" applyFont="1" applyAlignment="1">
      <alignment horizontal="left" wrapText="1"/>
    </xf>
    <xf numFmtId="49" fontId="128" fillId="0" borderId="1" xfId="0" applyNumberFormat="1" applyFont="1" applyFill="1" applyBorder="1" applyAlignment="1">
      <alignment horizontal="left" wrapText="1"/>
    </xf>
    <xf numFmtId="49" fontId="20" fillId="0" borderId="5" xfId="0" applyNumberFormat="1" applyFont="1" applyFill="1" applyBorder="1" applyAlignment="1">
      <alignment horizontal="center" wrapText="1"/>
    </xf>
    <xf numFmtId="0" fontId="5" fillId="0" borderId="4" xfId="0" applyFont="1" applyBorder="1" applyAlignment="1">
      <alignment horizontal="left" wrapText="1"/>
    </xf>
    <xf numFmtId="0" fontId="7" fillId="0" borderId="1" xfId="0" applyFont="1" applyBorder="1" applyAlignment="1">
      <alignment vertical="center" wrapText="1"/>
    </xf>
    <xf numFmtId="3" fontId="5" fillId="0" borderId="4" xfId="0" applyNumberFormat="1" applyFont="1" applyBorder="1" applyAlignment="1">
      <alignment wrapText="1"/>
    </xf>
    <xf numFmtId="49" fontId="129" fillId="0" borderId="1" xfId="0" applyNumberFormat="1" applyFont="1" applyBorder="1" applyAlignment="1">
      <alignment horizontal="left" wrapText="1"/>
    </xf>
    <xf numFmtId="0" fontId="12" fillId="5" borderId="3" xfId="0" applyFont="1" applyFill="1" applyBorder="1" applyAlignment="1">
      <alignment horizontal="left" wrapText="1"/>
    </xf>
    <xf numFmtId="49" fontId="16" fillId="0" borderId="9" xfId="0" applyNumberFormat="1" applyFont="1" applyBorder="1" applyAlignment="1">
      <alignment horizontal="center" wrapText="1"/>
    </xf>
    <xf numFmtId="0" fontId="104" fillId="0" borderId="1" xfId="0" applyFont="1" applyBorder="1" applyAlignment="1">
      <alignment horizontal="left" wrapText="1"/>
    </xf>
    <xf numFmtId="0" fontId="130" fillId="0" borderId="1" xfId="0" applyFont="1" applyBorder="1" applyAlignment="1">
      <alignment wrapText="1"/>
    </xf>
    <xf numFmtId="0" fontId="50" fillId="0" borderId="0" xfId="0" applyFont="1" applyBorder="1"/>
    <xf numFmtId="49" fontId="13" fillId="0" borderId="1" xfId="0" applyNumberFormat="1" applyFont="1" applyBorder="1" applyAlignment="1">
      <alignment horizontal="center"/>
    </xf>
    <xf numFmtId="0" fontId="44" fillId="0" borderId="1" xfId="0" applyFont="1" applyBorder="1" applyAlignment="1">
      <alignment horizontal="left" wrapText="1"/>
    </xf>
    <xf numFmtId="0" fontId="49" fillId="0" borderId="0" xfId="0" applyFont="1" applyBorder="1"/>
    <xf numFmtId="0" fontId="42" fillId="0" borderId="0" xfId="0" applyFont="1" applyBorder="1"/>
    <xf numFmtId="4" fontId="87" fillId="0" borderId="1" xfId="0" applyNumberFormat="1" applyFont="1" applyBorder="1" applyAlignment="1">
      <alignment horizontal="center" wrapText="1"/>
    </xf>
    <xf numFmtId="0" fontId="131" fillId="0" borderId="0" xfId="0" applyFont="1"/>
    <xf numFmtId="0" fontId="131" fillId="0" borderId="0" xfId="0" applyFont="1" applyFill="1"/>
    <xf numFmtId="4" fontId="28" fillId="0" borderId="1" xfId="0" applyNumberFormat="1" applyFont="1" applyFill="1" applyBorder="1" applyAlignment="1">
      <alignment horizontal="center" wrapText="1"/>
    </xf>
    <xf numFmtId="4" fontId="28" fillId="0" borderId="1" xfId="0" applyNumberFormat="1" applyFont="1" applyFill="1" applyBorder="1" applyAlignment="1" applyProtection="1">
      <alignment horizontal="center"/>
      <protection locked="0"/>
    </xf>
    <xf numFmtId="4" fontId="43" fillId="0" borderId="1" xfId="0" applyNumberFormat="1" applyFont="1" applyFill="1" applyBorder="1" applyAlignment="1">
      <alignment horizontal="center" wrapText="1"/>
    </xf>
    <xf numFmtId="4" fontId="33" fillId="0" borderId="1" xfId="0" applyNumberFormat="1" applyFont="1" applyFill="1" applyBorder="1" applyAlignment="1">
      <alignment horizontal="center" wrapText="1"/>
    </xf>
    <xf numFmtId="4" fontId="33" fillId="0" borderId="1" xfId="0" applyNumberFormat="1" applyFont="1" applyFill="1" applyBorder="1" applyAlignment="1" applyProtection="1">
      <alignment horizontal="center"/>
      <protection locked="0"/>
    </xf>
    <xf numFmtId="4" fontId="45" fillId="0" borderId="1" xfId="0" applyNumberFormat="1" applyFont="1" applyFill="1" applyBorder="1" applyAlignment="1">
      <alignment horizontal="center" wrapText="1"/>
    </xf>
    <xf numFmtId="4" fontId="32" fillId="0" borderId="1" xfId="0" applyNumberFormat="1" applyFont="1" applyFill="1" applyBorder="1" applyAlignment="1">
      <alignment horizontal="center" wrapText="1"/>
    </xf>
    <xf numFmtId="4" fontId="16" fillId="0" borderId="1" xfId="0" applyNumberFormat="1" applyFont="1" applyFill="1" applyBorder="1" applyAlignment="1">
      <alignment horizontal="center" wrapText="1"/>
    </xf>
    <xf numFmtId="4" fontId="29" fillId="0" borderId="1" xfId="0" applyNumberFormat="1" applyFont="1" applyFill="1" applyBorder="1" applyAlignment="1">
      <alignment horizontal="center" wrapText="1"/>
    </xf>
    <xf numFmtId="4" fontId="47" fillId="0" borderId="1" xfId="0" applyNumberFormat="1" applyFont="1" applyFill="1" applyBorder="1" applyAlignment="1">
      <alignment horizontal="center" wrapText="1"/>
    </xf>
    <xf numFmtId="4" fontId="87" fillId="0" borderId="1" xfId="0" applyNumberFormat="1" applyFont="1" applyFill="1" applyBorder="1" applyAlignment="1">
      <alignment horizontal="center" wrapText="1"/>
    </xf>
    <xf numFmtId="4" fontId="85" fillId="0" borderId="1" xfId="0" applyNumberFormat="1" applyFont="1" applyFill="1" applyBorder="1" applyAlignment="1">
      <alignment horizontal="center" wrapText="1"/>
    </xf>
    <xf numFmtId="4" fontId="86" fillId="0" borderId="1" xfId="0" applyNumberFormat="1" applyFont="1" applyFill="1" applyBorder="1" applyAlignment="1">
      <alignment horizontal="center" wrapText="1"/>
    </xf>
    <xf numFmtId="4" fontId="5" fillId="0" borderId="1" xfId="0" applyNumberFormat="1" applyFont="1" applyFill="1" applyBorder="1" applyAlignment="1" applyProtection="1">
      <alignment horizontal="center" wrapText="1"/>
      <protection locked="0"/>
    </xf>
    <xf numFmtId="4" fontId="85" fillId="0" borderId="1" xfId="0" applyNumberFormat="1" applyFont="1" applyFill="1" applyBorder="1" applyAlignment="1" applyProtection="1">
      <alignment horizontal="center" wrapText="1"/>
      <protection locked="0"/>
    </xf>
    <xf numFmtId="4" fontId="5" fillId="0" borderId="2" xfId="0" applyNumberFormat="1" applyFont="1" applyFill="1" applyBorder="1" applyAlignment="1">
      <alignment horizontal="center" wrapText="1"/>
    </xf>
    <xf numFmtId="4" fontId="20" fillId="0" borderId="1" xfId="0" applyNumberFormat="1" applyFont="1" applyFill="1" applyBorder="1" applyAlignment="1" applyProtection="1">
      <alignment horizontal="center" wrapText="1"/>
      <protection locked="0"/>
    </xf>
    <xf numFmtId="4" fontId="12" fillId="0" borderId="2" xfId="0" applyNumberFormat="1" applyFont="1" applyFill="1" applyBorder="1" applyAlignment="1">
      <alignment horizontal="center" wrapText="1"/>
    </xf>
    <xf numFmtId="4" fontId="12" fillId="0" borderId="1" xfId="0" applyNumberFormat="1" applyFont="1" applyFill="1" applyBorder="1" applyAlignment="1" applyProtection="1">
      <alignment horizontal="center" wrapText="1"/>
      <protection locked="0"/>
    </xf>
    <xf numFmtId="4" fontId="12" fillId="0" borderId="1" xfId="0" applyNumberFormat="1" applyFont="1" applyFill="1" applyBorder="1" applyAlignment="1" applyProtection="1">
      <alignment horizontal="center"/>
      <protection locked="0"/>
    </xf>
    <xf numFmtId="4" fontId="20" fillId="0" borderId="1" xfId="0" applyNumberFormat="1" applyFont="1" applyFill="1" applyBorder="1" applyAlignment="1" applyProtection="1">
      <alignment horizontal="center"/>
      <protection locked="0"/>
    </xf>
    <xf numFmtId="4" fontId="5" fillId="0" borderId="1" xfId="0" applyNumberFormat="1" applyFont="1" applyFill="1" applyBorder="1" applyAlignment="1" applyProtection="1">
      <alignment horizontal="center"/>
      <protection locked="0"/>
    </xf>
    <xf numFmtId="4" fontId="85" fillId="0" borderId="1" xfId="0" applyNumberFormat="1" applyFont="1" applyFill="1" applyBorder="1" applyAlignment="1" applyProtection="1">
      <alignment horizontal="center"/>
      <protection locked="0"/>
    </xf>
    <xf numFmtId="4" fontId="5" fillId="0" borderId="2" xfId="0" applyNumberFormat="1" applyFont="1" applyBorder="1" applyAlignment="1">
      <alignment horizontal="center" wrapText="1"/>
    </xf>
    <xf numFmtId="4" fontId="43" fillId="0" borderId="1" xfId="0" applyNumberFormat="1" applyFont="1" applyBorder="1" applyAlignment="1">
      <alignment horizontal="center" wrapText="1"/>
    </xf>
    <xf numFmtId="4" fontId="45" fillId="0" borderId="1" xfId="0" applyNumberFormat="1" applyFont="1" applyBorder="1" applyAlignment="1">
      <alignment horizontal="center" wrapText="1"/>
    </xf>
    <xf numFmtId="4" fontId="5" fillId="0" borderId="3" xfId="0" applyNumberFormat="1" applyFont="1" applyBorder="1" applyAlignment="1">
      <alignment horizontal="center" wrapText="1"/>
    </xf>
    <xf numFmtId="4" fontId="27" fillId="0" borderId="3" xfId="0" applyNumberFormat="1" applyFont="1" applyFill="1" applyBorder="1" applyAlignment="1">
      <alignment horizontal="center" wrapText="1"/>
    </xf>
    <xf numFmtId="4" fontId="20" fillId="0" borderId="3" xfId="0" applyNumberFormat="1" applyFont="1" applyBorder="1" applyAlignment="1">
      <alignment horizontal="center" wrapText="1"/>
    </xf>
    <xf numFmtId="4" fontId="32" fillId="0" borderId="4" xfId="0" applyNumberFormat="1" applyFont="1" applyFill="1" applyBorder="1" applyAlignment="1">
      <alignment horizontal="center" wrapText="1"/>
    </xf>
    <xf numFmtId="4" fontId="16" fillId="0" borderId="4" xfId="0" applyNumberFormat="1" applyFont="1" applyFill="1" applyBorder="1" applyAlignment="1">
      <alignment horizontal="center" wrapText="1"/>
    </xf>
    <xf numFmtId="4" fontId="53" fillId="0" borderId="1" xfId="0" applyNumberFormat="1" applyFont="1" applyBorder="1" applyAlignment="1">
      <alignment horizontal="center" wrapText="1"/>
    </xf>
    <xf numFmtId="4" fontId="5" fillId="0" borderId="1" xfId="0" applyNumberFormat="1" applyFont="1" applyFill="1" applyBorder="1" applyAlignment="1">
      <alignment horizontal="center"/>
    </xf>
    <xf numFmtId="4" fontId="85" fillId="0" borderId="1" xfId="0" applyNumberFormat="1" applyFont="1" applyFill="1" applyBorder="1" applyAlignment="1">
      <alignment horizontal="center"/>
    </xf>
    <xf numFmtId="4" fontId="20" fillId="2" borderId="1" xfId="0" applyNumberFormat="1" applyFont="1" applyFill="1" applyBorder="1" applyAlignment="1">
      <alignment horizontal="center" wrapText="1"/>
    </xf>
    <xf numFmtId="4" fontId="124" fillId="2" borderId="1" xfId="0" applyNumberFormat="1" applyFont="1" applyFill="1" applyBorder="1" applyAlignment="1">
      <alignment horizontal="center" wrapText="1"/>
    </xf>
    <xf numFmtId="4" fontId="121" fillId="0" borderId="1" xfId="0" applyNumberFormat="1" applyFont="1" applyBorder="1" applyAlignment="1">
      <alignment horizontal="center" wrapText="1"/>
    </xf>
    <xf numFmtId="4" fontId="121" fillId="0" borderId="3" xfId="0" applyNumberFormat="1" applyFont="1" applyFill="1" applyBorder="1" applyAlignment="1">
      <alignment horizontal="center" wrapText="1"/>
    </xf>
    <xf numFmtId="4" fontId="121" fillId="0" borderId="3" xfId="0" applyNumberFormat="1" applyFont="1" applyBorder="1" applyAlignment="1">
      <alignment horizontal="center" wrapText="1"/>
    </xf>
    <xf numFmtId="4" fontId="120" fillId="0" borderId="3" xfId="0" applyNumberFormat="1" applyFont="1" applyBorder="1" applyAlignment="1">
      <alignment horizontal="center" wrapText="1"/>
    </xf>
    <xf numFmtId="4" fontId="121" fillId="0" borderId="1" xfId="0" applyNumberFormat="1" applyFont="1" applyFill="1" applyBorder="1" applyAlignment="1">
      <alignment horizontal="center" wrapText="1"/>
    </xf>
    <xf numFmtId="4" fontId="124" fillId="0" borderId="1" xfId="0" applyNumberFormat="1" applyFont="1" applyBorder="1" applyAlignment="1">
      <alignment horizontal="center" wrapText="1"/>
    </xf>
    <xf numFmtId="49" fontId="132" fillId="0" borderId="1" xfId="0" applyNumberFormat="1" applyFont="1" applyBorder="1" applyAlignment="1">
      <alignment horizontal="center" wrapText="1"/>
    </xf>
    <xf numFmtId="49" fontId="132" fillId="0" borderId="1" xfId="0" applyNumberFormat="1" applyFont="1" applyFill="1" applyBorder="1" applyAlignment="1">
      <alignment horizontal="center" wrapText="1"/>
    </xf>
    <xf numFmtId="4" fontId="133" fillId="0" borderId="1" xfId="0" applyNumberFormat="1" applyFont="1" applyBorder="1" applyAlignment="1">
      <alignment horizontal="center" wrapText="1"/>
    </xf>
    <xf numFmtId="0" fontId="134" fillId="0" borderId="0" xfId="0" applyFont="1"/>
    <xf numFmtId="49" fontId="135" fillId="0" borderId="1" xfId="0" applyNumberFormat="1" applyFont="1" applyBorder="1" applyAlignment="1">
      <alignment horizontal="center" wrapText="1"/>
    </xf>
    <xf numFmtId="49" fontId="135" fillId="0" borderId="1" xfId="0" applyNumberFormat="1" applyFont="1" applyFill="1" applyBorder="1" applyAlignment="1">
      <alignment horizontal="center" wrapText="1"/>
    </xf>
    <xf numFmtId="0" fontId="105" fillId="0" borderId="0" xfId="0" applyFont="1"/>
    <xf numFmtId="4" fontId="104" fillId="0" borderId="1" xfId="0" applyNumberFormat="1" applyFont="1" applyBorder="1" applyAlignment="1">
      <alignment horizontal="center" wrapText="1"/>
    </xf>
    <xf numFmtId="4" fontId="127" fillId="0" borderId="1" xfId="0" applyNumberFormat="1" applyFont="1" applyBorder="1" applyAlignment="1">
      <alignment horizontal="center" wrapText="1"/>
    </xf>
    <xf numFmtId="4" fontId="136" fillId="3" borderId="1" xfId="0" applyNumberFormat="1" applyFont="1" applyFill="1" applyBorder="1" applyAlignment="1">
      <alignment horizontal="center" wrapText="1"/>
    </xf>
    <xf numFmtId="4" fontId="5" fillId="0" borderId="1" xfId="0" applyNumberFormat="1" applyFont="1" applyBorder="1" applyAlignment="1">
      <alignment horizontal="center" vertical="center" wrapText="1"/>
    </xf>
    <xf numFmtId="4" fontId="20" fillId="0" borderId="1" xfId="0" applyNumberFormat="1" applyFont="1" applyBorder="1" applyAlignment="1">
      <alignment horizontal="center" vertical="center" wrapText="1"/>
    </xf>
    <xf numFmtId="4" fontId="87" fillId="0" borderId="1" xfId="0" applyNumberFormat="1" applyFont="1" applyBorder="1" applyAlignment="1">
      <alignment horizontal="center" vertical="center" wrapText="1"/>
    </xf>
    <xf numFmtId="4" fontId="5" fillId="0" borderId="1" xfId="0" applyNumberFormat="1" applyFont="1" applyFill="1" applyBorder="1" applyAlignment="1">
      <alignment horizontal="center" vertical="center" wrapText="1"/>
    </xf>
    <xf numFmtId="0" fontId="0" fillId="0" borderId="0" xfId="0" applyFont="1" applyAlignment="1">
      <alignment vertical="center"/>
    </xf>
    <xf numFmtId="49" fontId="87" fillId="0" borderId="1" xfId="0" applyNumberFormat="1" applyFont="1" applyBorder="1" applyAlignment="1">
      <alignment horizontal="center"/>
    </xf>
    <xf numFmtId="49" fontId="87" fillId="0" borderId="1" xfId="0" applyNumberFormat="1" applyFont="1" applyBorder="1" applyAlignment="1">
      <alignment horizontal="left" wrapText="1"/>
    </xf>
    <xf numFmtId="49" fontId="5" fillId="0" borderId="1" xfId="0" applyNumberFormat="1" applyFont="1" applyBorder="1" applyAlignment="1">
      <alignment horizontal="center" vertical="center"/>
    </xf>
    <xf numFmtId="49" fontId="21" fillId="0" borderId="1" xfId="0" applyNumberFormat="1" applyFont="1" applyBorder="1" applyAlignment="1">
      <alignment horizontal="left" vertical="center" wrapText="1"/>
    </xf>
    <xf numFmtId="49" fontId="137" fillId="0" borderId="1" xfId="0" applyNumberFormat="1" applyFont="1" applyBorder="1" applyAlignment="1">
      <alignment horizontal="left" wrapText="1"/>
    </xf>
    <xf numFmtId="0" fontId="107" fillId="0" borderId="13" xfId="0" applyFont="1" applyBorder="1" applyAlignment="1">
      <alignment horizontal="right"/>
    </xf>
    <xf numFmtId="3" fontId="5" fillId="0" borderId="15" xfId="0" applyNumberFormat="1" applyFont="1" applyBorder="1"/>
    <xf numFmtId="0" fontId="138" fillId="0" borderId="13" xfId="0" applyFont="1" applyBorder="1" applyAlignment="1">
      <alignment horizontal="center" vertical="center"/>
    </xf>
    <xf numFmtId="0" fontId="138" fillId="0" borderId="15" xfId="0" applyFont="1" applyBorder="1" applyAlignment="1">
      <alignment horizontal="center" vertical="center"/>
    </xf>
    <xf numFmtId="3" fontId="5" fillId="0" borderId="15" xfId="0" applyNumberFormat="1" applyFont="1" applyBorder="1" applyAlignment="1">
      <alignment horizontal="right"/>
    </xf>
    <xf numFmtId="0" fontId="106" fillId="0" borderId="15" xfId="0" applyFont="1" applyBorder="1" applyAlignment="1">
      <alignment horizontal="left"/>
    </xf>
    <xf numFmtId="0" fontId="92" fillId="0" borderId="13" xfId="0" applyFont="1" applyBorder="1" applyAlignment="1">
      <alignment horizontal="center"/>
    </xf>
    <xf numFmtId="3" fontId="5" fillId="0" borderId="17" xfId="0" applyNumberFormat="1" applyFont="1" applyBorder="1"/>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92" fillId="0" borderId="14" xfId="0" applyFont="1" applyBorder="1" applyAlignment="1">
      <alignment horizontal="center"/>
    </xf>
    <xf numFmtId="0" fontId="5" fillId="0" borderId="14" xfId="0" applyFont="1" applyBorder="1"/>
    <xf numFmtId="0" fontId="92" fillId="0" borderId="16" xfId="0" applyFont="1" applyBorder="1" applyAlignment="1">
      <alignment horizontal="center"/>
    </xf>
    <xf numFmtId="0" fontId="5" fillId="0" borderId="16" xfId="0" applyFont="1" applyBorder="1"/>
    <xf numFmtId="0" fontId="99" fillId="0" borderId="0" xfId="0" applyFont="1"/>
    <xf numFmtId="0" fontId="93" fillId="0" borderId="0" xfId="0" applyFont="1" applyBorder="1" applyAlignment="1">
      <alignment horizontal="center"/>
    </xf>
    <xf numFmtId="49" fontId="93" fillId="0" borderId="0" xfId="0" applyNumberFormat="1" applyFont="1" applyBorder="1" applyAlignment="1" applyProtection="1">
      <alignment vertical="top"/>
      <protection locked="0"/>
    </xf>
    <xf numFmtId="0" fontId="93" fillId="0" borderId="0" xfId="0" applyFont="1" applyBorder="1"/>
    <xf numFmtId="0" fontId="140" fillId="0" borderId="0" xfId="0" applyFont="1" applyBorder="1" applyAlignment="1">
      <alignment horizontal="left"/>
    </xf>
    <xf numFmtId="0" fontId="94" fillId="0" borderId="0" xfId="0" applyFont="1" applyBorder="1" applyAlignment="1">
      <alignment horizontal="left" wrapText="1"/>
    </xf>
    <xf numFmtId="0" fontId="142" fillId="0" borderId="0" xfId="0" applyFont="1" applyBorder="1" applyAlignment="1">
      <alignment horizontal="justify" wrapText="1"/>
    </xf>
    <xf numFmtId="3" fontId="142" fillId="0" borderId="0" xfId="0" applyNumberFormat="1" applyFont="1" applyBorder="1" applyAlignment="1">
      <alignment horizontal="right" wrapText="1"/>
    </xf>
    <xf numFmtId="3" fontId="101" fillId="0" borderId="0" xfId="0" applyNumberFormat="1" applyFont="1" applyBorder="1" applyAlignment="1">
      <alignment horizontal="right" wrapText="1"/>
    </xf>
    <xf numFmtId="0" fontId="104" fillId="0" borderId="1" xfId="0" applyFont="1" applyBorder="1" applyAlignment="1">
      <alignment vertical="top" wrapText="1"/>
    </xf>
    <xf numFmtId="49" fontId="12" fillId="0" borderId="1" xfId="0" applyNumberFormat="1" applyFont="1" applyFill="1" applyBorder="1" applyAlignment="1" applyProtection="1">
      <alignment horizontal="left" wrapText="1"/>
      <protection locked="0"/>
    </xf>
    <xf numFmtId="0" fontId="12" fillId="0" borderId="1" xfId="0" applyFont="1" applyFill="1" applyBorder="1" applyAlignment="1">
      <alignment horizontal="center" wrapText="1"/>
    </xf>
    <xf numFmtId="0" fontId="143" fillId="0" borderId="0" xfId="0" applyFont="1"/>
    <xf numFmtId="3" fontId="40" fillId="0" borderId="0" xfId="0" applyNumberFormat="1" applyFont="1" applyFill="1"/>
    <xf numFmtId="0" fontId="3" fillId="0" borderId="0" xfId="0" applyFont="1" applyFill="1"/>
    <xf numFmtId="49" fontId="32" fillId="0" borderId="1" xfId="0" applyNumberFormat="1" applyFont="1" applyBorder="1" applyAlignment="1">
      <alignment horizontal="left" wrapText="1"/>
    </xf>
    <xf numFmtId="3" fontId="12" fillId="0" borderId="1" xfId="0" applyNumberFormat="1" applyFont="1" applyFill="1" applyBorder="1" applyAlignment="1">
      <alignment horizontal="center"/>
    </xf>
    <xf numFmtId="0" fontId="104" fillId="0" borderId="1" xfId="0" applyFont="1" applyBorder="1" applyAlignment="1">
      <alignment wrapText="1"/>
    </xf>
    <xf numFmtId="49" fontId="55" fillId="2" borderId="1" xfId="0" applyNumberFormat="1" applyFont="1" applyFill="1" applyBorder="1" applyAlignment="1">
      <alignment horizontal="center"/>
    </xf>
    <xf numFmtId="0" fontId="55" fillId="2" borderId="1" xfId="0" applyFont="1" applyFill="1" applyBorder="1" applyAlignment="1">
      <alignment horizontal="justify" wrapText="1"/>
    </xf>
    <xf numFmtId="0" fontId="55" fillId="2" borderId="1" xfId="0" applyFont="1" applyFill="1" applyBorder="1" applyAlignment="1">
      <alignment horizontal="center" wrapText="1"/>
    </xf>
    <xf numFmtId="4" fontId="55" fillId="2" borderId="1" xfId="0" applyNumberFormat="1" applyFont="1" applyFill="1" applyBorder="1" applyAlignment="1">
      <alignment horizontal="center"/>
    </xf>
    <xf numFmtId="3" fontId="144" fillId="0" borderId="0" xfId="0" applyNumberFormat="1" applyFont="1"/>
    <xf numFmtId="49" fontId="12" fillId="0" borderId="5" xfId="0" applyNumberFormat="1" applyFont="1" applyBorder="1" applyAlignment="1">
      <alignment horizontal="center" wrapText="1"/>
    </xf>
    <xf numFmtId="3" fontId="145" fillId="0" borderId="0" xfId="0" applyNumberFormat="1" applyFont="1" applyFill="1"/>
    <xf numFmtId="0" fontId="12" fillId="0" borderId="0" xfId="0" applyFont="1" applyFill="1"/>
    <xf numFmtId="0" fontId="12" fillId="0" borderId="0" xfId="0" applyFont="1"/>
    <xf numFmtId="0" fontId="44" fillId="0" borderId="0" xfId="0" applyFont="1"/>
    <xf numFmtId="3" fontId="144" fillId="0" borderId="0" xfId="0" applyNumberFormat="1" applyFont="1" applyAlignment="1"/>
    <xf numFmtId="0" fontId="146" fillId="0" borderId="0" xfId="0" applyFont="1" applyAlignment="1">
      <alignment horizontal="center" vertical="center"/>
    </xf>
    <xf numFmtId="49" fontId="24" fillId="0" borderId="1" xfId="30" applyNumberFormat="1" applyFont="1" applyFill="1" applyBorder="1" applyAlignment="1" applyProtection="1">
      <alignment horizontal="center" wrapText="1"/>
      <protection locked="0"/>
    </xf>
    <xf numFmtId="3" fontId="87" fillId="0" borderId="1" xfId="0" applyNumberFormat="1" applyFont="1" applyBorder="1" applyAlignment="1">
      <alignment horizontal="center" wrapText="1"/>
    </xf>
    <xf numFmtId="3" fontId="30" fillId="0" borderId="1" xfId="30" applyNumberFormat="1" applyFont="1" applyFill="1" applyBorder="1" applyAlignment="1" applyProtection="1">
      <alignment horizontal="center" wrapText="1"/>
      <protection locked="0"/>
    </xf>
    <xf numFmtId="0" fontId="112" fillId="0" borderId="0" xfId="30" applyFont="1" applyFill="1" applyAlignment="1">
      <alignment wrapText="1"/>
    </xf>
    <xf numFmtId="3" fontId="33" fillId="0" borderId="1" xfId="0" applyNumberFormat="1" applyFont="1" applyFill="1" applyBorder="1" applyAlignment="1">
      <alignment horizontal="center" wrapText="1"/>
    </xf>
    <xf numFmtId="49" fontId="24" fillId="3" borderId="1" xfId="30" applyNumberFormat="1" applyFont="1" applyFill="1" applyBorder="1" applyAlignment="1">
      <alignment horizontal="center" vertical="top" wrapText="1"/>
    </xf>
    <xf numFmtId="49" fontId="24" fillId="3" borderId="1" xfId="30" applyNumberFormat="1" applyFont="1" applyFill="1" applyBorder="1" applyAlignment="1">
      <alignment horizontal="center" wrapText="1"/>
    </xf>
    <xf numFmtId="49" fontId="147" fillId="3" borderId="1" xfId="30" applyNumberFormat="1" applyFont="1" applyFill="1" applyBorder="1" applyAlignment="1" applyProtection="1">
      <alignment horizontal="center" wrapText="1"/>
      <protection locked="0"/>
    </xf>
    <xf numFmtId="49" fontId="24" fillId="3" borderId="1" xfId="30" applyNumberFormat="1" applyFont="1" applyFill="1" applyBorder="1" applyAlignment="1" applyProtection="1">
      <alignment horizontal="center" wrapText="1"/>
      <protection locked="0"/>
    </xf>
    <xf numFmtId="1" fontId="24" fillId="3" borderId="1" xfId="30" applyNumberFormat="1" applyFont="1" applyFill="1" applyBorder="1" applyAlignment="1" applyProtection="1">
      <alignment horizontal="center" wrapText="1"/>
      <protection locked="0"/>
    </xf>
    <xf numFmtId="4" fontId="147" fillId="3" borderId="1" xfId="30" applyNumberFormat="1" applyFont="1" applyFill="1" applyBorder="1" applyAlignment="1" applyProtection="1">
      <alignment horizontal="center" wrapText="1"/>
      <protection locked="0"/>
    </xf>
    <xf numFmtId="3" fontId="147" fillId="3" borderId="1" xfId="30" applyNumberFormat="1" applyFont="1" applyFill="1" applyBorder="1" applyAlignment="1" applyProtection="1">
      <alignment horizontal="center" wrapText="1"/>
      <protection locked="0"/>
    </xf>
    <xf numFmtId="4" fontId="18" fillId="0" borderId="0" xfId="30" applyNumberFormat="1" applyFont="1" applyAlignment="1">
      <alignment horizontal="center" vertical="center" wrapText="1"/>
    </xf>
    <xf numFmtId="4" fontId="112" fillId="0" borderId="0" xfId="30" applyNumberFormat="1" applyFont="1" applyAlignment="1">
      <alignment wrapText="1"/>
    </xf>
    <xf numFmtId="49" fontId="5" fillId="0" borderId="1" xfId="0" applyNumberFormat="1" applyFont="1" applyBorder="1" applyAlignment="1">
      <alignment horizontal="center" wrapText="1"/>
    </xf>
    <xf numFmtId="4" fontId="18" fillId="6" borderId="1" xfId="0" applyNumberFormat="1" applyFont="1" applyFill="1" applyBorder="1" applyAlignment="1">
      <alignment horizontal="center"/>
    </xf>
    <xf numFmtId="49" fontId="107" fillId="0" borderId="13" xfId="0" applyNumberFormat="1" applyFont="1" applyBorder="1" applyAlignment="1">
      <alignment horizontal="center"/>
    </xf>
    <xf numFmtId="3" fontId="107" fillId="0" borderId="15" xfId="0" applyNumberFormat="1" applyFont="1" applyBorder="1" applyAlignment="1">
      <alignment horizontal="center"/>
    </xf>
    <xf numFmtId="3" fontId="148" fillId="0" borderId="15" xfId="0" applyNumberFormat="1" applyFont="1" applyBorder="1" applyAlignment="1">
      <alignment horizontal="center"/>
    </xf>
    <xf numFmtId="3" fontId="18" fillId="0" borderId="15" xfId="0" applyNumberFormat="1" applyFont="1" applyBorder="1" applyAlignment="1">
      <alignment horizontal="center" vertical="center"/>
    </xf>
    <xf numFmtId="3" fontId="18" fillId="0" borderId="17" xfId="0" applyNumberFormat="1" applyFont="1" applyBorder="1" applyAlignment="1">
      <alignment horizontal="center" vertical="center"/>
    </xf>
    <xf numFmtId="49" fontId="5" fillId="4" borderId="14" xfId="0" applyNumberFormat="1" applyFont="1" applyFill="1" applyBorder="1" applyAlignment="1">
      <alignment horizontal="left" wrapText="1"/>
    </xf>
    <xf numFmtId="49" fontId="107" fillId="0" borderId="14" xfId="0" applyNumberFormat="1" applyFont="1" applyBorder="1" applyAlignment="1">
      <alignment horizontal="center"/>
    </xf>
    <xf numFmtId="0" fontId="5" fillId="0" borderId="14" xfId="0" applyFont="1" applyBorder="1" applyAlignment="1">
      <alignment wrapText="1"/>
    </xf>
    <xf numFmtId="0" fontId="92" fillId="0" borderId="40" xfId="0" applyFont="1" applyBorder="1" applyAlignment="1">
      <alignment horizontal="center"/>
    </xf>
    <xf numFmtId="49" fontId="30" fillId="0" borderId="1" xfId="0" applyNumberFormat="1" applyFont="1" applyBorder="1" applyAlignment="1">
      <alignment horizontal="center" wrapText="1"/>
    </xf>
    <xf numFmtId="0" fontId="5" fillId="5" borderId="1" xfId="0" applyFont="1" applyFill="1" applyBorder="1" applyAlignment="1">
      <alignment horizontal="center" wrapText="1"/>
    </xf>
    <xf numFmtId="0" fontId="149" fillId="0" borderId="1" xfId="0" applyFont="1" applyBorder="1" applyAlignment="1"/>
    <xf numFmtId="0" fontId="5" fillId="5" borderId="1" xfId="0" applyFont="1" applyFill="1" applyBorder="1" applyAlignment="1">
      <alignment horizontal="left" wrapText="1"/>
    </xf>
    <xf numFmtId="49" fontId="116" fillId="0" borderId="1" xfId="0" applyNumberFormat="1" applyFont="1" applyBorder="1" applyAlignment="1">
      <alignment horizontal="center" wrapText="1"/>
    </xf>
    <xf numFmtId="0" fontId="85" fillId="5" borderId="1" xfId="0" applyFont="1" applyFill="1" applyBorder="1" applyAlignment="1">
      <alignment horizontal="center" wrapText="1"/>
    </xf>
    <xf numFmtId="0" fontId="85" fillId="5" borderId="1" xfId="0" applyFont="1" applyFill="1" applyBorder="1" applyAlignment="1">
      <alignment horizontal="left" wrapText="1"/>
    </xf>
    <xf numFmtId="4" fontId="85" fillId="0" borderId="2" xfId="0" applyNumberFormat="1" applyFont="1" applyBorder="1" applyAlignment="1">
      <alignment horizontal="center" wrapText="1"/>
    </xf>
    <xf numFmtId="49" fontId="86" fillId="0" borderId="4" xfId="0" applyNumberFormat="1" applyFont="1" applyBorder="1" applyAlignment="1">
      <alignment horizontal="center" wrapText="1"/>
    </xf>
    <xf numFmtId="49" fontId="86" fillId="0" borderId="9" xfId="0" applyNumberFormat="1" applyFont="1" applyBorder="1" applyAlignment="1">
      <alignment horizontal="center" wrapText="1"/>
    </xf>
    <xf numFmtId="49" fontId="27" fillId="0" borderId="4" xfId="0" applyNumberFormat="1" applyFont="1" applyBorder="1" applyAlignment="1">
      <alignment horizontal="center" wrapText="1"/>
    </xf>
    <xf numFmtId="49" fontId="27" fillId="0" borderId="9" xfId="0" applyNumberFormat="1" applyFont="1" applyBorder="1" applyAlignment="1">
      <alignment horizontal="center" wrapText="1"/>
    </xf>
    <xf numFmtId="4" fontId="27" fillId="0" borderId="7" xfId="0" applyNumberFormat="1" applyFont="1" applyFill="1" applyBorder="1" applyAlignment="1">
      <alignment horizontal="center" wrapText="1"/>
    </xf>
    <xf numFmtId="0" fontId="20" fillId="0" borderId="1" xfId="30" applyFont="1" applyFill="1" applyBorder="1" applyAlignment="1">
      <alignment wrapText="1"/>
    </xf>
    <xf numFmtId="0" fontId="5" fillId="0" borderId="14" xfId="0" applyFont="1" applyBorder="1" applyAlignment="1">
      <alignment horizontal="left"/>
    </xf>
    <xf numFmtId="0" fontId="92" fillId="0" borderId="0" xfId="0" applyFont="1" applyBorder="1" applyAlignment="1">
      <alignment horizontal="center"/>
    </xf>
    <xf numFmtId="0" fontId="107" fillId="0" borderId="0" xfId="0" applyFont="1" applyAlignment="1"/>
    <xf numFmtId="49" fontId="101" fillId="0" borderId="0" xfId="0" applyNumberFormat="1" applyFont="1" applyBorder="1" applyAlignment="1" applyProtection="1">
      <alignment horizontal="center" vertical="center" wrapText="1"/>
      <protection locked="0"/>
    </xf>
    <xf numFmtId="0" fontId="4" fillId="0" borderId="0" xfId="0" applyFont="1" applyAlignment="1"/>
    <xf numFmtId="0" fontId="64" fillId="0" borderId="0" xfId="0" applyFont="1" applyBorder="1"/>
    <xf numFmtId="0" fontId="150" fillId="0" borderId="4" xfId="0" applyFont="1" applyBorder="1" applyAlignment="1">
      <alignment horizontal="center" vertical="center" wrapText="1"/>
    </xf>
    <xf numFmtId="49" fontId="150" fillId="0" borderId="27" xfId="0" applyNumberFormat="1" applyFont="1" applyBorder="1" applyAlignment="1" applyProtection="1">
      <alignment horizontal="center" vertical="center" wrapText="1"/>
      <protection locked="0"/>
    </xf>
    <xf numFmtId="0" fontId="150" fillId="0" borderId="1" xfId="0" applyFont="1" applyBorder="1" applyAlignment="1">
      <alignment horizontal="center" vertical="center" wrapText="1"/>
    </xf>
    <xf numFmtId="0" fontId="150" fillId="0" borderId="27" xfId="0" applyFont="1" applyBorder="1" applyAlignment="1">
      <alignment horizontal="center" vertical="center" wrapText="1"/>
    </xf>
    <xf numFmtId="0" fontId="151" fillId="0" borderId="10" xfId="0" applyFont="1" applyBorder="1" applyAlignment="1">
      <alignment horizontal="right" wrapText="1"/>
    </xf>
    <xf numFmtId="49" fontId="151" fillId="0" borderId="11" xfId="0" applyNumberFormat="1" applyFont="1" applyBorder="1" applyAlignment="1" applyProtection="1">
      <alignment horizontal="left" wrapText="1"/>
      <protection locked="0"/>
    </xf>
    <xf numFmtId="3" fontId="18" fillId="0" borderId="14" xfId="0" applyNumberFormat="1" applyFont="1" applyBorder="1" applyAlignment="1" applyProtection="1">
      <alignment wrapText="1"/>
      <protection locked="0"/>
    </xf>
    <xf numFmtId="3" fontId="18" fillId="0" borderId="11" xfId="0" applyNumberFormat="1" applyFont="1" applyBorder="1" applyAlignment="1">
      <alignment wrapText="1"/>
    </xf>
    <xf numFmtId="3" fontId="18" fillId="0" borderId="11" xfId="0" applyNumberFormat="1" applyFont="1" applyBorder="1" applyAlignment="1">
      <alignment horizontal="right" wrapText="1"/>
    </xf>
    <xf numFmtId="3" fontId="18" fillId="0" borderId="12" xfId="0" applyNumberFormat="1" applyFont="1" applyBorder="1" applyAlignment="1">
      <alignment horizontal="right" wrapText="1"/>
    </xf>
    <xf numFmtId="0" fontId="151" fillId="0" borderId="13" xfId="0" applyFont="1" applyBorder="1" applyAlignment="1">
      <alignment horizontal="right" wrapText="1"/>
    </xf>
    <xf numFmtId="49" fontId="151" fillId="0" borderId="14" xfId="0" applyNumberFormat="1" applyFont="1" applyBorder="1" applyAlignment="1" applyProtection="1">
      <alignment horizontal="left" wrapText="1"/>
      <protection locked="0"/>
    </xf>
    <xf numFmtId="3" fontId="18" fillId="0" borderId="14" xfId="0" applyNumberFormat="1" applyFont="1" applyBorder="1" applyAlignment="1">
      <alignment wrapText="1"/>
    </xf>
    <xf numFmtId="4" fontId="5" fillId="0" borderId="14" xfId="0" applyNumberFormat="1" applyFont="1" applyBorder="1" applyAlignment="1">
      <alignment horizontal="center" wrapText="1"/>
    </xf>
    <xf numFmtId="4" fontId="5" fillId="0" borderId="15" xfId="0" applyNumberFormat="1" applyFont="1" applyBorder="1" applyAlignment="1">
      <alignment horizontal="center" wrapText="1"/>
    </xf>
    <xf numFmtId="0" fontId="150" fillId="0" borderId="13" xfId="0" applyFont="1" applyBorder="1" applyAlignment="1">
      <alignment horizontal="right" wrapText="1"/>
    </xf>
    <xf numFmtId="0" fontId="5" fillId="0" borderId="14" xfId="0" applyFont="1" applyBorder="1" applyAlignment="1">
      <alignment horizontal="left" wrapText="1"/>
    </xf>
    <xf numFmtId="3" fontId="5" fillId="0" borderId="14" xfId="0" applyNumberFormat="1" applyFont="1" applyBorder="1" applyAlignment="1">
      <alignment horizontal="right" wrapText="1"/>
    </xf>
    <xf numFmtId="0" fontId="18" fillId="0" borderId="13" xfId="0" applyFont="1" applyBorder="1" applyAlignment="1">
      <alignment horizontal="right" wrapText="1"/>
    </xf>
    <xf numFmtId="0" fontId="18" fillId="0" borderId="14" xfId="0" applyFont="1" applyBorder="1"/>
    <xf numFmtId="3" fontId="18" fillId="0" borderId="14" xfId="0" applyNumberFormat="1" applyFont="1" applyBorder="1" applyAlignment="1">
      <alignment horizontal="right" wrapText="1"/>
    </xf>
    <xf numFmtId="0" fontId="5" fillId="0" borderId="13" xfId="0" applyFont="1" applyBorder="1" applyAlignment="1">
      <alignment horizontal="right" wrapText="1"/>
    </xf>
    <xf numFmtId="0" fontId="5" fillId="0" borderId="21" xfId="0" applyFont="1" applyBorder="1" applyAlignment="1">
      <alignment wrapText="1"/>
    </xf>
    <xf numFmtId="0" fontId="152" fillId="0" borderId="14" xfId="0" applyFont="1" applyBorder="1" applyAlignment="1">
      <alignment wrapText="1"/>
    </xf>
    <xf numFmtId="0" fontId="18" fillId="0" borderId="21" xfId="0" applyFont="1" applyBorder="1" applyAlignment="1">
      <alignment wrapText="1"/>
    </xf>
    <xf numFmtId="0" fontId="18" fillId="0" borderId="14" xfId="0" applyFont="1" applyBorder="1" applyAlignment="1">
      <alignment horizontal="left" wrapText="1"/>
    </xf>
    <xf numFmtId="3" fontId="18" fillId="0" borderId="14" xfId="0" applyNumberFormat="1" applyFont="1" applyBorder="1" applyAlignment="1" applyProtection="1">
      <alignment horizontal="right" wrapText="1"/>
      <protection locked="0"/>
    </xf>
    <xf numFmtId="3" fontId="5" fillId="0" borderId="15" xfId="0" applyNumberFormat="1" applyFont="1" applyBorder="1" applyAlignment="1">
      <alignment horizontal="center" wrapText="1"/>
    </xf>
    <xf numFmtId="0" fontId="153" fillId="0" borderId="0" xfId="0" applyFont="1" applyBorder="1" applyAlignment="1">
      <alignment wrapText="1"/>
    </xf>
    <xf numFmtId="0" fontId="153" fillId="0" borderId="14" xfId="0" applyFont="1" applyBorder="1" applyAlignment="1">
      <alignment wrapText="1"/>
    </xf>
    <xf numFmtId="3" fontId="18" fillId="0" borderId="15" xfId="0" applyNumberFormat="1" applyFont="1" applyBorder="1" applyAlignment="1">
      <alignment horizontal="right" wrapText="1"/>
    </xf>
    <xf numFmtId="0" fontId="18" fillId="0" borderId="14" xfId="0" applyFont="1" applyFill="1" applyBorder="1" applyAlignment="1" applyProtection="1">
      <alignment horizontal="left" wrapText="1"/>
    </xf>
    <xf numFmtId="0" fontId="5" fillId="0" borderId="20" xfId="0" applyNumberFormat="1" applyFont="1" applyBorder="1" applyAlignment="1">
      <alignment horizontal="left" wrapText="1"/>
    </xf>
    <xf numFmtId="3" fontId="5" fillId="0" borderId="15" xfId="0" applyNumberFormat="1" applyFont="1" applyBorder="1" applyAlignment="1">
      <alignment horizontal="right" wrapText="1"/>
    </xf>
    <xf numFmtId="0" fontId="5" fillId="0" borderId="28" xfId="0" applyNumberFormat="1" applyFont="1" applyBorder="1" applyAlignment="1">
      <alignment horizontal="left" wrapText="1"/>
    </xf>
    <xf numFmtId="0" fontId="150" fillId="0" borderId="41" xfId="0" applyFont="1" applyBorder="1" applyAlignment="1">
      <alignment horizontal="right" wrapText="1"/>
    </xf>
    <xf numFmtId="49" fontId="150" fillId="0" borderId="14" xfId="0" applyNumberFormat="1" applyFont="1" applyBorder="1" applyAlignment="1" applyProtection="1">
      <alignment horizontal="left" wrapText="1"/>
      <protection locked="0"/>
    </xf>
    <xf numFmtId="3" fontId="5" fillId="0" borderId="14" xfId="0" applyNumberFormat="1" applyFont="1" applyBorder="1" applyAlignment="1">
      <alignment horizontal="center" wrapText="1"/>
    </xf>
    <xf numFmtId="0" fontId="18" fillId="0" borderId="29" xfId="0" applyFont="1" applyBorder="1" applyAlignment="1">
      <alignment horizontal="right" wrapText="1"/>
    </xf>
    <xf numFmtId="0" fontId="18" fillId="0" borderId="30" xfId="0" applyFont="1" applyBorder="1" applyAlignment="1">
      <alignment horizontal="left" wrapText="1"/>
    </xf>
    <xf numFmtId="0" fontId="5" fillId="0" borderId="31" xfId="0" applyFont="1" applyBorder="1" applyAlignment="1">
      <alignment horizontal="right" wrapText="1"/>
    </xf>
    <xf numFmtId="0" fontId="5" fillId="0" borderId="32" xfId="0" applyFont="1" applyBorder="1" applyAlignment="1">
      <alignment horizontal="left" wrapText="1"/>
    </xf>
    <xf numFmtId="0" fontId="5" fillId="0" borderId="33" xfId="0" applyFont="1" applyBorder="1" applyAlignment="1">
      <alignment horizontal="right" wrapText="1"/>
    </xf>
    <xf numFmtId="0" fontId="5" fillId="0" borderId="34" xfId="0" applyFont="1" applyBorder="1" applyAlignment="1">
      <alignment horizontal="left" wrapText="1"/>
    </xf>
    <xf numFmtId="0" fontId="18" fillId="0" borderId="14" xfId="0" applyFont="1" applyBorder="1" applyAlignment="1">
      <alignment horizontal="left"/>
    </xf>
    <xf numFmtId="0" fontId="5" fillId="0" borderId="35" xfId="0" applyFont="1" applyBorder="1" applyAlignment="1">
      <alignment horizontal="left" wrapText="1"/>
    </xf>
    <xf numFmtId="3" fontId="5" fillId="0" borderId="14" xfId="0" applyNumberFormat="1" applyFont="1" applyBorder="1" applyAlignment="1">
      <alignment wrapText="1"/>
    </xf>
    <xf numFmtId="49" fontId="5" fillId="0" borderId="14" xfId="0" applyNumberFormat="1" applyFont="1" applyBorder="1" applyAlignment="1">
      <alignment horizontal="left" wrapText="1"/>
    </xf>
    <xf numFmtId="3" fontId="18" fillId="0" borderId="14" xfId="0" applyNumberFormat="1" applyFont="1" applyBorder="1" applyAlignment="1">
      <alignment horizontal="center" wrapText="1"/>
    </xf>
    <xf numFmtId="3" fontId="18" fillId="0" borderId="15" xfId="0" applyNumberFormat="1" applyFont="1" applyBorder="1" applyAlignment="1">
      <alignment horizontal="center" wrapText="1"/>
    </xf>
    <xf numFmtId="0" fontId="5" fillId="0" borderId="0" xfId="0" applyFont="1" applyBorder="1" applyAlignment="1">
      <alignment wrapText="1"/>
    </xf>
    <xf numFmtId="0" fontId="18" fillId="0" borderId="0" xfId="0" applyFont="1" applyBorder="1" applyAlignment="1">
      <alignment horizontal="left" wrapText="1"/>
    </xf>
    <xf numFmtId="49" fontId="150" fillId="0" borderId="36" xfId="0" applyNumberFormat="1" applyFont="1" applyBorder="1" applyAlignment="1" applyProtection="1">
      <alignment horizontal="left" wrapText="1"/>
      <protection locked="0"/>
    </xf>
    <xf numFmtId="0" fontId="153" fillId="0" borderId="0" xfId="0" applyFont="1" applyAlignment="1">
      <alignment wrapText="1"/>
    </xf>
    <xf numFmtId="0" fontId="5" fillId="0" borderId="14" xfId="0" applyFont="1" applyBorder="1" applyAlignment="1">
      <alignment horizontal="center" wrapText="1"/>
    </xf>
    <xf numFmtId="3" fontId="5" fillId="0" borderId="14" xfId="0" applyNumberFormat="1" applyFont="1" applyFill="1" applyBorder="1" applyAlignment="1">
      <alignment horizontal="right" wrapText="1"/>
    </xf>
    <xf numFmtId="3" fontId="5" fillId="0" borderId="15" xfId="0" applyNumberFormat="1" applyFont="1" applyFill="1" applyBorder="1" applyAlignment="1">
      <alignment horizontal="center" wrapText="1"/>
    </xf>
    <xf numFmtId="0" fontId="5" fillId="0" borderId="14" xfId="0" applyFont="1" applyBorder="1" applyAlignment="1">
      <alignment horizontal="right" wrapText="1"/>
    </xf>
    <xf numFmtId="0" fontId="18" fillId="0" borderId="14" xfId="0" applyFont="1" applyBorder="1" applyAlignment="1">
      <alignment wrapText="1"/>
    </xf>
    <xf numFmtId="0" fontId="18" fillId="0" borderId="14" xfId="0" applyFont="1" applyBorder="1" applyAlignment="1">
      <alignment horizontal="right" wrapText="1"/>
    </xf>
    <xf numFmtId="0" fontId="5" fillId="0" borderId="35" xfId="0" applyFont="1" applyBorder="1"/>
    <xf numFmtId="3" fontId="18" fillId="0" borderId="14" xfId="0" applyNumberFormat="1" applyFont="1" applyBorder="1" applyAlignment="1">
      <alignment horizontal="right" vertical="center" wrapText="1"/>
    </xf>
    <xf numFmtId="3" fontId="18" fillId="0" borderId="15" xfId="0" applyNumberFormat="1" applyFont="1" applyBorder="1" applyAlignment="1">
      <alignment horizontal="center" vertical="center" wrapText="1"/>
    </xf>
    <xf numFmtId="3" fontId="5" fillId="0" borderId="15" xfId="0" applyNumberFormat="1" applyFont="1" applyBorder="1" applyAlignment="1">
      <alignment horizontal="center" vertical="center" wrapText="1"/>
    </xf>
    <xf numFmtId="0" fontId="5" fillId="0" borderId="25" xfId="0" applyFont="1" applyBorder="1" applyAlignment="1">
      <alignment horizontal="right"/>
    </xf>
    <xf numFmtId="3" fontId="5" fillId="0" borderId="15" xfId="0" applyNumberFormat="1" applyFont="1" applyBorder="1" applyAlignment="1">
      <alignment wrapText="1"/>
    </xf>
    <xf numFmtId="0" fontId="153" fillId="0" borderId="14" xfId="0" applyFont="1" applyBorder="1" applyAlignment="1">
      <alignment horizontal="left" vertical="center" wrapText="1"/>
    </xf>
    <xf numFmtId="0" fontId="18" fillId="0" borderId="25" xfId="0" applyFont="1" applyBorder="1" applyAlignment="1">
      <alignment horizontal="right"/>
    </xf>
    <xf numFmtId="0" fontId="152" fillId="0" borderId="14" xfId="0" applyFont="1" applyBorder="1" applyAlignment="1">
      <alignment horizontal="left" wrapText="1"/>
    </xf>
    <xf numFmtId="0" fontId="18" fillId="0" borderId="13" xfId="0" applyFont="1" applyBorder="1" applyAlignment="1">
      <alignment horizontal="right"/>
    </xf>
    <xf numFmtId="0" fontId="5" fillId="0" borderId="15" xfId="0" applyFont="1" applyBorder="1" applyAlignment="1">
      <alignment horizontal="center" wrapText="1"/>
    </xf>
    <xf numFmtId="0" fontId="5" fillId="0" borderId="36" xfId="0" applyFont="1" applyBorder="1" applyAlignment="1">
      <alignment horizontal="center" wrapText="1"/>
    </xf>
    <xf numFmtId="0" fontId="5" fillId="0" borderId="37" xfId="0" applyFont="1" applyBorder="1" applyAlignment="1">
      <alignment horizontal="center" wrapText="1"/>
    </xf>
    <xf numFmtId="0" fontId="5" fillId="0" borderId="38" xfId="0" applyFont="1" applyBorder="1" applyAlignment="1">
      <alignment horizontal="right"/>
    </xf>
    <xf numFmtId="0" fontId="153" fillId="0" borderId="36" xfId="0" applyFont="1" applyBorder="1" applyAlignment="1">
      <alignment horizontal="left" wrapText="1"/>
    </xf>
    <xf numFmtId="3" fontId="5" fillId="0" borderId="36" xfId="0" applyNumberFormat="1" applyFont="1" applyBorder="1" applyAlignment="1">
      <alignment horizontal="right" wrapText="1"/>
    </xf>
    <xf numFmtId="0" fontId="5" fillId="0" borderId="26" xfId="0" applyFont="1" applyBorder="1" applyAlignment="1">
      <alignment horizontal="right"/>
    </xf>
    <xf numFmtId="0" fontId="5" fillId="0" borderId="19" xfId="0" applyFont="1" applyBorder="1" applyAlignment="1">
      <alignment horizontal="left" wrapText="1"/>
    </xf>
    <xf numFmtId="3" fontId="5" fillId="0" borderId="19" xfId="0" applyNumberFormat="1" applyFont="1" applyBorder="1" applyAlignment="1">
      <alignment horizontal="right" wrapText="1"/>
    </xf>
    <xf numFmtId="0" fontId="140" fillId="0" borderId="19" xfId="0" applyFont="1" applyBorder="1" applyAlignment="1">
      <alignment horizontal="right" wrapText="1"/>
    </xf>
    <xf numFmtId="49" fontId="153" fillId="0" borderId="36" xfId="0" applyNumberFormat="1" applyFont="1" applyBorder="1" applyAlignment="1">
      <alignment horizontal="left" wrapText="1"/>
    </xf>
    <xf numFmtId="0" fontId="140" fillId="0" borderId="40" xfId="0" applyFont="1" applyBorder="1" applyAlignment="1">
      <alignment horizontal="left"/>
    </xf>
    <xf numFmtId="0" fontId="151" fillId="0" borderId="16" xfId="0" applyFont="1" applyBorder="1" applyAlignment="1">
      <alignment horizontal="left" wrapText="1"/>
    </xf>
    <xf numFmtId="3" fontId="18" fillId="0" borderId="16" xfId="0" applyNumberFormat="1" applyFont="1" applyBorder="1" applyAlignment="1">
      <alignment horizontal="right" wrapText="1"/>
    </xf>
    <xf numFmtId="3" fontId="18" fillId="0" borderId="17" xfId="0" applyNumberFormat="1" applyFont="1" applyBorder="1" applyAlignment="1">
      <alignment horizontal="right" wrapText="1"/>
    </xf>
    <xf numFmtId="49" fontId="100" fillId="0" borderId="0" xfId="0" applyNumberFormat="1" applyFont="1" applyBorder="1" applyAlignment="1" applyProtection="1">
      <protection locked="0"/>
    </xf>
    <xf numFmtId="3" fontId="18" fillId="0" borderId="15" xfId="0" applyNumberFormat="1" applyFont="1" applyBorder="1"/>
    <xf numFmtId="0" fontId="154" fillId="0" borderId="2" xfId="0" applyFont="1" applyBorder="1" applyAlignment="1">
      <alignment horizontal="center" vertical="center" wrapText="1"/>
    </xf>
    <xf numFmtId="4" fontId="62" fillId="0" borderId="1" xfId="28" applyNumberFormat="1" applyFont="1" applyFill="1" applyBorder="1" applyAlignment="1">
      <alignment horizontal="center" wrapText="1"/>
    </xf>
    <xf numFmtId="4" fontId="62" fillId="0" borderId="1" xfId="28" applyNumberFormat="1" applyFont="1" applyFill="1" applyBorder="1" applyAlignment="1">
      <alignment wrapText="1"/>
    </xf>
    <xf numFmtId="4" fontId="64" fillId="0" borderId="1" xfId="28" applyNumberFormat="1" applyFont="1" applyFill="1" applyBorder="1" applyAlignment="1">
      <alignment horizontal="left" wrapText="1"/>
    </xf>
    <xf numFmtId="4" fontId="64" fillId="0" borderId="1" xfId="28" applyNumberFormat="1" applyFont="1" applyFill="1" applyBorder="1" applyAlignment="1">
      <alignment horizontal="left" vertical="top" wrapText="1"/>
    </xf>
    <xf numFmtId="4" fontId="64" fillId="0" borderId="1" xfId="28" applyNumberFormat="1" applyFont="1" applyFill="1" applyBorder="1" applyAlignment="1">
      <alignment wrapText="1"/>
    </xf>
    <xf numFmtId="4" fontId="64" fillId="0" borderId="1" xfId="28" applyNumberFormat="1" applyFont="1" applyFill="1" applyBorder="1" applyAlignment="1">
      <alignment vertical="center" wrapText="1"/>
    </xf>
    <xf numFmtId="4" fontId="59" fillId="0" borderId="1" xfId="28" applyNumberFormat="1" applyFont="1" applyFill="1" applyBorder="1" applyAlignment="1">
      <alignment horizontal="left" wrapText="1"/>
    </xf>
    <xf numFmtId="3" fontId="62" fillId="0" borderId="1" xfId="28" applyNumberFormat="1" applyFont="1" applyFill="1" applyBorder="1" applyAlignment="1">
      <alignment horizontal="center" wrapText="1"/>
    </xf>
    <xf numFmtId="3" fontId="64" fillId="0" borderId="1" xfId="28" applyNumberFormat="1" applyFont="1" applyFill="1" applyBorder="1" applyAlignment="1">
      <alignment horizontal="center" wrapText="1"/>
    </xf>
    <xf numFmtId="4" fontId="5" fillId="0" borderId="4" xfId="0" applyNumberFormat="1" applyFont="1" applyBorder="1" applyAlignment="1">
      <alignment horizontal="center" wrapText="1"/>
    </xf>
    <xf numFmtId="4" fontId="5" fillId="0" borderId="7" xfId="0" applyNumberFormat="1" applyFont="1" applyBorder="1" applyAlignment="1">
      <alignment horizontal="center" wrapText="1"/>
    </xf>
    <xf numFmtId="4" fontId="5" fillId="0" borderId="4" xfId="0" applyNumberFormat="1" applyFont="1" applyFill="1" applyBorder="1" applyAlignment="1">
      <alignment horizontal="center" wrapText="1"/>
    </xf>
    <xf numFmtId="4" fontId="20" fillId="0" borderId="7" xfId="0" applyNumberFormat="1" applyFont="1" applyBorder="1" applyAlignment="1">
      <alignment horizontal="center" wrapText="1"/>
    </xf>
    <xf numFmtId="0" fontId="5" fillId="0" borderId="37" xfId="0" applyFont="1" applyBorder="1" applyAlignment="1">
      <alignment horizontal="center" wrapText="1"/>
    </xf>
    <xf numFmtId="0" fontId="140" fillId="0" borderId="42" xfId="0" applyFont="1" applyBorder="1" applyAlignment="1">
      <alignment horizontal="center" wrapText="1"/>
    </xf>
    <xf numFmtId="0" fontId="107" fillId="0" borderId="0" xfId="0" applyFont="1" applyAlignment="1"/>
    <xf numFmtId="49" fontId="101" fillId="0" borderId="0" xfId="0" applyNumberFormat="1" applyFont="1" applyBorder="1" applyAlignment="1" applyProtection="1">
      <alignment horizontal="center" vertical="center" wrapText="1"/>
      <protection locked="0"/>
    </xf>
    <xf numFmtId="0" fontId="141" fillId="0" borderId="0" xfId="0" applyFont="1" applyBorder="1" applyAlignment="1">
      <alignment horizontal="left"/>
    </xf>
    <xf numFmtId="49" fontId="18" fillId="0" borderId="3" xfId="0" applyNumberFormat="1" applyFont="1" applyBorder="1" applyAlignment="1">
      <alignment horizontal="center" vertical="center"/>
    </xf>
    <xf numFmtId="49" fontId="18" fillId="0" borderId="4" xfId="0" applyNumberFormat="1" applyFont="1" applyBorder="1" applyAlignment="1">
      <alignment horizontal="center" vertical="center"/>
    </xf>
    <xf numFmtId="49" fontId="18" fillId="0" borderId="3" xfId="0" applyNumberFormat="1" applyFont="1" applyBorder="1" applyAlignment="1">
      <alignment horizontal="center" vertical="center" wrapText="1"/>
    </xf>
    <xf numFmtId="49" fontId="18" fillId="0" borderId="4" xfId="0" applyNumberFormat="1" applyFont="1" applyBorder="1" applyAlignment="1">
      <alignment horizontal="center" vertical="center" wrapText="1"/>
    </xf>
    <xf numFmtId="49" fontId="60" fillId="0" borderId="3" xfId="0" applyNumberFormat="1" applyFont="1" applyBorder="1" applyAlignment="1">
      <alignment horizontal="center" vertical="center" wrapText="1"/>
    </xf>
    <xf numFmtId="49" fontId="60" fillId="0" borderId="4" xfId="0" applyNumberFormat="1" applyFont="1" applyBorder="1" applyAlignment="1">
      <alignment horizontal="center" vertical="center" wrapText="1"/>
    </xf>
    <xf numFmtId="49" fontId="60" fillId="0" borderId="5" xfId="0" applyNumberFormat="1" applyFont="1" applyBorder="1" applyAlignment="1">
      <alignment horizontal="center" vertical="center" wrapText="1"/>
    </xf>
    <xf numFmtId="49" fontId="60" fillId="0" borderId="2" xfId="0" applyNumberFormat="1" applyFont="1" applyBorder="1" applyAlignment="1">
      <alignment horizontal="center" vertical="center" wrapText="1"/>
    </xf>
    <xf numFmtId="0" fontId="5" fillId="0" borderId="39" xfId="0" applyFont="1" applyBorder="1" applyAlignment="1">
      <alignment horizontal="right"/>
    </xf>
    <xf numFmtId="0" fontId="140" fillId="0" borderId="41" xfId="0" applyFont="1" applyBorder="1" applyAlignment="1">
      <alignment horizontal="right"/>
    </xf>
    <xf numFmtId="0" fontId="153" fillId="0" borderId="36" xfId="0" applyFont="1" applyBorder="1" applyAlignment="1">
      <alignment horizontal="left" wrapText="1"/>
    </xf>
    <xf numFmtId="0" fontId="140" fillId="0" borderId="35" xfId="0" applyFont="1" applyBorder="1" applyAlignment="1">
      <alignment horizontal="left" wrapText="1"/>
    </xf>
    <xf numFmtId="3" fontId="5" fillId="0" borderId="36" xfId="0" applyNumberFormat="1" applyFont="1" applyBorder="1" applyAlignment="1">
      <alignment horizontal="right" wrapText="1"/>
    </xf>
    <xf numFmtId="0" fontId="140" fillId="0" borderId="35" xfId="0" applyFont="1" applyBorder="1" applyAlignment="1">
      <alignment horizontal="right" wrapText="1"/>
    </xf>
    <xf numFmtId="49" fontId="10" fillId="0" borderId="0" xfId="0" applyNumberFormat="1" applyFont="1" applyBorder="1" applyAlignment="1" applyProtection="1">
      <alignment horizontal="left"/>
      <protection locked="0"/>
    </xf>
    <xf numFmtId="49" fontId="62" fillId="0" borderId="5" xfId="28" applyNumberFormat="1" applyFont="1" applyFill="1" applyBorder="1" applyAlignment="1">
      <alignment horizontal="center" wrapText="1"/>
    </xf>
    <xf numFmtId="0" fontId="0" fillId="0" borderId="6" xfId="0" applyBorder="1" applyAlignment="1">
      <alignment wrapText="1"/>
    </xf>
    <xf numFmtId="0" fontId="0" fillId="0" borderId="2" xfId="0" applyBorder="1" applyAlignment="1">
      <alignment wrapText="1"/>
    </xf>
    <xf numFmtId="4" fontId="62" fillId="0" borderId="5" xfId="28" applyNumberFormat="1" applyFont="1" applyFill="1" applyBorder="1" applyAlignment="1">
      <alignment horizontal="center" wrapText="1"/>
    </xf>
    <xf numFmtId="4" fontId="0" fillId="0" borderId="6" xfId="0" applyNumberFormat="1" applyBorder="1" applyAlignment="1">
      <alignment wrapText="1"/>
    </xf>
    <xf numFmtId="4" fontId="0" fillId="0" borderId="2" xfId="0" applyNumberFormat="1" applyBorder="1" applyAlignment="1">
      <alignment wrapText="1"/>
    </xf>
    <xf numFmtId="49" fontId="66" fillId="0" borderId="0" xfId="28" applyNumberFormat="1" applyFont="1" applyFill="1" applyBorder="1" applyAlignment="1" applyProtection="1">
      <alignment horizontal="left" vertical="top" wrapText="1"/>
      <protection locked="0"/>
    </xf>
    <xf numFmtId="49" fontId="6" fillId="0" borderId="0" xfId="28" applyNumberFormat="1" applyFont="1" applyFill="1" applyBorder="1" applyAlignment="1" applyProtection="1">
      <alignment horizontal="left" wrapText="1"/>
      <protection locked="0"/>
    </xf>
    <xf numFmtId="0" fontId="68" fillId="0" borderId="0" xfId="0" applyFont="1" applyAlignment="1"/>
    <xf numFmtId="0" fontId="5" fillId="0" borderId="0" xfId="28" applyFont="1" applyAlignment="1"/>
    <xf numFmtId="0" fontId="5" fillId="0" borderId="0" xfId="28" applyFont="1" applyAlignment="1">
      <alignment horizontal="right"/>
    </xf>
    <xf numFmtId="1" fontId="58" fillId="0" borderId="0" xfId="28" applyNumberFormat="1" applyFont="1" applyFill="1" applyBorder="1" applyAlignment="1">
      <alignment horizontal="center" vertical="top" wrapText="1"/>
    </xf>
    <xf numFmtId="0" fontId="59" fillId="0" borderId="1" xfId="28" applyFont="1" applyFill="1" applyBorder="1" applyAlignment="1">
      <alignment horizontal="center" vertical="center" wrapText="1"/>
    </xf>
    <xf numFmtId="49" fontId="60" fillId="0" borderId="1" xfId="28" applyNumberFormat="1" applyFont="1" applyFill="1" applyBorder="1" applyAlignment="1">
      <alignment horizontal="center" vertical="center" wrapText="1"/>
    </xf>
    <xf numFmtId="0" fontId="60" fillId="0" borderId="1" xfId="28" applyFont="1" applyFill="1" applyBorder="1" applyAlignment="1">
      <alignment horizontal="center" vertical="center"/>
    </xf>
    <xf numFmtId="0" fontId="60" fillId="0" borderId="1" xfId="28" applyFont="1" applyFill="1" applyBorder="1" applyAlignment="1">
      <alignment horizontal="center" vertical="center" wrapText="1"/>
    </xf>
    <xf numFmtId="0" fontId="38" fillId="0" borderId="1" xfId="0" applyFont="1" applyBorder="1" applyAlignment="1">
      <alignment horizontal="center" vertical="center" wrapText="1"/>
    </xf>
    <xf numFmtId="0" fontId="0" fillId="0" borderId="1" xfId="0" applyFont="1" applyBorder="1" applyAlignment="1">
      <alignment horizontal="center" vertical="center"/>
    </xf>
    <xf numFmtId="0" fontId="38" fillId="0" borderId="3" xfId="0" applyFont="1" applyBorder="1" applyAlignment="1">
      <alignment horizontal="center" vertical="center" wrapText="1"/>
    </xf>
    <xf numFmtId="0" fontId="0" fillId="0" borderId="7" xfId="0" applyFont="1" applyBorder="1" applyAlignment="1">
      <alignment horizontal="center" wrapText="1"/>
    </xf>
    <xf numFmtId="0" fontId="0" fillId="0" borderId="4" xfId="0" applyFont="1" applyBorder="1" applyAlignment="1">
      <alignment horizontal="center" wrapText="1"/>
    </xf>
    <xf numFmtId="0" fontId="37" fillId="0" borderId="3" xfId="0" applyFont="1" applyBorder="1" applyAlignment="1">
      <alignment horizontal="center" vertical="center" wrapText="1"/>
    </xf>
    <xf numFmtId="0" fontId="37" fillId="0" borderId="4" xfId="0" applyFont="1" applyBorder="1" applyAlignment="1">
      <alignment horizontal="center" vertical="center" wrapText="1"/>
    </xf>
    <xf numFmtId="49" fontId="37" fillId="0" borderId="3" xfId="0" applyNumberFormat="1" applyFont="1"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wrapText="1"/>
    </xf>
    <xf numFmtId="49" fontId="19" fillId="0" borderId="0" xfId="28" applyNumberFormat="1" applyFont="1" applyFill="1" applyBorder="1" applyAlignment="1">
      <alignment horizontal="left" wrapText="1"/>
    </xf>
    <xf numFmtId="0" fontId="0" fillId="0" borderId="0" xfId="0" applyAlignment="1"/>
    <xf numFmtId="1" fontId="2" fillId="0" borderId="0" xfId="28" applyNumberFormat="1" applyFont="1" applyFill="1" applyBorder="1" applyAlignment="1">
      <alignment horizontal="left" vertical="top" wrapText="1"/>
    </xf>
    <xf numFmtId="0" fontId="39" fillId="0" borderId="5" xfId="0" applyFont="1" applyBorder="1" applyAlignment="1">
      <alignment horizontal="center" vertical="center"/>
    </xf>
    <xf numFmtId="0" fontId="39" fillId="0" borderId="6" xfId="0" applyFont="1" applyBorder="1" applyAlignment="1">
      <alignment horizontal="center" vertical="center"/>
    </xf>
    <xf numFmtId="0" fontId="40" fillId="0" borderId="2" xfId="0" applyFont="1" applyBorder="1" applyAlignment="1">
      <alignment horizontal="center" vertical="center"/>
    </xf>
    <xf numFmtId="0" fontId="39" fillId="0" borderId="2" xfId="0" applyFont="1" applyBorder="1" applyAlignment="1">
      <alignment horizontal="center" vertical="center"/>
    </xf>
    <xf numFmtId="0" fontId="39" fillId="0" borderId="3" xfId="0" applyFont="1" applyBorder="1" applyAlignment="1">
      <alignment horizontal="center" vertical="center" textRotation="255"/>
    </xf>
    <xf numFmtId="0" fontId="39" fillId="0" borderId="7" xfId="0" applyFont="1" applyBorder="1" applyAlignment="1">
      <alignment horizontal="center" vertical="center" textRotation="255"/>
    </xf>
    <xf numFmtId="0" fontId="39" fillId="0" borderId="4" xfId="0" applyFont="1" applyBorder="1" applyAlignment="1">
      <alignment horizontal="center" vertical="center" textRotation="255"/>
    </xf>
    <xf numFmtId="0" fontId="38" fillId="0" borderId="3" xfId="0" applyFont="1" applyBorder="1" applyAlignment="1">
      <alignment horizontal="center" vertical="center"/>
    </xf>
    <xf numFmtId="0" fontId="38" fillId="0" borderId="7" xfId="0" applyFont="1" applyBorder="1" applyAlignment="1">
      <alignment horizontal="center" vertical="center"/>
    </xf>
    <xf numFmtId="0" fontId="38" fillId="0" borderId="4" xfId="0" applyFont="1" applyBorder="1" applyAlignment="1">
      <alignment horizontal="center" vertical="center"/>
    </xf>
    <xf numFmtId="0" fontId="37" fillId="0" borderId="1" xfId="0" applyFont="1" applyBorder="1" applyAlignment="1">
      <alignment horizontal="center" vertical="center" wrapText="1"/>
    </xf>
    <xf numFmtId="0" fontId="2" fillId="0" borderId="1" xfId="0" applyFont="1" applyBorder="1" applyAlignment="1">
      <alignment wrapText="1"/>
    </xf>
    <xf numFmtId="0" fontId="37" fillId="0" borderId="5" xfId="0" applyFont="1" applyBorder="1" applyAlignment="1">
      <alignment horizontal="center" vertical="center"/>
    </xf>
    <xf numFmtId="0" fontId="37" fillId="0" borderId="2" xfId="0" applyFont="1" applyBorder="1" applyAlignment="1">
      <alignment horizontal="center" vertical="center"/>
    </xf>
    <xf numFmtId="0" fontId="2" fillId="0" borderId="1" xfId="0" applyFont="1" applyBorder="1" applyAlignment="1">
      <alignment horizontal="center" vertical="center"/>
    </xf>
    <xf numFmtId="0" fontId="37" fillId="0" borderId="3" xfId="0" applyFont="1" applyBorder="1" applyAlignment="1">
      <alignment horizontal="center" vertical="center"/>
    </xf>
    <xf numFmtId="0" fontId="37" fillId="0" borderId="7" xfId="0" applyFont="1" applyBorder="1" applyAlignment="1">
      <alignment horizontal="center" vertical="center"/>
    </xf>
    <xf numFmtId="0" fontId="37" fillId="0" borderId="4" xfId="0" applyFont="1" applyBorder="1" applyAlignment="1">
      <alignment horizontal="center" vertical="center"/>
    </xf>
    <xf numFmtId="0" fontId="0" fillId="0" borderId="7" xfId="0" applyFont="1" applyBorder="1" applyAlignment="1">
      <alignment horizontal="center" vertical="center" wrapText="1"/>
    </xf>
    <xf numFmtId="0" fontId="0" fillId="0" borderId="4"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2" xfId="0" applyFont="1" applyBorder="1" applyAlignment="1">
      <alignment horizontal="center" vertical="center" wrapText="1"/>
    </xf>
    <xf numFmtId="0" fontId="107" fillId="0" borderId="11" xfId="0" applyFont="1" applyBorder="1" applyAlignment="1">
      <alignment horizontal="center" vertical="center" wrapText="1"/>
    </xf>
    <xf numFmtId="0" fontId="108" fillId="0" borderId="1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4" xfId="0" applyFont="1" applyBorder="1" applyAlignment="1">
      <alignment horizontal="center" vertical="center"/>
    </xf>
    <xf numFmtId="0" fontId="85" fillId="0" borderId="13" xfId="0" applyFont="1" applyBorder="1" applyAlignment="1">
      <alignment horizontal="center" wrapText="1"/>
    </xf>
    <xf numFmtId="0" fontId="89" fillId="0" borderId="14" xfId="0" applyFont="1" applyBorder="1" applyAlignment="1">
      <alignment horizontal="center"/>
    </xf>
    <xf numFmtId="49" fontId="148" fillId="0" borderId="13" xfId="0" applyNumberFormat="1" applyFont="1" applyBorder="1" applyAlignment="1">
      <alignment horizontal="center" wrapText="1"/>
    </xf>
    <xf numFmtId="0" fontId="89" fillId="0" borderId="14" xfId="0" applyFont="1" applyBorder="1" applyAlignment="1">
      <alignment wrapText="1"/>
    </xf>
    <xf numFmtId="0" fontId="104" fillId="0" borderId="20" xfId="0" applyFont="1" applyBorder="1" applyAlignment="1">
      <alignment wrapText="1"/>
    </xf>
    <xf numFmtId="0" fontId="105" fillId="0" borderId="21" xfId="0" applyFont="1" applyBorder="1" applyAlignment="1">
      <alignment wrapText="1"/>
    </xf>
    <xf numFmtId="0" fontId="104" fillId="0" borderId="20" xfId="0" applyFont="1" applyBorder="1" applyAlignment="1"/>
    <xf numFmtId="0" fontId="105" fillId="0" borderId="21" xfId="0" applyFont="1" applyBorder="1" applyAlignment="1"/>
    <xf numFmtId="0" fontId="107" fillId="0" borderId="10" xfId="0" applyFont="1" applyBorder="1" applyAlignment="1">
      <alignment horizontal="center" vertical="center" wrapText="1"/>
    </xf>
    <xf numFmtId="0" fontId="107" fillId="0" borderId="13" xfId="0" applyFont="1" applyBorder="1" applyAlignment="1">
      <alignment horizontal="center" vertical="center"/>
    </xf>
    <xf numFmtId="0" fontId="5" fillId="0" borderId="13" xfId="0" applyFont="1" applyBorder="1" applyAlignment="1">
      <alignment horizontal="left"/>
    </xf>
    <xf numFmtId="0" fontId="5" fillId="0" borderId="14" xfId="0" applyFont="1" applyBorder="1" applyAlignment="1">
      <alignment horizontal="left"/>
    </xf>
    <xf numFmtId="0" fontId="140" fillId="0" borderId="14" xfId="0" applyFont="1" applyBorder="1" applyAlignment="1">
      <alignment horizontal="left"/>
    </xf>
    <xf numFmtId="0" fontId="140" fillId="0" borderId="15" xfId="0" applyFont="1" applyBorder="1" applyAlignment="1">
      <alignment horizontal="left"/>
    </xf>
    <xf numFmtId="49" fontId="104" fillId="0" borderId="20" xfId="0" applyNumberFormat="1" applyFont="1" applyBorder="1" applyAlignment="1">
      <alignment wrapText="1"/>
    </xf>
    <xf numFmtId="49" fontId="104" fillId="0" borderId="21" xfId="0" applyNumberFormat="1" applyFont="1" applyBorder="1" applyAlignment="1">
      <alignment wrapText="1"/>
    </xf>
    <xf numFmtId="0" fontId="92" fillId="0" borderId="0" xfId="0" applyFont="1" applyBorder="1" applyAlignment="1">
      <alignment horizontal="center"/>
    </xf>
    <xf numFmtId="0" fontId="0" fillId="0" borderId="0" xfId="0" applyBorder="1" applyAlignment="1"/>
    <xf numFmtId="0" fontId="5" fillId="0" borderId="0" xfId="0" applyFont="1" applyAlignment="1"/>
    <xf numFmtId="0" fontId="5" fillId="0" borderId="20" xfId="0" applyFont="1" applyBorder="1" applyAlignment="1"/>
    <xf numFmtId="0" fontId="140" fillId="0" borderId="21" xfId="0" applyFont="1" applyBorder="1" applyAlignment="1"/>
    <xf numFmtId="0" fontId="95" fillId="0" borderId="0" xfId="0" applyFont="1" applyAlignment="1">
      <alignment horizontal="center"/>
    </xf>
    <xf numFmtId="0" fontId="141" fillId="0" borderId="0" xfId="0" applyFont="1" applyAlignment="1">
      <alignment horizontal="center"/>
    </xf>
    <xf numFmtId="0" fontId="103" fillId="0" borderId="0" xfId="0" applyFont="1" applyAlignment="1">
      <alignment horizontal="center"/>
    </xf>
    <xf numFmtId="0" fontId="18" fillId="0" borderId="0" xfId="0" applyFont="1" applyAlignment="1">
      <alignment horizontal="center"/>
    </xf>
    <xf numFmtId="0" fontId="7" fillId="0" borderId="10" xfId="0" applyFont="1" applyBorder="1" applyAlignment="1">
      <alignment horizontal="center" vertical="center" wrapText="1"/>
    </xf>
    <xf numFmtId="0" fontId="7" fillId="0" borderId="13" xfId="0" applyFont="1" applyBorder="1" applyAlignment="1">
      <alignment horizontal="center" vertical="center"/>
    </xf>
    <xf numFmtId="0" fontId="7" fillId="0" borderId="22" xfId="0" applyFont="1" applyBorder="1" applyAlignment="1">
      <alignment horizontal="center" vertical="center" wrapText="1"/>
    </xf>
    <xf numFmtId="0" fontId="40" fillId="0" borderId="23" xfId="0" applyFont="1" applyBorder="1" applyAlignment="1">
      <alignment horizontal="center" vertical="center"/>
    </xf>
    <xf numFmtId="0" fontId="40" fillId="0" borderId="24" xfId="0" applyFont="1" applyBorder="1" applyAlignment="1">
      <alignment horizontal="center" vertical="center"/>
    </xf>
    <xf numFmtId="0" fontId="40" fillId="0" borderId="18" xfId="0" applyFont="1" applyBorder="1" applyAlignment="1">
      <alignment horizontal="center" vertical="center"/>
    </xf>
    <xf numFmtId="0" fontId="7" fillId="0" borderId="12" xfId="0" applyFont="1" applyBorder="1" applyAlignment="1">
      <alignment horizontal="center" vertical="center"/>
    </xf>
    <xf numFmtId="0" fontId="40" fillId="0" borderId="15" xfId="0" applyFont="1" applyBorder="1" applyAlignment="1">
      <alignment horizontal="center" vertical="center"/>
    </xf>
    <xf numFmtId="0" fontId="2" fillId="0" borderId="0" xfId="0" applyFont="1" applyAlignment="1">
      <alignment horizontal="center"/>
    </xf>
    <xf numFmtId="0" fontId="107" fillId="0" borderId="12" xfId="0" applyFont="1" applyBorder="1" applyAlignment="1">
      <alignment horizontal="center" vertical="center"/>
    </xf>
    <xf numFmtId="0" fontId="108" fillId="0" borderId="15" xfId="0" applyFont="1" applyBorder="1" applyAlignment="1">
      <alignment horizontal="center" vertical="center"/>
    </xf>
    <xf numFmtId="0" fontId="138" fillId="0" borderId="20" xfId="0" applyFont="1" applyBorder="1" applyAlignment="1">
      <alignment horizontal="center" vertical="center"/>
    </xf>
    <xf numFmtId="0" fontId="139" fillId="0" borderId="21" xfId="0" applyFont="1" applyBorder="1" applyAlignment="1">
      <alignment horizontal="center" vertical="center"/>
    </xf>
    <xf numFmtId="0" fontId="5" fillId="0" borderId="21" xfId="0" applyFont="1" applyBorder="1" applyAlignment="1">
      <alignment horizontal="left"/>
    </xf>
    <xf numFmtId="0" fontId="104" fillId="0" borderId="20" xfId="0" applyFont="1" applyBorder="1" applyAlignment="1">
      <alignment horizontal="left"/>
    </xf>
    <xf numFmtId="0" fontId="105" fillId="0" borderId="21" xfId="0" applyFont="1" applyBorder="1" applyAlignment="1">
      <alignment horizontal="left"/>
    </xf>
    <xf numFmtId="0" fontId="5" fillId="0" borderId="0" xfId="0" applyFont="1" applyAlignment="1">
      <alignment horizontal="center"/>
    </xf>
    <xf numFmtId="0" fontId="5" fillId="0" borderId="44" xfId="0" applyFont="1" applyBorder="1" applyAlignment="1"/>
    <xf numFmtId="0" fontId="140" fillId="0" borderId="43" xfId="0" applyFont="1" applyBorder="1" applyAlignment="1"/>
    <xf numFmtId="0" fontId="5" fillId="0" borderId="20" xfId="0" applyFont="1" applyBorder="1" applyAlignment="1">
      <alignment horizontal="left"/>
    </xf>
    <xf numFmtId="0" fontId="140" fillId="0" borderId="21" xfId="0" applyFont="1" applyBorder="1" applyAlignment="1">
      <alignment horizontal="left"/>
    </xf>
    <xf numFmtId="0" fontId="39" fillId="0" borderId="1" xfId="0" applyFont="1" applyBorder="1" applyAlignment="1">
      <alignment horizontal="center" vertical="center" wrapText="1"/>
    </xf>
    <xf numFmtId="0" fontId="0" fillId="0" borderId="1" xfId="0" applyBorder="1" applyAlignment="1">
      <alignment wrapText="1"/>
    </xf>
    <xf numFmtId="0" fontId="53" fillId="0" borderId="0" xfId="0" applyFont="1" applyAlignment="1">
      <alignment horizontal="center"/>
    </xf>
    <xf numFmtId="0" fontId="53" fillId="0" borderId="0" xfId="0" applyFont="1" applyAlignment="1">
      <alignment horizontal="left"/>
    </xf>
    <xf numFmtId="0" fontId="37" fillId="0" borderId="3" xfId="30" applyFont="1" applyBorder="1" applyAlignment="1">
      <alignment horizontal="center" vertical="center" wrapText="1"/>
    </xf>
    <xf numFmtId="0" fontId="39" fillId="0" borderId="3" xfId="30" applyFont="1" applyBorder="1" applyAlignment="1">
      <alignment horizontal="center" vertical="center" wrapText="1"/>
    </xf>
    <xf numFmtId="0" fontId="59" fillId="0" borderId="3" xfId="0" applyFont="1" applyBorder="1" applyAlignment="1">
      <alignment horizontal="center" vertical="center" wrapText="1"/>
    </xf>
    <xf numFmtId="0" fontId="18" fillId="0" borderId="3" xfId="0" applyFont="1" applyBorder="1" applyAlignment="1">
      <alignment horizontal="center" vertical="center" wrapText="1"/>
    </xf>
    <xf numFmtId="0" fontId="39" fillId="0" borderId="3" xfId="0" applyFont="1" applyBorder="1" applyAlignment="1">
      <alignment horizontal="center" vertical="center" wrapText="1"/>
    </xf>
  </cellXfs>
  <cellStyles count="31">
    <cellStyle name="Normal_meresha_07" xfId="2" xr:uid="{00000000-0005-0000-0000-000000000000}"/>
    <cellStyle name="Гиперссылка" xfId="25" builtinId="8"/>
    <cellStyle name="Звичайний 10" xfId="3" xr:uid="{00000000-0005-0000-0000-000002000000}"/>
    <cellStyle name="Звичайний 11" xfId="4" xr:uid="{00000000-0005-0000-0000-000003000000}"/>
    <cellStyle name="Звичайний 12" xfId="5" xr:uid="{00000000-0005-0000-0000-000004000000}"/>
    <cellStyle name="Звичайний 13" xfId="6" xr:uid="{00000000-0005-0000-0000-000005000000}"/>
    <cellStyle name="Звичайний 14" xfId="7" xr:uid="{00000000-0005-0000-0000-000006000000}"/>
    <cellStyle name="Звичайний 15" xfId="8" xr:uid="{00000000-0005-0000-0000-000007000000}"/>
    <cellStyle name="Звичайний 16" xfId="9" xr:uid="{00000000-0005-0000-0000-000008000000}"/>
    <cellStyle name="Звичайний 17" xfId="10" xr:uid="{00000000-0005-0000-0000-000009000000}"/>
    <cellStyle name="Звичайний 18" xfId="11" xr:uid="{00000000-0005-0000-0000-00000A000000}"/>
    <cellStyle name="Звичайний 19" xfId="12" xr:uid="{00000000-0005-0000-0000-00000B000000}"/>
    <cellStyle name="Звичайний 2" xfId="13" xr:uid="{00000000-0005-0000-0000-00000C000000}"/>
    <cellStyle name="Звичайний 20" xfId="14" xr:uid="{00000000-0005-0000-0000-00000D000000}"/>
    <cellStyle name="Звичайний 3" xfId="15" xr:uid="{00000000-0005-0000-0000-00000E000000}"/>
    <cellStyle name="Звичайний 4" xfId="16" xr:uid="{00000000-0005-0000-0000-00000F000000}"/>
    <cellStyle name="Звичайний 5" xfId="17" xr:uid="{00000000-0005-0000-0000-000010000000}"/>
    <cellStyle name="Звичайний 6" xfId="18" xr:uid="{00000000-0005-0000-0000-000011000000}"/>
    <cellStyle name="Звичайний 7" xfId="19" xr:uid="{00000000-0005-0000-0000-000012000000}"/>
    <cellStyle name="Звичайний 8" xfId="20" xr:uid="{00000000-0005-0000-0000-000013000000}"/>
    <cellStyle name="Звичайний 9" xfId="21" xr:uid="{00000000-0005-0000-0000-000014000000}"/>
    <cellStyle name="Обычный" xfId="0" builtinId="0"/>
    <cellStyle name="Обычный 2" xfId="1" xr:uid="{00000000-0005-0000-0000-000016000000}"/>
    <cellStyle name="Обычный 2 2" xfId="23" xr:uid="{00000000-0005-0000-0000-000017000000}"/>
    <cellStyle name="Обычный_Dod1" xfId="26" xr:uid="{00000000-0005-0000-0000-000018000000}"/>
    <cellStyle name="Обычный_Dod2" xfId="27" xr:uid="{00000000-0005-0000-0000-000019000000}"/>
    <cellStyle name="Обычный_Dod5" xfId="28" xr:uid="{00000000-0005-0000-0000-00001A000000}"/>
    <cellStyle name="Обычный_Dod5 2" xfId="24" xr:uid="{00000000-0005-0000-0000-00001B000000}"/>
    <cellStyle name="Обычный_Dod6" xfId="30" xr:uid="{00000000-0005-0000-0000-00001C000000}"/>
    <cellStyle name="Обычный_ZV1PIV98" xfId="29" xr:uid="{00000000-0005-0000-0000-00001D000000}"/>
    <cellStyle name="Стиль 1" xfId="22" xr:uid="{00000000-0005-0000-0000-00001E000000}"/>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466725</xdr:colOff>
      <xdr:row>0</xdr:row>
      <xdr:rowOff>47625</xdr:rowOff>
    </xdr:from>
    <xdr:to>
      <xdr:col>6</xdr:col>
      <xdr:colOff>114300</xdr:colOff>
      <xdr:row>3</xdr:row>
      <xdr:rowOff>0</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 name="Text Box 8">
          <a:extLst>
            <a:ext uri="{FF2B5EF4-FFF2-40B4-BE49-F238E27FC236}">
              <a16:creationId xmlns:a16="http://schemas.microsoft.com/office/drawing/2014/main" id="{00000000-0008-0000-0000-000005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 name="Text Box 10">
          <a:extLst>
            <a:ext uri="{FF2B5EF4-FFF2-40B4-BE49-F238E27FC236}">
              <a16:creationId xmlns:a16="http://schemas.microsoft.com/office/drawing/2014/main" id="{00000000-0008-0000-0000-000006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 name="Text Box 12">
          <a:extLst>
            <a:ext uri="{FF2B5EF4-FFF2-40B4-BE49-F238E27FC236}">
              <a16:creationId xmlns:a16="http://schemas.microsoft.com/office/drawing/2014/main" id="{00000000-0008-0000-0000-000007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 name="Text Box 14">
          <a:extLst>
            <a:ext uri="{FF2B5EF4-FFF2-40B4-BE49-F238E27FC236}">
              <a16:creationId xmlns:a16="http://schemas.microsoft.com/office/drawing/2014/main" id="{00000000-0008-0000-0000-000008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 name="Text Box 16">
          <a:extLst>
            <a:ext uri="{FF2B5EF4-FFF2-40B4-BE49-F238E27FC236}">
              <a16:creationId xmlns:a16="http://schemas.microsoft.com/office/drawing/2014/main" id="{00000000-0008-0000-0000-000009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 name="Text Box 18">
          <a:extLst>
            <a:ext uri="{FF2B5EF4-FFF2-40B4-BE49-F238E27FC236}">
              <a16:creationId xmlns:a16="http://schemas.microsoft.com/office/drawing/2014/main" id="{00000000-0008-0000-0000-00000A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 name="Text Box 20">
          <a:extLst>
            <a:ext uri="{FF2B5EF4-FFF2-40B4-BE49-F238E27FC236}">
              <a16:creationId xmlns:a16="http://schemas.microsoft.com/office/drawing/2014/main" id="{00000000-0008-0000-0000-00000B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 name="Text Box 22">
          <a:extLst>
            <a:ext uri="{FF2B5EF4-FFF2-40B4-BE49-F238E27FC236}">
              <a16:creationId xmlns:a16="http://schemas.microsoft.com/office/drawing/2014/main" id="{00000000-0008-0000-0000-00000C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 name="Text Box 24">
          <a:extLst>
            <a:ext uri="{FF2B5EF4-FFF2-40B4-BE49-F238E27FC236}">
              <a16:creationId xmlns:a16="http://schemas.microsoft.com/office/drawing/2014/main" id="{00000000-0008-0000-0000-00000D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 name="Text Box 26">
          <a:extLst>
            <a:ext uri="{FF2B5EF4-FFF2-40B4-BE49-F238E27FC236}">
              <a16:creationId xmlns:a16="http://schemas.microsoft.com/office/drawing/2014/main" id="{00000000-0008-0000-0000-00000E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 name="Text Box 28">
          <a:extLst>
            <a:ext uri="{FF2B5EF4-FFF2-40B4-BE49-F238E27FC236}">
              <a16:creationId xmlns:a16="http://schemas.microsoft.com/office/drawing/2014/main" id="{00000000-0008-0000-0000-00000F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 name="Text Box 30">
          <a:extLst>
            <a:ext uri="{FF2B5EF4-FFF2-40B4-BE49-F238E27FC236}">
              <a16:creationId xmlns:a16="http://schemas.microsoft.com/office/drawing/2014/main" id="{00000000-0008-0000-0000-000010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 name="Text Box 32">
          <a:extLst>
            <a:ext uri="{FF2B5EF4-FFF2-40B4-BE49-F238E27FC236}">
              <a16:creationId xmlns:a16="http://schemas.microsoft.com/office/drawing/2014/main" id="{00000000-0008-0000-0000-000011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 name="Text Box 34">
          <a:extLst>
            <a:ext uri="{FF2B5EF4-FFF2-40B4-BE49-F238E27FC236}">
              <a16:creationId xmlns:a16="http://schemas.microsoft.com/office/drawing/2014/main" id="{00000000-0008-0000-0000-000012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 name="Text Box 36">
          <a:extLst>
            <a:ext uri="{FF2B5EF4-FFF2-40B4-BE49-F238E27FC236}">
              <a16:creationId xmlns:a16="http://schemas.microsoft.com/office/drawing/2014/main" id="{00000000-0008-0000-0000-000013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 name="Text Box 2">
          <a:extLst>
            <a:ext uri="{FF2B5EF4-FFF2-40B4-BE49-F238E27FC236}">
              <a16:creationId xmlns:a16="http://schemas.microsoft.com/office/drawing/2014/main" id="{00000000-0008-0000-0000-000014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 name="Text Box 4">
          <a:extLst>
            <a:ext uri="{FF2B5EF4-FFF2-40B4-BE49-F238E27FC236}">
              <a16:creationId xmlns:a16="http://schemas.microsoft.com/office/drawing/2014/main" id="{00000000-0008-0000-0000-000015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 name="Text Box 6">
          <a:extLst>
            <a:ext uri="{FF2B5EF4-FFF2-40B4-BE49-F238E27FC236}">
              <a16:creationId xmlns:a16="http://schemas.microsoft.com/office/drawing/2014/main" id="{00000000-0008-0000-0000-000016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 name="Text Box 8">
          <a:extLst>
            <a:ext uri="{FF2B5EF4-FFF2-40B4-BE49-F238E27FC236}">
              <a16:creationId xmlns:a16="http://schemas.microsoft.com/office/drawing/2014/main" id="{00000000-0008-0000-0000-000017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 name="Text Box 10">
          <a:extLst>
            <a:ext uri="{FF2B5EF4-FFF2-40B4-BE49-F238E27FC236}">
              <a16:creationId xmlns:a16="http://schemas.microsoft.com/office/drawing/2014/main" id="{00000000-0008-0000-0000-000018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 name="Text Box 12">
          <a:extLst>
            <a:ext uri="{FF2B5EF4-FFF2-40B4-BE49-F238E27FC236}">
              <a16:creationId xmlns:a16="http://schemas.microsoft.com/office/drawing/2014/main" id="{00000000-0008-0000-0000-000019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 name="Text Box 14">
          <a:extLst>
            <a:ext uri="{FF2B5EF4-FFF2-40B4-BE49-F238E27FC236}">
              <a16:creationId xmlns:a16="http://schemas.microsoft.com/office/drawing/2014/main" id="{00000000-0008-0000-0000-00001A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 name="Text Box 16">
          <a:extLst>
            <a:ext uri="{FF2B5EF4-FFF2-40B4-BE49-F238E27FC236}">
              <a16:creationId xmlns:a16="http://schemas.microsoft.com/office/drawing/2014/main" id="{00000000-0008-0000-0000-00001B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 name="Text Box 18">
          <a:extLst>
            <a:ext uri="{FF2B5EF4-FFF2-40B4-BE49-F238E27FC236}">
              <a16:creationId xmlns:a16="http://schemas.microsoft.com/office/drawing/2014/main" id="{00000000-0008-0000-0000-00001C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 name="Text Box 2">
          <a:extLst>
            <a:ext uri="{FF2B5EF4-FFF2-40B4-BE49-F238E27FC236}">
              <a16:creationId xmlns:a16="http://schemas.microsoft.com/office/drawing/2014/main" id="{00000000-0008-0000-0000-00001D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 name="Text Box 4">
          <a:extLst>
            <a:ext uri="{FF2B5EF4-FFF2-40B4-BE49-F238E27FC236}">
              <a16:creationId xmlns:a16="http://schemas.microsoft.com/office/drawing/2014/main" id="{00000000-0008-0000-0000-00001E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 name="Text Box 6">
          <a:extLst>
            <a:ext uri="{FF2B5EF4-FFF2-40B4-BE49-F238E27FC236}">
              <a16:creationId xmlns:a16="http://schemas.microsoft.com/office/drawing/2014/main" id="{00000000-0008-0000-0000-00001F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 name="Text Box 8">
          <a:extLst>
            <a:ext uri="{FF2B5EF4-FFF2-40B4-BE49-F238E27FC236}">
              <a16:creationId xmlns:a16="http://schemas.microsoft.com/office/drawing/2014/main" id="{00000000-0008-0000-0000-000020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 name="Text Box 10">
          <a:extLst>
            <a:ext uri="{FF2B5EF4-FFF2-40B4-BE49-F238E27FC236}">
              <a16:creationId xmlns:a16="http://schemas.microsoft.com/office/drawing/2014/main" id="{00000000-0008-0000-0000-000021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 name="Text Box 12">
          <a:extLst>
            <a:ext uri="{FF2B5EF4-FFF2-40B4-BE49-F238E27FC236}">
              <a16:creationId xmlns:a16="http://schemas.microsoft.com/office/drawing/2014/main" id="{00000000-0008-0000-0000-000022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 name="Text Box 14">
          <a:extLst>
            <a:ext uri="{FF2B5EF4-FFF2-40B4-BE49-F238E27FC236}">
              <a16:creationId xmlns:a16="http://schemas.microsoft.com/office/drawing/2014/main" id="{00000000-0008-0000-0000-000023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 name="Text Box 16">
          <a:extLst>
            <a:ext uri="{FF2B5EF4-FFF2-40B4-BE49-F238E27FC236}">
              <a16:creationId xmlns:a16="http://schemas.microsoft.com/office/drawing/2014/main" id="{00000000-0008-0000-0000-000024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 name="Text Box 18">
          <a:extLst>
            <a:ext uri="{FF2B5EF4-FFF2-40B4-BE49-F238E27FC236}">
              <a16:creationId xmlns:a16="http://schemas.microsoft.com/office/drawing/2014/main" id="{00000000-0008-0000-0000-000025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 name="Text Box 20">
          <a:extLst>
            <a:ext uri="{FF2B5EF4-FFF2-40B4-BE49-F238E27FC236}">
              <a16:creationId xmlns:a16="http://schemas.microsoft.com/office/drawing/2014/main" id="{00000000-0008-0000-0000-000026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 name="Text Box 22">
          <a:extLst>
            <a:ext uri="{FF2B5EF4-FFF2-40B4-BE49-F238E27FC236}">
              <a16:creationId xmlns:a16="http://schemas.microsoft.com/office/drawing/2014/main" id="{00000000-0008-0000-0000-000027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 name="Text Box 24">
          <a:extLst>
            <a:ext uri="{FF2B5EF4-FFF2-40B4-BE49-F238E27FC236}">
              <a16:creationId xmlns:a16="http://schemas.microsoft.com/office/drawing/2014/main" id="{00000000-0008-0000-0000-000028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 name="Text Box 26">
          <a:extLst>
            <a:ext uri="{FF2B5EF4-FFF2-40B4-BE49-F238E27FC236}">
              <a16:creationId xmlns:a16="http://schemas.microsoft.com/office/drawing/2014/main" id="{00000000-0008-0000-0000-000029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 name="Text Box 28">
          <a:extLst>
            <a:ext uri="{FF2B5EF4-FFF2-40B4-BE49-F238E27FC236}">
              <a16:creationId xmlns:a16="http://schemas.microsoft.com/office/drawing/2014/main" id="{00000000-0008-0000-0000-00002A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 name="Text Box 30">
          <a:extLst>
            <a:ext uri="{FF2B5EF4-FFF2-40B4-BE49-F238E27FC236}">
              <a16:creationId xmlns:a16="http://schemas.microsoft.com/office/drawing/2014/main" id="{00000000-0008-0000-0000-00002B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 name="Text Box 32">
          <a:extLst>
            <a:ext uri="{FF2B5EF4-FFF2-40B4-BE49-F238E27FC236}">
              <a16:creationId xmlns:a16="http://schemas.microsoft.com/office/drawing/2014/main" id="{00000000-0008-0000-0000-00002C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 name="Text Box 34">
          <a:extLst>
            <a:ext uri="{FF2B5EF4-FFF2-40B4-BE49-F238E27FC236}">
              <a16:creationId xmlns:a16="http://schemas.microsoft.com/office/drawing/2014/main" id="{00000000-0008-0000-0000-00002D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 name="Text Box 36">
          <a:extLst>
            <a:ext uri="{FF2B5EF4-FFF2-40B4-BE49-F238E27FC236}">
              <a16:creationId xmlns:a16="http://schemas.microsoft.com/office/drawing/2014/main" id="{00000000-0008-0000-0000-00002E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 name="Text Box 2">
          <a:extLst>
            <a:ext uri="{FF2B5EF4-FFF2-40B4-BE49-F238E27FC236}">
              <a16:creationId xmlns:a16="http://schemas.microsoft.com/office/drawing/2014/main" id="{00000000-0008-0000-0000-00002F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 name="Text Box 4">
          <a:extLst>
            <a:ext uri="{FF2B5EF4-FFF2-40B4-BE49-F238E27FC236}">
              <a16:creationId xmlns:a16="http://schemas.microsoft.com/office/drawing/2014/main" id="{00000000-0008-0000-0000-000030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 name="Text Box 6">
          <a:extLst>
            <a:ext uri="{FF2B5EF4-FFF2-40B4-BE49-F238E27FC236}">
              <a16:creationId xmlns:a16="http://schemas.microsoft.com/office/drawing/2014/main" id="{00000000-0008-0000-0000-000031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 name="Text Box 8">
          <a:extLst>
            <a:ext uri="{FF2B5EF4-FFF2-40B4-BE49-F238E27FC236}">
              <a16:creationId xmlns:a16="http://schemas.microsoft.com/office/drawing/2014/main" id="{00000000-0008-0000-0000-000032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 name="Text Box 10">
          <a:extLst>
            <a:ext uri="{FF2B5EF4-FFF2-40B4-BE49-F238E27FC236}">
              <a16:creationId xmlns:a16="http://schemas.microsoft.com/office/drawing/2014/main" id="{00000000-0008-0000-0000-000033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 name="Text Box 12">
          <a:extLst>
            <a:ext uri="{FF2B5EF4-FFF2-40B4-BE49-F238E27FC236}">
              <a16:creationId xmlns:a16="http://schemas.microsoft.com/office/drawing/2014/main" id="{00000000-0008-0000-0000-000034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 name="Text Box 14">
          <a:extLst>
            <a:ext uri="{FF2B5EF4-FFF2-40B4-BE49-F238E27FC236}">
              <a16:creationId xmlns:a16="http://schemas.microsoft.com/office/drawing/2014/main" id="{00000000-0008-0000-0000-000035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 name="Text Box 16">
          <a:extLst>
            <a:ext uri="{FF2B5EF4-FFF2-40B4-BE49-F238E27FC236}">
              <a16:creationId xmlns:a16="http://schemas.microsoft.com/office/drawing/2014/main" id="{00000000-0008-0000-0000-000036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 name="Text Box 18">
          <a:extLst>
            <a:ext uri="{FF2B5EF4-FFF2-40B4-BE49-F238E27FC236}">
              <a16:creationId xmlns:a16="http://schemas.microsoft.com/office/drawing/2014/main" id="{00000000-0008-0000-0000-000037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56" name="Text Box 2">
          <a:extLst>
            <a:ext uri="{FF2B5EF4-FFF2-40B4-BE49-F238E27FC236}">
              <a16:creationId xmlns:a16="http://schemas.microsoft.com/office/drawing/2014/main" id="{00000000-0008-0000-0000-00003800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57" name="Text Box 4">
          <a:extLst>
            <a:ext uri="{FF2B5EF4-FFF2-40B4-BE49-F238E27FC236}">
              <a16:creationId xmlns:a16="http://schemas.microsoft.com/office/drawing/2014/main" id="{00000000-0008-0000-0000-00003900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58" name="Text Box 6">
          <a:extLst>
            <a:ext uri="{FF2B5EF4-FFF2-40B4-BE49-F238E27FC236}">
              <a16:creationId xmlns:a16="http://schemas.microsoft.com/office/drawing/2014/main" id="{00000000-0008-0000-0000-00003A00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59" name="Text Box 8">
          <a:extLst>
            <a:ext uri="{FF2B5EF4-FFF2-40B4-BE49-F238E27FC236}">
              <a16:creationId xmlns:a16="http://schemas.microsoft.com/office/drawing/2014/main" id="{00000000-0008-0000-0000-00003B00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0" name="Text Box 10">
          <a:extLst>
            <a:ext uri="{FF2B5EF4-FFF2-40B4-BE49-F238E27FC236}">
              <a16:creationId xmlns:a16="http://schemas.microsoft.com/office/drawing/2014/main" id="{00000000-0008-0000-0000-00003C00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1" name="Text Box 12">
          <a:extLst>
            <a:ext uri="{FF2B5EF4-FFF2-40B4-BE49-F238E27FC236}">
              <a16:creationId xmlns:a16="http://schemas.microsoft.com/office/drawing/2014/main" id="{00000000-0008-0000-0000-00003D00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2" name="Text Box 14">
          <a:extLst>
            <a:ext uri="{FF2B5EF4-FFF2-40B4-BE49-F238E27FC236}">
              <a16:creationId xmlns:a16="http://schemas.microsoft.com/office/drawing/2014/main" id="{00000000-0008-0000-0000-00003E00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3" name="Text Box 16">
          <a:extLst>
            <a:ext uri="{FF2B5EF4-FFF2-40B4-BE49-F238E27FC236}">
              <a16:creationId xmlns:a16="http://schemas.microsoft.com/office/drawing/2014/main" id="{00000000-0008-0000-0000-00003F00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4" name="Text Box 18">
          <a:extLst>
            <a:ext uri="{FF2B5EF4-FFF2-40B4-BE49-F238E27FC236}">
              <a16:creationId xmlns:a16="http://schemas.microsoft.com/office/drawing/2014/main" id="{00000000-0008-0000-0000-00004000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5" name="Text Box 20">
          <a:extLst>
            <a:ext uri="{FF2B5EF4-FFF2-40B4-BE49-F238E27FC236}">
              <a16:creationId xmlns:a16="http://schemas.microsoft.com/office/drawing/2014/main" id="{00000000-0008-0000-0000-00004100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6" name="Text Box 22">
          <a:extLst>
            <a:ext uri="{FF2B5EF4-FFF2-40B4-BE49-F238E27FC236}">
              <a16:creationId xmlns:a16="http://schemas.microsoft.com/office/drawing/2014/main" id="{00000000-0008-0000-0000-00004200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7" name="Text Box 24">
          <a:extLst>
            <a:ext uri="{FF2B5EF4-FFF2-40B4-BE49-F238E27FC236}">
              <a16:creationId xmlns:a16="http://schemas.microsoft.com/office/drawing/2014/main" id="{00000000-0008-0000-0000-00004300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8" name="Text Box 26">
          <a:extLst>
            <a:ext uri="{FF2B5EF4-FFF2-40B4-BE49-F238E27FC236}">
              <a16:creationId xmlns:a16="http://schemas.microsoft.com/office/drawing/2014/main" id="{00000000-0008-0000-0000-00004400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9" name="Text Box 28">
          <a:extLst>
            <a:ext uri="{FF2B5EF4-FFF2-40B4-BE49-F238E27FC236}">
              <a16:creationId xmlns:a16="http://schemas.microsoft.com/office/drawing/2014/main" id="{00000000-0008-0000-0000-00004500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70" name="Text Box 30">
          <a:extLst>
            <a:ext uri="{FF2B5EF4-FFF2-40B4-BE49-F238E27FC236}">
              <a16:creationId xmlns:a16="http://schemas.microsoft.com/office/drawing/2014/main" id="{00000000-0008-0000-0000-00004600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71" name="Text Box 32">
          <a:extLst>
            <a:ext uri="{FF2B5EF4-FFF2-40B4-BE49-F238E27FC236}">
              <a16:creationId xmlns:a16="http://schemas.microsoft.com/office/drawing/2014/main" id="{00000000-0008-0000-0000-00004700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72" name="Text Box 34">
          <a:extLst>
            <a:ext uri="{FF2B5EF4-FFF2-40B4-BE49-F238E27FC236}">
              <a16:creationId xmlns:a16="http://schemas.microsoft.com/office/drawing/2014/main" id="{00000000-0008-0000-0000-00004800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73" name="Text Box 36">
          <a:extLst>
            <a:ext uri="{FF2B5EF4-FFF2-40B4-BE49-F238E27FC236}">
              <a16:creationId xmlns:a16="http://schemas.microsoft.com/office/drawing/2014/main" id="{00000000-0008-0000-0000-00004900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 name="Text Box 2">
          <a:extLst>
            <a:ext uri="{FF2B5EF4-FFF2-40B4-BE49-F238E27FC236}">
              <a16:creationId xmlns:a16="http://schemas.microsoft.com/office/drawing/2014/main" id="{00000000-0008-0000-0000-00004A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 name="Text Box 4">
          <a:extLst>
            <a:ext uri="{FF2B5EF4-FFF2-40B4-BE49-F238E27FC236}">
              <a16:creationId xmlns:a16="http://schemas.microsoft.com/office/drawing/2014/main" id="{00000000-0008-0000-0000-00004B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 name="Text Box 6">
          <a:extLst>
            <a:ext uri="{FF2B5EF4-FFF2-40B4-BE49-F238E27FC236}">
              <a16:creationId xmlns:a16="http://schemas.microsoft.com/office/drawing/2014/main" id="{00000000-0008-0000-0000-00004C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 name="Text Box 8">
          <a:extLst>
            <a:ext uri="{FF2B5EF4-FFF2-40B4-BE49-F238E27FC236}">
              <a16:creationId xmlns:a16="http://schemas.microsoft.com/office/drawing/2014/main" id="{00000000-0008-0000-0000-00004D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 name="Text Box 10">
          <a:extLst>
            <a:ext uri="{FF2B5EF4-FFF2-40B4-BE49-F238E27FC236}">
              <a16:creationId xmlns:a16="http://schemas.microsoft.com/office/drawing/2014/main" id="{00000000-0008-0000-0000-00004E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 name="Text Box 12">
          <a:extLst>
            <a:ext uri="{FF2B5EF4-FFF2-40B4-BE49-F238E27FC236}">
              <a16:creationId xmlns:a16="http://schemas.microsoft.com/office/drawing/2014/main" id="{00000000-0008-0000-0000-00004F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 name="Text Box 14">
          <a:extLst>
            <a:ext uri="{FF2B5EF4-FFF2-40B4-BE49-F238E27FC236}">
              <a16:creationId xmlns:a16="http://schemas.microsoft.com/office/drawing/2014/main" id="{00000000-0008-0000-0000-000050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1" name="Text Box 16">
          <a:extLst>
            <a:ext uri="{FF2B5EF4-FFF2-40B4-BE49-F238E27FC236}">
              <a16:creationId xmlns:a16="http://schemas.microsoft.com/office/drawing/2014/main" id="{00000000-0008-0000-0000-000051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 name="Text Box 18">
          <a:extLst>
            <a:ext uri="{FF2B5EF4-FFF2-40B4-BE49-F238E27FC236}">
              <a16:creationId xmlns:a16="http://schemas.microsoft.com/office/drawing/2014/main" id="{00000000-0008-0000-0000-000052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 name="Text Box 20">
          <a:extLst>
            <a:ext uri="{FF2B5EF4-FFF2-40B4-BE49-F238E27FC236}">
              <a16:creationId xmlns:a16="http://schemas.microsoft.com/office/drawing/2014/main" id="{00000000-0008-0000-0000-000053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 name="Text Box 22">
          <a:extLst>
            <a:ext uri="{FF2B5EF4-FFF2-40B4-BE49-F238E27FC236}">
              <a16:creationId xmlns:a16="http://schemas.microsoft.com/office/drawing/2014/main" id="{00000000-0008-0000-0000-000054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5" name="Text Box 24">
          <a:extLst>
            <a:ext uri="{FF2B5EF4-FFF2-40B4-BE49-F238E27FC236}">
              <a16:creationId xmlns:a16="http://schemas.microsoft.com/office/drawing/2014/main" id="{00000000-0008-0000-0000-000055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6" name="Text Box 26">
          <a:extLst>
            <a:ext uri="{FF2B5EF4-FFF2-40B4-BE49-F238E27FC236}">
              <a16:creationId xmlns:a16="http://schemas.microsoft.com/office/drawing/2014/main" id="{00000000-0008-0000-0000-000056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 name="Text Box 28">
          <a:extLst>
            <a:ext uri="{FF2B5EF4-FFF2-40B4-BE49-F238E27FC236}">
              <a16:creationId xmlns:a16="http://schemas.microsoft.com/office/drawing/2014/main" id="{00000000-0008-0000-0000-000057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 name="Text Box 30">
          <a:extLst>
            <a:ext uri="{FF2B5EF4-FFF2-40B4-BE49-F238E27FC236}">
              <a16:creationId xmlns:a16="http://schemas.microsoft.com/office/drawing/2014/main" id="{00000000-0008-0000-0000-000058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 name="Text Box 32">
          <a:extLst>
            <a:ext uri="{FF2B5EF4-FFF2-40B4-BE49-F238E27FC236}">
              <a16:creationId xmlns:a16="http://schemas.microsoft.com/office/drawing/2014/main" id="{00000000-0008-0000-0000-000059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 name="Text Box 34">
          <a:extLst>
            <a:ext uri="{FF2B5EF4-FFF2-40B4-BE49-F238E27FC236}">
              <a16:creationId xmlns:a16="http://schemas.microsoft.com/office/drawing/2014/main" id="{00000000-0008-0000-0000-00005A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 name="Text Box 36">
          <a:extLst>
            <a:ext uri="{FF2B5EF4-FFF2-40B4-BE49-F238E27FC236}">
              <a16:creationId xmlns:a16="http://schemas.microsoft.com/office/drawing/2014/main" id="{00000000-0008-0000-0000-00005B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 name="Text Box 2">
          <a:extLst>
            <a:ext uri="{FF2B5EF4-FFF2-40B4-BE49-F238E27FC236}">
              <a16:creationId xmlns:a16="http://schemas.microsoft.com/office/drawing/2014/main" id="{00000000-0008-0000-0000-00005C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3" name="Text Box 4">
          <a:extLst>
            <a:ext uri="{FF2B5EF4-FFF2-40B4-BE49-F238E27FC236}">
              <a16:creationId xmlns:a16="http://schemas.microsoft.com/office/drawing/2014/main" id="{00000000-0008-0000-0000-00005D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4" name="Text Box 6">
          <a:extLst>
            <a:ext uri="{FF2B5EF4-FFF2-40B4-BE49-F238E27FC236}">
              <a16:creationId xmlns:a16="http://schemas.microsoft.com/office/drawing/2014/main" id="{00000000-0008-0000-0000-00005E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 name="Text Box 8">
          <a:extLst>
            <a:ext uri="{FF2B5EF4-FFF2-40B4-BE49-F238E27FC236}">
              <a16:creationId xmlns:a16="http://schemas.microsoft.com/office/drawing/2014/main" id="{00000000-0008-0000-0000-00005F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 name="Text Box 10">
          <a:extLst>
            <a:ext uri="{FF2B5EF4-FFF2-40B4-BE49-F238E27FC236}">
              <a16:creationId xmlns:a16="http://schemas.microsoft.com/office/drawing/2014/main" id="{00000000-0008-0000-0000-000060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 name="Text Box 12">
          <a:extLst>
            <a:ext uri="{FF2B5EF4-FFF2-40B4-BE49-F238E27FC236}">
              <a16:creationId xmlns:a16="http://schemas.microsoft.com/office/drawing/2014/main" id="{00000000-0008-0000-0000-000061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 name="Text Box 14">
          <a:extLst>
            <a:ext uri="{FF2B5EF4-FFF2-40B4-BE49-F238E27FC236}">
              <a16:creationId xmlns:a16="http://schemas.microsoft.com/office/drawing/2014/main" id="{00000000-0008-0000-0000-000062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 name="Text Box 16">
          <a:extLst>
            <a:ext uri="{FF2B5EF4-FFF2-40B4-BE49-F238E27FC236}">
              <a16:creationId xmlns:a16="http://schemas.microsoft.com/office/drawing/2014/main" id="{00000000-0008-0000-0000-000063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 name="Text Box 18">
          <a:extLst>
            <a:ext uri="{FF2B5EF4-FFF2-40B4-BE49-F238E27FC236}">
              <a16:creationId xmlns:a16="http://schemas.microsoft.com/office/drawing/2014/main" id="{00000000-0008-0000-0000-000064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 name="Text Box 2">
          <a:extLst>
            <a:ext uri="{FF2B5EF4-FFF2-40B4-BE49-F238E27FC236}">
              <a16:creationId xmlns:a16="http://schemas.microsoft.com/office/drawing/2014/main" id="{00000000-0008-0000-0000-000065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 name="Text Box 4">
          <a:extLst>
            <a:ext uri="{FF2B5EF4-FFF2-40B4-BE49-F238E27FC236}">
              <a16:creationId xmlns:a16="http://schemas.microsoft.com/office/drawing/2014/main" id="{00000000-0008-0000-0000-000066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3" name="Text Box 6">
          <a:extLst>
            <a:ext uri="{FF2B5EF4-FFF2-40B4-BE49-F238E27FC236}">
              <a16:creationId xmlns:a16="http://schemas.microsoft.com/office/drawing/2014/main" id="{00000000-0008-0000-0000-000067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 name="Text Box 8">
          <a:extLst>
            <a:ext uri="{FF2B5EF4-FFF2-40B4-BE49-F238E27FC236}">
              <a16:creationId xmlns:a16="http://schemas.microsoft.com/office/drawing/2014/main" id="{00000000-0008-0000-0000-000068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 name="Text Box 10">
          <a:extLst>
            <a:ext uri="{FF2B5EF4-FFF2-40B4-BE49-F238E27FC236}">
              <a16:creationId xmlns:a16="http://schemas.microsoft.com/office/drawing/2014/main" id="{00000000-0008-0000-0000-000069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 name="Text Box 12">
          <a:extLst>
            <a:ext uri="{FF2B5EF4-FFF2-40B4-BE49-F238E27FC236}">
              <a16:creationId xmlns:a16="http://schemas.microsoft.com/office/drawing/2014/main" id="{00000000-0008-0000-0000-00006A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7" name="Text Box 14">
          <a:extLst>
            <a:ext uri="{FF2B5EF4-FFF2-40B4-BE49-F238E27FC236}">
              <a16:creationId xmlns:a16="http://schemas.microsoft.com/office/drawing/2014/main" id="{00000000-0008-0000-0000-00006B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8" name="Text Box 16">
          <a:extLst>
            <a:ext uri="{FF2B5EF4-FFF2-40B4-BE49-F238E27FC236}">
              <a16:creationId xmlns:a16="http://schemas.microsoft.com/office/drawing/2014/main" id="{00000000-0008-0000-0000-00006C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9" name="Text Box 18">
          <a:extLst>
            <a:ext uri="{FF2B5EF4-FFF2-40B4-BE49-F238E27FC236}">
              <a16:creationId xmlns:a16="http://schemas.microsoft.com/office/drawing/2014/main" id="{00000000-0008-0000-0000-00006D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 name="Text Box 20">
          <a:extLst>
            <a:ext uri="{FF2B5EF4-FFF2-40B4-BE49-F238E27FC236}">
              <a16:creationId xmlns:a16="http://schemas.microsoft.com/office/drawing/2014/main" id="{00000000-0008-0000-0000-00006E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 name="Text Box 22">
          <a:extLst>
            <a:ext uri="{FF2B5EF4-FFF2-40B4-BE49-F238E27FC236}">
              <a16:creationId xmlns:a16="http://schemas.microsoft.com/office/drawing/2014/main" id="{00000000-0008-0000-0000-00006F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 name="Text Box 24">
          <a:extLst>
            <a:ext uri="{FF2B5EF4-FFF2-40B4-BE49-F238E27FC236}">
              <a16:creationId xmlns:a16="http://schemas.microsoft.com/office/drawing/2014/main" id="{00000000-0008-0000-0000-000070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 name="Text Box 26">
          <a:extLst>
            <a:ext uri="{FF2B5EF4-FFF2-40B4-BE49-F238E27FC236}">
              <a16:creationId xmlns:a16="http://schemas.microsoft.com/office/drawing/2014/main" id="{00000000-0008-0000-0000-000071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 name="Text Box 28">
          <a:extLst>
            <a:ext uri="{FF2B5EF4-FFF2-40B4-BE49-F238E27FC236}">
              <a16:creationId xmlns:a16="http://schemas.microsoft.com/office/drawing/2014/main" id="{00000000-0008-0000-0000-000072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 name="Text Box 30">
          <a:extLst>
            <a:ext uri="{FF2B5EF4-FFF2-40B4-BE49-F238E27FC236}">
              <a16:creationId xmlns:a16="http://schemas.microsoft.com/office/drawing/2014/main" id="{00000000-0008-0000-0000-000073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6" name="Text Box 32">
          <a:extLst>
            <a:ext uri="{FF2B5EF4-FFF2-40B4-BE49-F238E27FC236}">
              <a16:creationId xmlns:a16="http://schemas.microsoft.com/office/drawing/2014/main" id="{00000000-0008-0000-0000-000074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 name="Text Box 34">
          <a:extLst>
            <a:ext uri="{FF2B5EF4-FFF2-40B4-BE49-F238E27FC236}">
              <a16:creationId xmlns:a16="http://schemas.microsoft.com/office/drawing/2014/main" id="{00000000-0008-0000-0000-000075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 name="Text Box 36">
          <a:extLst>
            <a:ext uri="{FF2B5EF4-FFF2-40B4-BE49-F238E27FC236}">
              <a16:creationId xmlns:a16="http://schemas.microsoft.com/office/drawing/2014/main" id="{00000000-0008-0000-0000-000076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 name="Text Box 2">
          <a:extLst>
            <a:ext uri="{FF2B5EF4-FFF2-40B4-BE49-F238E27FC236}">
              <a16:creationId xmlns:a16="http://schemas.microsoft.com/office/drawing/2014/main" id="{00000000-0008-0000-0000-000077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 name="Text Box 4">
          <a:extLst>
            <a:ext uri="{FF2B5EF4-FFF2-40B4-BE49-F238E27FC236}">
              <a16:creationId xmlns:a16="http://schemas.microsoft.com/office/drawing/2014/main" id="{00000000-0008-0000-0000-000078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 name="Text Box 6">
          <a:extLst>
            <a:ext uri="{FF2B5EF4-FFF2-40B4-BE49-F238E27FC236}">
              <a16:creationId xmlns:a16="http://schemas.microsoft.com/office/drawing/2014/main" id="{00000000-0008-0000-0000-000079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 name="Text Box 8">
          <a:extLst>
            <a:ext uri="{FF2B5EF4-FFF2-40B4-BE49-F238E27FC236}">
              <a16:creationId xmlns:a16="http://schemas.microsoft.com/office/drawing/2014/main" id="{00000000-0008-0000-0000-00007A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 name="Text Box 10">
          <a:extLst>
            <a:ext uri="{FF2B5EF4-FFF2-40B4-BE49-F238E27FC236}">
              <a16:creationId xmlns:a16="http://schemas.microsoft.com/office/drawing/2014/main" id="{00000000-0008-0000-0000-00007B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 name="Text Box 12">
          <a:extLst>
            <a:ext uri="{FF2B5EF4-FFF2-40B4-BE49-F238E27FC236}">
              <a16:creationId xmlns:a16="http://schemas.microsoft.com/office/drawing/2014/main" id="{00000000-0008-0000-0000-00007C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 name="Text Box 14">
          <a:extLst>
            <a:ext uri="{FF2B5EF4-FFF2-40B4-BE49-F238E27FC236}">
              <a16:creationId xmlns:a16="http://schemas.microsoft.com/office/drawing/2014/main" id="{00000000-0008-0000-0000-00007D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6" name="Text Box 16">
          <a:extLst>
            <a:ext uri="{FF2B5EF4-FFF2-40B4-BE49-F238E27FC236}">
              <a16:creationId xmlns:a16="http://schemas.microsoft.com/office/drawing/2014/main" id="{00000000-0008-0000-0000-00007E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 name="Text Box 18">
          <a:extLst>
            <a:ext uri="{FF2B5EF4-FFF2-40B4-BE49-F238E27FC236}">
              <a16:creationId xmlns:a16="http://schemas.microsoft.com/office/drawing/2014/main" id="{00000000-0008-0000-0000-00007F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 name="Text Box 2">
          <a:extLst>
            <a:ext uri="{FF2B5EF4-FFF2-40B4-BE49-F238E27FC236}">
              <a16:creationId xmlns:a16="http://schemas.microsoft.com/office/drawing/2014/main" id="{00000000-0008-0000-0000-000080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 name="Text Box 4">
          <a:extLst>
            <a:ext uri="{FF2B5EF4-FFF2-40B4-BE49-F238E27FC236}">
              <a16:creationId xmlns:a16="http://schemas.microsoft.com/office/drawing/2014/main" id="{00000000-0008-0000-0000-000081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0" name="Text Box 6">
          <a:extLst>
            <a:ext uri="{FF2B5EF4-FFF2-40B4-BE49-F238E27FC236}">
              <a16:creationId xmlns:a16="http://schemas.microsoft.com/office/drawing/2014/main" id="{00000000-0008-0000-0000-000082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1" name="Text Box 8">
          <a:extLst>
            <a:ext uri="{FF2B5EF4-FFF2-40B4-BE49-F238E27FC236}">
              <a16:creationId xmlns:a16="http://schemas.microsoft.com/office/drawing/2014/main" id="{00000000-0008-0000-0000-000083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 name="Text Box 10">
          <a:extLst>
            <a:ext uri="{FF2B5EF4-FFF2-40B4-BE49-F238E27FC236}">
              <a16:creationId xmlns:a16="http://schemas.microsoft.com/office/drawing/2014/main" id="{00000000-0008-0000-0000-000084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 name="Text Box 12">
          <a:extLst>
            <a:ext uri="{FF2B5EF4-FFF2-40B4-BE49-F238E27FC236}">
              <a16:creationId xmlns:a16="http://schemas.microsoft.com/office/drawing/2014/main" id="{00000000-0008-0000-0000-000085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 name="Text Box 14">
          <a:extLst>
            <a:ext uri="{FF2B5EF4-FFF2-40B4-BE49-F238E27FC236}">
              <a16:creationId xmlns:a16="http://schemas.microsoft.com/office/drawing/2014/main" id="{00000000-0008-0000-0000-000086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 name="Text Box 16">
          <a:extLst>
            <a:ext uri="{FF2B5EF4-FFF2-40B4-BE49-F238E27FC236}">
              <a16:creationId xmlns:a16="http://schemas.microsoft.com/office/drawing/2014/main" id="{00000000-0008-0000-0000-000087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 name="Text Box 18">
          <a:extLst>
            <a:ext uri="{FF2B5EF4-FFF2-40B4-BE49-F238E27FC236}">
              <a16:creationId xmlns:a16="http://schemas.microsoft.com/office/drawing/2014/main" id="{00000000-0008-0000-0000-000088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 name="Text Box 20">
          <a:extLst>
            <a:ext uri="{FF2B5EF4-FFF2-40B4-BE49-F238E27FC236}">
              <a16:creationId xmlns:a16="http://schemas.microsoft.com/office/drawing/2014/main" id="{00000000-0008-0000-0000-000089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8" name="Text Box 22">
          <a:extLst>
            <a:ext uri="{FF2B5EF4-FFF2-40B4-BE49-F238E27FC236}">
              <a16:creationId xmlns:a16="http://schemas.microsoft.com/office/drawing/2014/main" id="{00000000-0008-0000-0000-00008A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9" name="Text Box 24">
          <a:extLst>
            <a:ext uri="{FF2B5EF4-FFF2-40B4-BE49-F238E27FC236}">
              <a16:creationId xmlns:a16="http://schemas.microsoft.com/office/drawing/2014/main" id="{00000000-0008-0000-0000-00008B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 name="Text Box 26">
          <a:extLst>
            <a:ext uri="{FF2B5EF4-FFF2-40B4-BE49-F238E27FC236}">
              <a16:creationId xmlns:a16="http://schemas.microsoft.com/office/drawing/2014/main" id="{00000000-0008-0000-0000-00008C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 name="Text Box 28">
          <a:extLst>
            <a:ext uri="{FF2B5EF4-FFF2-40B4-BE49-F238E27FC236}">
              <a16:creationId xmlns:a16="http://schemas.microsoft.com/office/drawing/2014/main" id="{00000000-0008-0000-0000-00008D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 name="Text Box 30">
          <a:extLst>
            <a:ext uri="{FF2B5EF4-FFF2-40B4-BE49-F238E27FC236}">
              <a16:creationId xmlns:a16="http://schemas.microsoft.com/office/drawing/2014/main" id="{00000000-0008-0000-0000-00008E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 name="Text Box 32">
          <a:extLst>
            <a:ext uri="{FF2B5EF4-FFF2-40B4-BE49-F238E27FC236}">
              <a16:creationId xmlns:a16="http://schemas.microsoft.com/office/drawing/2014/main" id="{00000000-0008-0000-0000-00008F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 name="Text Box 34">
          <a:extLst>
            <a:ext uri="{FF2B5EF4-FFF2-40B4-BE49-F238E27FC236}">
              <a16:creationId xmlns:a16="http://schemas.microsoft.com/office/drawing/2014/main" id="{00000000-0008-0000-0000-000090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 name="Text Box 36">
          <a:extLst>
            <a:ext uri="{FF2B5EF4-FFF2-40B4-BE49-F238E27FC236}">
              <a16:creationId xmlns:a16="http://schemas.microsoft.com/office/drawing/2014/main" id="{00000000-0008-0000-0000-000091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 name="Text Box 2">
          <a:extLst>
            <a:ext uri="{FF2B5EF4-FFF2-40B4-BE49-F238E27FC236}">
              <a16:creationId xmlns:a16="http://schemas.microsoft.com/office/drawing/2014/main" id="{00000000-0008-0000-0000-000092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 name="Text Box 4">
          <a:extLst>
            <a:ext uri="{FF2B5EF4-FFF2-40B4-BE49-F238E27FC236}">
              <a16:creationId xmlns:a16="http://schemas.microsoft.com/office/drawing/2014/main" id="{00000000-0008-0000-0000-000093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8" name="Text Box 6">
          <a:extLst>
            <a:ext uri="{FF2B5EF4-FFF2-40B4-BE49-F238E27FC236}">
              <a16:creationId xmlns:a16="http://schemas.microsoft.com/office/drawing/2014/main" id="{00000000-0008-0000-0000-000094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 name="Text Box 8">
          <a:extLst>
            <a:ext uri="{FF2B5EF4-FFF2-40B4-BE49-F238E27FC236}">
              <a16:creationId xmlns:a16="http://schemas.microsoft.com/office/drawing/2014/main" id="{00000000-0008-0000-0000-000095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 name="Text Box 10">
          <a:extLst>
            <a:ext uri="{FF2B5EF4-FFF2-40B4-BE49-F238E27FC236}">
              <a16:creationId xmlns:a16="http://schemas.microsoft.com/office/drawing/2014/main" id="{00000000-0008-0000-0000-000096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 name="Text Box 12">
          <a:extLst>
            <a:ext uri="{FF2B5EF4-FFF2-40B4-BE49-F238E27FC236}">
              <a16:creationId xmlns:a16="http://schemas.microsoft.com/office/drawing/2014/main" id="{00000000-0008-0000-0000-000097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 name="Text Box 14">
          <a:extLst>
            <a:ext uri="{FF2B5EF4-FFF2-40B4-BE49-F238E27FC236}">
              <a16:creationId xmlns:a16="http://schemas.microsoft.com/office/drawing/2014/main" id="{00000000-0008-0000-0000-000098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3" name="Text Box 16">
          <a:extLst>
            <a:ext uri="{FF2B5EF4-FFF2-40B4-BE49-F238E27FC236}">
              <a16:creationId xmlns:a16="http://schemas.microsoft.com/office/drawing/2014/main" id="{00000000-0008-0000-0000-000099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 name="Text Box 18">
          <a:extLst>
            <a:ext uri="{FF2B5EF4-FFF2-40B4-BE49-F238E27FC236}">
              <a16:creationId xmlns:a16="http://schemas.microsoft.com/office/drawing/2014/main" id="{00000000-0008-0000-0000-00009A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5" name="Text Box 2">
          <a:extLst>
            <a:ext uri="{FF2B5EF4-FFF2-40B4-BE49-F238E27FC236}">
              <a16:creationId xmlns:a16="http://schemas.microsoft.com/office/drawing/2014/main" id="{00000000-0008-0000-0000-00009B00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6" name="Text Box 4">
          <a:extLst>
            <a:ext uri="{FF2B5EF4-FFF2-40B4-BE49-F238E27FC236}">
              <a16:creationId xmlns:a16="http://schemas.microsoft.com/office/drawing/2014/main" id="{00000000-0008-0000-0000-00009C00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7" name="Text Box 6">
          <a:extLst>
            <a:ext uri="{FF2B5EF4-FFF2-40B4-BE49-F238E27FC236}">
              <a16:creationId xmlns:a16="http://schemas.microsoft.com/office/drawing/2014/main" id="{00000000-0008-0000-0000-00009D00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8" name="Text Box 8">
          <a:extLst>
            <a:ext uri="{FF2B5EF4-FFF2-40B4-BE49-F238E27FC236}">
              <a16:creationId xmlns:a16="http://schemas.microsoft.com/office/drawing/2014/main" id="{00000000-0008-0000-0000-00009E00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9" name="Text Box 10">
          <a:extLst>
            <a:ext uri="{FF2B5EF4-FFF2-40B4-BE49-F238E27FC236}">
              <a16:creationId xmlns:a16="http://schemas.microsoft.com/office/drawing/2014/main" id="{00000000-0008-0000-0000-00009F00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60" name="Text Box 12">
          <a:extLst>
            <a:ext uri="{FF2B5EF4-FFF2-40B4-BE49-F238E27FC236}">
              <a16:creationId xmlns:a16="http://schemas.microsoft.com/office/drawing/2014/main" id="{00000000-0008-0000-0000-0000A000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61" name="Text Box 14">
          <a:extLst>
            <a:ext uri="{FF2B5EF4-FFF2-40B4-BE49-F238E27FC236}">
              <a16:creationId xmlns:a16="http://schemas.microsoft.com/office/drawing/2014/main" id="{00000000-0008-0000-0000-0000A100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62" name="Text Box 16">
          <a:extLst>
            <a:ext uri="{FF2B5EF4-FFF2-40B4-BE49-F238E27FC236}">
              <a16:creationId xmlns:a16="http://schemas.microsoft.com/office/drawing/2014/main" id="{00000000-0008-0000-0000-0000A200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63" name="Text Box 18">
          <a:extLst>
            <a:ext uri="{FF2B5EF4-FFF2-40B4-BE49-F238E27FC236}">
              <a16:creationId xmlns:a16="http://schemas.microsoft.com/office/drawing/2014/main" id="{00000000-0008-0000-0000-0000A300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64" name="Text Box 20">
          <a:extLst>
            <a:ext uri="{FF2B5EF4-FFF2-40B4-BE49-F238E27FC236}">
              <a16:creationId xmlns:a16="http://schemas.microsoft.com/office/drawing/2014/main" id="{00000000-0008-0000-0000-0000A400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65" name="Text Box 22">
          <a:extLst>
            <a:ext uri="{FF2B5EF4-FFF2-40B4-BE49-F238E27FC236}">
              <a16:creationId xmlns:a16="http://schemas.microsoft.com/office/drawing/2014/main" id="{00000000-0008-0000-0000-0000A500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66" name="Text Box 24">
          <a:extLst>
            <a:ext uri="{FF2B5EF4-FFF2-40B4-BE49-F238E27FC236}">
              <a16:creationId xmlns:a16="http://schemas.microsoft.com/office/drawing/2014/main" id="{00000000-0008-0000-0000-0000A600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67" name="Text Box 26">
          <a:extLst>
            <a:ext uri="{FF2B5EF4-FFF2-40B4-BE49-F238E27FC236}">
              <a16:creationId xmlns:a16="http://schemas.microsoft.com/office/drawing/2014/main" id="{00000000-0008-0000-0000-0000A700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68" name="Text Box 28">
          <a:extLst>
            <a:ext uri="{FF2B5EF4-FFF2-40B4-BE49-F238E27FC236}">
              <a16:creationId xmlns:a16="http://schemas.microsoft.com/office/drawing/2014/main" id="{00000000-0008-0000-0000-0000A800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69" name="Text Box 30">
          <a:extLst>
            <a:ext uri="{FF2B5EF4-FFF2-40B4-BE49-F238E27FC236}">
              <a16:creationId xmlns:a16="http://schemas.microsoft.com/office/drawing/2014/main" id="{00000000-0008-0000-0000-0000A900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0" name="Text Box 32">
          <a:extLst>
            <a:ext uri="{FF2B5EF4-FFF2-40B4-BE49-F238E27FC236}">
              <a16:creationId xmlns:a16="http://schemas.microsoft.com/office/drawing/2014/main" id="{00000000-0008-0000-0000-0000AA00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1" name="Text Box 34">
          <a:extLst>
            <a:ext uri="{FF2B5EF4-FFF2-40B4-BE49-F238E27FC236}">
              <a16:creationId xmlns:a16="http://schemas.microsoft.com/office/drawing/2014/main" id="{00000000-0008-0000-0000-0000AB00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2" name="Text Box 36">
          <a:extLst>
            <a:ext uri="{FF2B5EF4-FFF2-40B4-BE49-F238E27FC236}">
              <a16:creationId xmlns:a16="http://schemas.microsoft.com/office/drawing/2014/main" id="{00000000-0008-0000-0000-0000AC00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 name="Text Box 2">
          <a:extLst>
            <a:ext uri="{FF2B5EF4-FFF2-40B4-BE49-F238E27FC236}">
              <a16:creationId xmlns:a16="http://schemas.microsoft.com/office/drawing/2014/main" id="{00000000-0008-0000-0000-0000AD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4" name="Text Box 4">
          <a:extLst>
            <a:ext uri="{FF2B5EF4-FFF2-40B4-BE49-F238E27FC236}">
              <a16:creationId xmlns:a16="http://schemas.microsoft.com/office/drawing/2014/main" id="{00000000-0008-0000-0000-0000AE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5" name="Text Box 6">
          <a:extLst>
            <a:ext uri="{FF2B5EF4-FFF2-40B4-BE49-F238E27FC236}">
              <a16:creationId xmlns:a16="http://schemas.microsoft.com/office/drawing/2014/main" id="{00000000-0008-0000-0000-0000AF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 name="Text Box 8">
          <a:extLst>
            <a:ext uri="{FF2B5EF4-FFF2-40B4-BE49-F238E27FC236}">
              <a16:creationId xmlns:a16="http://schemas.microsoft.com/office/drawing/2014/main" id="{00000000-0008-0000-0000-0000B0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 name="Text Box 10">
          <a:extLst>
            <a:ext uri="{FF2B5EF4-FFF2-40B4-BE49-F238E27FC236}">
              <a16:creationId xmlns:a16="http://schemas.microsoft.com/office/drawing/2014/main" id="{00000000-0008-0000-0000-0000B1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 name="Text Box 12">
          <a:extLst>
            <a:ext uri="{FF2B5EF4-FFF2-40B4-BE49-F238E27FC236}">
              <a16:creationId xmlns:a16="http://schemas.microsoft.com/office/drawing/2014/main" id="{00000000-0008-0000-0000-0000B2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 name="Text Box 14">
          <a:extLst>
            <a:ext uri="{FF2B5EF4-FFF2-40B4-BE49-F238E27FC236}">
              <a16:creationId xmlns:a16="http://schemas.microsoft.com/office/drawing/2014/main" id="{00000000-0008-0000-0000-0000B3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 name="Text Box 16">
          <a:extLst>
            <a:ext uri="{FF2B5EF4-FFF2-40B4-BE49-F238E27FC236}">
              <a16:creationId xmlns:a16="http://schemas.microsoft.com/office/drawing/2014/main" id="{00000000-0008-0000-0000-0000B4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 name="Text Box 18">
          <a:extLst>
            <a:ext uri="{FF2B5EF4-FFF2-40B4-BE49-F238E27FC236}">
              <a16:creationId xmlns:a16="http://schemas.microsoft.com/office/drawing/2014/main" id="{00000000-0008-0000-0000-0000B5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2" name="Text Box 20">
          <a:extLst>
            <a:ext uri="{FF2B5EF4-FFF2-40B4-BE49-F238E27FC236}">
              <a16:creationId xmlns:a16="http://schemas.microsoft.com/office/drawing/2014/main" id="{00000000-0008-0000-0000-0000B6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 name="Text Box 22">
          <a:extLst>
            <a:ext uri="{FF2B5EF4-FFF2-40B4-BE49-F238E27FC236}">
              <a16:creationId xmlns:a16="http://schemas.microsoft.com/office/drawing/2014/main" id="{00000000-0008-0000-0000-0000B7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 name="Text Box 24">
          <a:extLst>
            <a:ext uri="{FF2B5EF4-FFF2-40B4-BE49-F238E27FC236}">
              <a16:creationId xmlns:a16="http://schemas.microsoft.com/office/drawing/2014/main" id="{00000000-0008-0000-0000-0000B8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 name="Text Box 26">
          <a:extLst>
            <a:ext uri="{FF2B5EF4-FFF2-40B4-BE49-F238E27FC236}">
              <a16:creationId xmlns:a16="http://schemas.microsoft.com/office/drawing/2014/main" id="{00000000-0008-0000-0000-0000B9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 name="Text Box 28">
          <a:extLst>
            <a:ext uri="{FF2B5EF4-FFF2-40B4-BE49-F238E27FC236}">
              <a16:creationId xmlns:a16="http://schemas.microsoft.com/office/drawing/2014/main" id="{00000000-0008-0000-0000-0000BA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 name="Text Box 30">
          <a:extLst>
            <a:ext uri="{FF2B5EF4-FFF2-40B4-BE49-F238E27FC236}">
              <a16:creationId xmlns:a16="http://schemas.microsoft.com/office/drawing/2014/main" id="{00000000-0008-0000-0000-0000BB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 name="Text Box 32">
          <a:extLst>
            <a:ext uri="{FF2B5EF4-FFF2-40B4-BE49-F238E27FC236}">
              <a16:creationId xmlns:a16="http://schemas.microsoft.com/office/drawing/2014/main" id="{00000000-0008-0000-0000-0000BC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 name="Text Box 34">
          <a:extLst>
            <a:ext uri="{FF2B5EF4-FFF2-40B4-BE49-F238E27FC236}">
              <a16:creationId xmlns:a16="http://schemas.microsoft.com/office/drawing/2014/main" id="{00000000-0008-0000-0000-0000BD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 name="Text Box 36">
          <a:extLst>
            <a:ext uri="{FF2B5EF4-FFF2-40B4-BE49-F238E27FC236}">
              <a16:creationId xmlns:a16="http://schemas.microsoft.com/office/drawing/2014/main" id="{00000000-0008-0000-0000-0000BE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 name="Text Box 2">
          <a:extLst>
            <a:ext uri="{FF2B5EF4-FFF2-40B4-BE49-F238E27FC236}">
              <a16:creationId xmlns:a16="http://schemas.microsoft.com/office/drawing/2014/main" id="{00000000-0008-0000-0000-0000BF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2" name="Text Box 4">
          <a:extLst>
            <a:ext uri="{FF2B5EF4-FFF2-40B4-BE49-F238E27FC236}">
              <a16:creationId xmlns:a16="http://schemas.microsoft.com/office/drawing/2014/main" id="{00000000-0008-0000-0000-0000C0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 name="Text Box 6">
          <a:extLst>
            <a:ext uri="{FF2B5EF4-FFF2-40B4-BE49-F238E27FC236}">
              <a16:creationId xmlns:a16="http://schemas.microsoft.com/office/drawing/2014/main" id="{00000000-0008-0000-0000-0000C1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 name="Text Box 8">
          <a:extLst>
            <a:ext uri="{FF2B5EF4-FFF2-40B4-BE49-F238E27FC236}">
              <a16:creationId xmlns:a16="http://schemas.microsoft.com/office/drawing/2014/main" id="{00000000-0008-0000-0000-0000C2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 name="Text Box 10">
          <a:extLst>
            <a:ext uri="{FF2B5EF4-FFF2-40B4-BE49-F238E27FC236}">
              <a16:creationId xmlns:a16="http://schemas.microsoft.com/office/drawing/2014/main" id="{00000000-0008-0000-0000-0000C3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6" name="Text Box 12">
          <a:extLst>
            <a:ext uri="{FF2B5EF4-FFF2-40B4-BE49-F238E27FC236}">
              <a16:creationId xmlns:a16="http://schemas.microsoft.com/office/drawing/2014/main" id="{00000000-0008-0000-0000-0000C4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 name="Text Box 14">
          <a:extLst>
            <a:ext uri="{FF2B5EF4-FFF2-40B4-BE49-F238E27FC236}">
              <a16:creationId xmlns:a16="http://schemas.microsoft.com/office/drawing/2014/main" id="{00000000-0008-0000-0000-0000C5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 name="Text Box 16">
          <a:extLst>
            <a:ext uri="{FF2B5EF4-FFF2-40B4-BE49-F238E27FC236}">
              <a16:creationId xmlns:a16="http://schemas.microsoft.com/office/drawing/2014/main" id="{00000000-0008-0000-0000-0000C6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 name="Text Box 18">
          <a:extLst>
            <a:ext uri="{FF2B5EF4-FFF2-40B4-BE49-F238E27FC236}">
              <a16:creationId xmlns:a16="http://schemas.microsoft.com/office/drawing/2014/main" id="{00000000-0008-0000-0000-0000C7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0" name="Text Box 2">
          <a:extLst>
            <a:ext uri="{FF2B5EF4-FFF2-40B4-BE49-F238E27FC236}">
              <a16:creationId xmlns:a16="http://schemas.microsoft.com/office/drawing/2014/main" id="{00000000-0008-0000-0000-0000C800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1" name="Text Box 4">
          <a:extLst>
            <a:ext uri="{FF2B5EF4-FFF2-40B4-BE49-F238E27FC236}">
              <a16:creationId xmlns:a16="http://schemas.microsoft.com/office/drawing/2014/main" id="{00000000-0008-0000-0000-0000C900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2" name="Text Box 6">
          <a:extLst>
            <a:ext uri="{FF2B5EF4-FFF2-40B4-BE49-F238E27FC236}">
              <a16:creationId xmlns:a16="http://schemas.microsoft.com/office/drawing/2014/main" id="{00000000-0008-0000-0000-0000CA00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3" name="Text Box 8">
          <a:extLst>
            <a:ext uri="{FF2B5EF4-FFF2-40B4-BE49-F238E27FC236}">
              <a16:creationId xmlns:a16="http://schemas.microsoft.com/office/drawing/2014/main" id="{00000000-0008-0000-0000-0000CB00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4" name="Text Box 10">
          <a:extLst>
            <a:ext uri="{FF2B5EF4-FFF2-40B4-BE49-F238E27FC236}">
              <a16:creationId xmlns:a16="http://schemas.microsoft.com/office/drawing/2014/main" id="{00000000-0008-0000-0000-0000CC00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5" name="Text Box 12">
          <a:extLst>
            <a:ext uri="{FF2B5EF4-FFF2-40B4-BE49-F238E27FC236}">
              <a16:creationId xmlns:a16="http://schemas.microsoft.com/office/drawing/2014/main" id="{00000000-0008-0000-0000-0000CD00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6" name="Text Box 14">
          <a:extLst>
            <a:ext uri="{FF2B5EF4-FFF2-40B4-BE49-F238E27FC236}">
              <a16:creationId xmlns:a16="http://schemas.microsoft.com/office/drawing/2014/main" id="{00000000-0008-0000-0000-0000CE00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7" name="Text Box 16">
          <a:extLst>
            <a:ext uri="{FF2B5EF4-FFF2-40B4-BE49-F238E27FC236}">
              <a16:creationId xmlns:a16="http://schemas.microsoft.com/office/drawing/2014/main" id="{00000000-0008-0000-0000-0000CF00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8" name="Text Box 18">
          <a:extLst>
            <a:ext uri="{FF2B5EF4-FFF2-40B4-BE49-F238E27FC236}">
              <a16:creationId xmlns:a16="http://schemas.microsoft.com/office/drawing/2014/main" id="{00000000-0008-0000-0000-0000D000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9" name="Text Box 20">
          <a:extLst>
            <a:ext uri="{FF2B5EF4-FFF2-40B4-BE49-F238E27FC236}">
              <a16:creationId xmlns:a16="http://schemas.microsoft.com/office/drawing/2014/main" id="{00000000-0008-0000-0000-0000D100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0" name="Text Box 22">
          <a:extLst>
            <a:ext uri="{FF2B5EF4-FFF2-40B4-BE49-F238E27FC236}">
              <a16:creationId xmlns:a16="http://schemas.microsoft.com/office/drawing/2014/main" id="{00000000-0008-0000-0000-0000D200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1" name="Text Box 24">
          <a:extLst>
            <a:ext uri="{FF2B5EF4-FFF2-40B4-BE49-F238E27FC236}">
              <a16:creationId xmlns:a16="http://schemas.microsoft.com/office/drawing/2014/main" id="{00000000-0008-0000-0000-0000D300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2" name="Text Box 26">
          <a:extLst>
            <a:ext uri="{FF2B5EF4-FFF2-40B4-BE49-F238E27FC236}">
              <a16:creationId xmlns:a16="http://schemas.microsoft.com/office/drawing/2014/main" id="{00000000-0008-0000-0000-0000D400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3" name="Text Box 28">
          <a:extLst>
            <a:ext uri="{FF2B5EF4-FFF2-40B4-BE49-F238E27FC236}">
              <a16:creationId xmlns:a16="http://schemas.microsoft.com/office/drawing/2014/main" id="{00000000-0008-0000-0000-0000D500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4" name="Text Box 30">
          <a:extLst>
            <a:ext uri="{FF2B5EF4-FFF2-40B4-BE49-F238E27FC236}">
              <a16:creationId xmlns:a16="http://schemas.microsoft.com/office/drawing/2014/main" id="{00000000-0008-0000-0000-0000D600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5" name="Text Box 32">
          <a:extLst>
            <a:ext uri="{FF2B5EF4-FFF2-40B4-BE49-F238E27FC236}">
              <a16:creationId xmlns:a16="http://schemas.microsoft.com/office/drawing/2014/main" id="{00000000-0008-0000-0000-0000D700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6" name="Text Box 34">
          <a:extLst>
            <a:ext uri="{FF2B5EF4-FFF2-40B4-BE49-F238E27FC236}">
              <a16:creationId xmlns:a16="http://schemas.microsoft.com/office/drawing/2014/main" id="{00000000-0008-0000-0000-0000D800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7" name="Text Box 36">
          <a:extLst>
            <a:ext uri="{FF2B5EF4-FFF2-40B4-BE49-F238E27FC236}">
              <a16:creationId xmlns:a16="http://schemas.microsoft.com/office/drawing/2014/main" id="{00000000-0008-0000-0000-0000D900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8" name="Text Box 2">
          <a:extLst>
            <a:ext uri="{FF2B5EF4-FFF2-40B4-BE49-F238E27FC236}">
              <a16:creationId xmlns:a16="http://schemas.microsoft.com/office/drawing/2014/main" id="{00000000-0008-0000-0000-0000DA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 name="Text Box 4">
          <a:extLst>
            <a:ext uri="{FF2B5EF4-FFF2-40B4-BE49-F238E27FC236}">
              <a16:creationId xmlns:a16="http://schemas.microsoft.com/office/drawing/2014/main" id="{00000000-0008-0000-0000-0000DB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 name="Text Box 6">
          <a:extLst>
            <a:ext uri="{FF2B5EF4-FFF2-40B4-BE49-F238E27FC236}">
              <a16:creationId xmlns:a16="http://schemas.microsoft.com/office/drawing/2014/main" id="{00000000-0008-0000-0000-0000DC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 name="Text Box 8">
          <a:extLst>
            <a:ext uri="{FF2B5EF4-FFF2-40B4-BE49-F238E27FC236}">
              <a16:creationId xmlns:a16="http://schemas.microsoft.com/office/drawing/2014/main" id="{00000000-0008-0000-0000-0000DD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 name="Text Box 10">
          <a:extLst>
            <a:ext uri="{FF2B5EF4-FFF2-40B4-BE49-F238E27FC236}">
              <a16:creationId xmlns:a16="http://schemas.microsoft.com/office/drawing/2014/main" id="{00000000-0008-0000-0000-0000DE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 name="Text Box 12">
          <a:extLst>
            <a:ext uri="{FF2B5EF4-FFF2-40B4-BE49-F238E27FC236}">
              <a16:creationId xmlns:a16="http://schemas.microsoft.com/office/drawing/2014/main" id="{00000000-0008-0000-0000-0000DF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 name="Text Box 14">
          <a:extLst>
            <a:ext uri="{FF2B5EF4-FFF2-40B4-BE49-F238E27FC236}">
              <a16:creationId xmlns:a16="http://schemas.microsoft.com/office/drawing/2014/main" id="{00000000-0008-0000-0000-0000E0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5" name="Text Box 16">
          <a:extLst>
            <a:ext uri="{FF2B5EF4-FFF2-40B4-BE49-F238E27FC236}">
              <a16:creationId xmlns:a16="http://schemas.microsoft.com/office/drawing/2014/main" id="{00000000-0008-0000-0000-0000E1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 name="Text Box 18">
          <a:extLst>
            <a:ext uri="{FF2B5EF4-FFF2-40B4-BE49-F238E27FC236}">
              <a16:creationId xmlns:a16="http://schemas.microsoft.com/office/drawing/2014/main" id="{00000000-0008-0000-0000-0000E2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 name="Text Box 20">
          <a:extLst>
            <a:ext uri="{FF2B5EF4-FFF2-40B4-BE49-F238E27FC236}">
              <a16:creationId xmlns:a16="http://schemas.microsoft.com/office/drawing/2014/main" id="{00000000-0008-0000-0000-0000E3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 name="Text Box 22">
          <a:extLst>
            <a:ext uri="{FF2B5EF4-FFF2-40B4-BE49-F238E27FC236}">
              <a16:creationId xmlns:a16="http://schemas.microsoft.com/office/drawing/2014/main" id="{00000000-0008-0000-0000-0000E4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 name="Text Box 24">
          <a:extLst>
            <a:ext uri="{FF2B5EF4-FFF2-40B4-BE49-F238E27FC236}">
              <a16:creationId xmlns:a16="http://schemas.microsoft.com/office/drawing/2014/main" id="{00000000-0008-0000-0000-0000E5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 name="Text Box 26">
          <a:extLst>
            <a:ext uri="{FF2B5EF4-FFF2-40B4-BE49-F238E27FC236}">
              <a16:creationId xmlns:a16="http://schemas.microsoft.com/office/drawing/2014/main" id="{00000000-0008-0000-0000-0000E6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 name="Text Box 28">
          <a:extLst>
            <a:ext uri="{FF2B5EF4-FFF2-40B4-BE49-F238E27FC236}">
              <a16:creationId xmlns:a16="http://schemas.microsoft.com/office/drawing/2014/main" id="{00000000-0008-0000-0000-0000E7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 name="Text Box 30">
          <a:extLst>
            <a:ext uri="{FF2B5EF4-FFF2-40B4-BE49-F238E27FC236}">
              <a16:creationId xmlns:a16="http://schemas.microsoft.com/office/drawing/2014/main" id="{00000000-0008-0000-0000-0000E8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 name="Text Box 32">
          <a:extLst>
            <a:ext uri="{FF2B5EF4-FFF2-40B4-BE49-F238E27FC236}">
              <a16:creationId xmlns:a16="http://schemas.microsoft.com/office/drawing/2014/main" id="{00000000-0008-0000-0000-0000E9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 name="Text Box 34">
          <a:extLst>
            <a:ext uri="{FF2B5EF4-FFF2-40B4-BE49-F238E27FC236}">
              <a16:creationId xmlns:a16="http://schemas.microsoft.com/office/drawing/2014/main" id="{00000000-0008-0000-0000-0000EA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5" name="Text Box 36">
          <a:extLst>
            <a:ext uri="{FF2B5EF4-FFF2-40B4-BE49-F238E27FC236}">
              <a16:creationId xmlns:a16="http://schemas.microsoft.com/office/drawing/2014/main" id="{00000000-0008-0000-0000-0000EB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 name="Text Box 2">
          <a:extLst>
            <a:ext uri="{FF2B5EF4-FFF2-40B4-BE49-F238E27FC236}">
              <a16:creationId xmlns:a16="http://schemas.microsoft.com/office/drawing/2014/main" id="{00000000-0008-0000-0000-0000EC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 name="Text Box 4">
          <a:extLst>
            <a:ext uri="{FF2B5EF4-FFF2-40B4-BE49-F238E27FC236}">
              <a16:creationId xmlns:a16="http://schemas.microsoft.com/office/drawing/2014/main" id="{00000000-0008-0000-0000-0000ED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 name="Text Box 6">
          <a:extLst>
            <a:ext uri="{FF2B5EF4-FFF2-40B4-BE49-F238E27FC236}">
              <a16:creationId xmlns:a16="http://schemas.microsoft.com/office/drawing/2014/main" id="{00000000-0008-0000-0000-0000EE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9" name="Text Box 8">
          <a:extLst>
            <a:ext uri="{FF2B5EF4-FFF2-40B4-BE49-F238E27FC236}">
              <a16:creationId xmlns:a16="http://schemas.microsoft.com/office/drawing/2014/main" id="{00000000-0008-0000-0000-0000EF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0" name="Text Box 10">
          <a:extLst>
            <a:ext uri="{FF2B5EF4-FFF2-40B4-BE49-F238E27FC236}">
              <a16:creationId xmlns:a16="http://schemas.microsoft.com/office/drawing/2014/main" id="{00000000-0008-0000-0000-0000F0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 name="Text Box 12">
          <a:extLst>
            <a:ext uri="{FF2B5EF4-FFF2-40B4-BE49-F238E27FC236}">
              <a16:creationId xmlns:a16="http://schemas.microsoft.com/office/drawing/2014/main" id="{00000000-0008-0000-0000-0000F1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 name="Text Box 14">
          <a:extLst>
            <a:ext uri="{FF2B5EF4-FFF2-40B4-BE49-F238E27FC236}">
              <a16:creationId xmlns:a16="http://schemas.microsoft.com/office/drawing/2014/main" id="{00000000-0008-0000-0000-0000F2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 name="Text Box 16">
          <a:extLst>
            <a:ext uri="{FF2B5EF4-FFF2-40B4-BE49-F238E27FC236}">
              <a16:creationId xmlns:a16="http://schemas.microsoft.com/office/drawing/2014/main" id="{00000000-0008-0000-0000-0000F3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 name="Text Box 18">
          <a:extLst>
            <a:ext uri="{FF2B5EF4-FFF2-40B4-BE49-F238E27FC236}">
              <a16:creationId xmlns:a16="http://schemas.microsoft.com/office/drawing/2014/main" id="{00000000-0008-0000-0000-0000F4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 name="Text Box 2">
          <a:extLst>
            <a:ext uri="{FF2B5EF4-FFF2-40B4-BE49-F238E27FC236}">
              <a16:creationId xmlns:a16="http://schemas.microsoft.com/office/drawing/2014/main" id="{00000000-0008-0000-0000-0000F5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6" name="Text Box 4">
          <a:extLst>
            <a:ext uri="{FF2B5EF4-FFF2-40B4-BE49-F238E27FC236}">
              <a16:creationId xmlns:a16="http://schemas.microsoft.com/office/drawing/2014/main" id="{00000000-0008-0000-0000-0000F6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7" name="Text Box 6">
          <a:extLst>
            <a:ext uri="{FF2B5EF4-FFF2-40B4-BE49-F238E27FC236}">
              <a16:creationId xmlns:a16="http://schemas.microsoft.com/office/drawing/2014/main" id="{00000000-0008-0000-0000-0000F7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 name="Text Box 8">
          <a:extLst>
            <a:ext uri="{FF2B5EF4-FFF2-40B4-BE49-F238E27FC236}">
              <a16:creationId xmlns:a16="http://schemas.microsoft.com/office/drawing/2014/main" id="{00000000-0008-0000-0000-0000F8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 name="Text Box 10">
          <a:extLst>
            <a:ext uri="{FF2B5EF4-FFF2-40B4-BE49-F238E27FC236}">
              <a16:creationId xmlns:a16="http://schemas.microsoft.com/office/drawing/2014/main" id="{00000000-0008-0000-0000-0000F9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 name="Text Box 12">
          <a:extLst>
            <a:ext uri="{FF2B5EF4-FFF2-40B4-BE49-F238E27FC236}">
              <a16:creationId xmlns:a16="http://schemas.microsoft.com/office/drawing/2014/main" id="{00000000-0008-0000-0000-0000FA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 name="Text Box 14">
          <a:extLst>
            <a:ext uri="{FF2B5EF4-FFF2-40B4-BE49-F238E27FC236}">
              <a16:creationId xmlns:a16="http://schemas.microsoft.com/office/drawing/2014/main" id="{00000000-0008-0000-0000-0000FB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 name="Text Box 16">
          <a:extLst>
            <a:ext uri="{FF2B5EF4-FFF2-40B4-BE49-F238E27FC236}">
              <a16:creationId xmlns:a16="http://schemas.microsoft.com/office/drawing/2014/main" id="{00000000-0008-0000-0000-0000FC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 name="Text Box 18">
          <a:extLst>
            <a:ext uri="{FF2B5EF4-FFF2-40B4-BE49-F238E27FC236}">
              <a16:creationId xmlns:a16="http://schemas.microsoft.com/office/drawing/2014/main" id="{00000000-0008-0000-0000-0000FD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 name="Text Box 20">
          <a:extLst>
            <a:ext uri="{FF2B5EF4-FFF2-40B4-BE49-F238E27FC236}">
              <a16:creationId xmlns:a16="http://schemas.microsoft.com/office/drawing/2014/main" id="{00000000-0008-0000-0000-0000FE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 name="Text Box 22">
          <a:extLst>
            <a:ext uri="{FF2B5EF4-FFF2-40B4-BE49-F238E27FC236}">
              <a16:creationId xmlns:a16="http://schemas.microsoft.com/office/drawing/2014/main" id="{00000000-0008-0000-0000-0000FF0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6" name="Text Box 24">
          <a:extLst>
            <a:ext uri="{FF2B5EF4-FFF2-40B4-BE49-F238E27FC236}">
              <a16:creationId xmlns:a16="http://schemas.microsoft.com/office/drawing/2014/main" id="{00000000-0008-0000-0000-000000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7" name="Text Box 26">
          <a:extLst>
            <a:ext uri="{FF2B5EF4-FFF2-40B4-BE49-F238E27FC236}">
              <a16:creationId xmlns:a16="http://schemas.microsoft.com/office/drawing/2014/main" id="{00000000-0008-0000-0000-000001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 name="Text Box 28">
          <a:extLst>
            <a:ext uri="{FF2B5EF4-FFF2-40B4-BE49-F238E27FC236}">
              <a16:creationId xmlns:a16="http://schemas.microsoft.com/office/drawing/2014/main" id="{00000000-0008-0000-0000-000002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 name="Text Box 30">
          <a:extLst>
            <a:ext uri="{FF2B5EF4-FFF2-40B4-BE49-F238E27FC236}">
              <a16:creationId xmlns:a16="http://schemas.microsoft.com/office/drawing/2014/main" id="{00000000-0008-0000-0000-000003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 name="Text Box 32">
          <a:extLst>
            <a:ext uri="{FF2B5EF4-FFF2-40B4-BE49-F238E27FC236}">
              <a16:creationId xmlns:a16="http://schemas.microsoft.com/office/drawing/2014/main" id="{00000000-0008-0000-0000-000004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1" name="Text Box 34">
          <a:extLst>
            <a:ext uri="{FF2B5EF4-FFF2-40B4-BE49-F238E27FC236}">
              <a16:creationId xmlns:a16="http://schemas.microsoft.com/office/drawing/2014/main" id="{00000000-0008-0000-0000-000005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2" name="Text Box 36">
          <a:extLst>
            <a:ext uri="{FF2B5EF4-FFF2-40B4-BE49-F238E27FC236}">
              <a16:creationId xmlns:a16="http://schemas.microsoft.com/office/drawing/2014/main" id="{00000000-0008-0000-0000-000006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3" name="Text Box 2">
          <a:extLst>
            <a:ext uri="{FF2B5EF4-FFF2-40B4-BE49-F238E27FC236}">
              <a16:creationId xmlns:a16="http://schemas.microsoft.com/office/drawing/2014/main" id="{00000000-0008-0000-0000-000007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4" name="Text Box 4">
          <a:extLst>
            <a:ext uri="{FF2B5EF4-FFF2-40B4-BE49-F238E27FC236}">
              <a16:creationId xmlns:a16="http://schemas.microsoft.com/office/drawing/2014/main" id="{00000000-0008-0000-0000-000008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5" name="Text Box 6">
          <a:extLst>
            <a:ext uri="{FF2B5EF4-FFF2-40B4-BE49-F238E27FC236}">
              <a16:creationId xmlns:a16="http://schemas.microsoft.com/office/drawing/2014/main" id="{00000000-0008-0000-0000-000009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6" name="Text Box 8">
          <a:extLst>
            <a:ext uri="{FF2B5EF4-FFF2-40B4-BE49-F238E27FC236}">
              <a16:creationId xmlns:a16="http://schemas.microsoft.com/office/drawing/2014/main" id="{00000000-0008-0000-0000-00000A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7" name="Text Box 10">
          <a:extLst>
            <a:ext uri="{FF2B5EF4-FFF2-40B4-BE49-F238E27FC236}">
              <a16:creationId xmlns:a16="http://schemas.microsoft.com/office/drawing/2014/main" id="{00000000-0008-0000-0000-00000B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8" name="Text Box 12">
          <a:extLst>
            <a:ext uri="{FF2B5EF4-FFF2-40B4-BE49-F238E27FC236}">
              <a16:creationId xmlns:a16="http://schemas.microsoft.com/office/drawing/2014/main" id="{00000000-0008-0000-0000-00000C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9" name="Text Box 14">
          <a:extLst>
            <a:ext uri="{FF2B5EF4-FFF2-40B4-BE49-F238E27FC236}">
              <a16:creationId xmlns:a16="http://schemas.microsoft.com/office/drawing/2014/main" id="{00000000-0008-0000-0000-00000D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0" name="Text Box 16">
          <a:extLst>
            <a:ext uri="{FF2B5EF4-FFF2-40B4-BE49-F238E27FC236}">
              <a16:creationId xmlns:a16="http://schemas.microsoft.com/office/drawing/2014/main" id="{00000000-0008-0000-0000-00000E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1" name="Text Box 18">
          <a:extLst>
            <a:ext uri="{FF2B5EF4-FFF2-40B4-BE49-F238E27FC236}">
              <a16:creationId xmlns:a16="http://schemas.microsoft.com/office/drawing/2014/main" id="{00000000-0008-0000-0000-00000F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72" name="Text Box 2">
          <a:extLst>
            <a:ext uri="{FF2B5EF4-FFF2-40B4-BE49-F238E27FC236}">
              <a16:creationId xmlns:a16="http://schemas.microsoft.com/office/drawing/2014/main" id="{00000000-0008-0000-0000-000010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73" name="Text Box 4">
          <a:extLst>
            <a:ext uri="{FF2B5EF4-FFF2-40B4-BE49-F238E27FC236}">
              <a16:creationId xmlns:a16="http://schemas.microsoft.com/office/drawing/2014/main" id="{00000000-0008-0000-0000-000011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74" name="Text Box 6">
          <a:extLst>
            <a:ext uri="{FF2B5EF4-FFF2-40B4-BE49-F238E27FC236}">
              <a16:creationId xmlns:a16="http://schemas.microsoft.com/office/drawing/2014/main" id="{00000000-0008-0000-0000-000012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75" name="Text Box 8">
          <a:extLst>
            <a:ext uri="{FF2B5EF4-FFF2-40B4-BE49-F238E27FC236}">
              <a16:creationId xmlns:a16="http://schemas.microsoft.com/office/drawing/2014/main" id="{00000000-0008-0000-0000-000013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76" name="Text Box 10">
          <a:extLst>
            <a:ext uri="{FF2B5EF4-FFF2-40B4-BE49-F238E27FC236}">
              <a16:creationId xmlns:a16="http://schemas.microsoft.com/office/drawing/2014/main" id="{00000000-0008-0000-0000-000014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77" name="Text Box 12">
          <a:extLst>
            <a:ext uri="{FF2B5EF4-FFF2-40B4-BE49-F238E27FC236}">
              <a16:creationId xmlns:a16="http://schemas.microsoft.com/office/drawing/2014/main" id="{00000000-0008-0000-0000-000015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78" name="Text Box 14">
          <a:extLst>
            <a:ext uri="{FF2B5EF4-FFF2-40B4-BE49-F238E27FC236}">
              <a16:creationId xmlns:a16="http://schemas.microsoft.com/office/drawing/2014/main" id="{00000000-0008-0000-0000-000016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79" name="Text Box 16">
          <a:extLst>
            <a:ext uri="{FF2B5EF4-FFF2-40B4-BE49-F238E27FC236}">
              <a16:creationId xmlns:a16="http://schemas.microsoft.com/office/drawing/2014/main" id="{00000000-0008-0000-0000-000017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80" name="Text Box 18">
          <a:extLst>
            <a:ext uri="{FF2B5EF4-FFF2-40B4-BE49-F238E27FC236}">
              <a16:creationId xmlns:a16="http://schemas.microsoft.com/office/drawing/2014/main" id="{00000000-0008-0000-0000-000018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81" name="Text Box 20">
          <a:extLst>
            <a:ext uri="{FF2B5EF4-FFF2-40B4-BE49-F238E27FC236}">
              <a16:creationId xmlns:a16="http://schemas.microsoft.com/office/drawing/2014/main" id="{00000000-0008-0000-0000-000019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82" name="Text Box 22">
          <a:extLst>
            <a:ext uri="{FF2B5EF4-FFF2-40B4-BE49-F238E27FC236}">
              <a16:creationId xmlns:a16="http://schemas.microsoft.com/office/drawing/2014/main" id="{00000000-0008-0000-0000-00001A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83" name="Text Box 24">
          <a:extLst>
            <a:ext uri="{FF2B5EF4-FFF2-40B4-BE49-F238E27FC236}">
              <a16:creationId xmlns:a16="http://schemas.microsoft.com/office/drawing/2014/main" id="{00000000-0008-0000-0000-00001B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84" name="Text Box 26">
          <a:extLst>
            <a:ext uri="{FF2B5EF4-FFF2-40B4-BE49-F238E27FC236}">
              <a16:creationId xmlns:a16="http://schemas.microsoft.com/office/drawing/2014/main" id="{00000000-0008-0000-0000-00001C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85" name="Text Box 28">
          <a:extLst>
            <a:ext uri="{FF2B5EF4-FFF2-40B4-BE49-F238E27FC236}">
              <a16:creationId xmlns:a16="http://schemas.microsoft.com/office/drawing/2014/main" id="{00000000-0008-0000-0000-00001D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86" name="Text Box 30">
          <a:extLst>
            <a:ext uri="{FF2B5EF4-FFF2-40B4-BE49-F238E27FC236}">
              <a16:creationId xmlns:a16="http://schemas.microsoft.com/office/drawing/2014/main" id="{00000000-0008-0000-0000-00001E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87" name="Text Box 32">
          <a:extLst>
            <a:ext uri="{FF2B5EF4-FFF2-40B4-BE49-F238E27FC236}">
              <a16:creationId xmlns:a16="http://schemas.microsoft.com/office/drawing/2014/main" id="{00000000-0008-0000-0000-00001F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88" name="Text Box 34">
          <a:extLst>
            <a:ext uri="{FF2B5EF4-FFF2-40B4-BE49-F238E27FC236}">
              <a16:creationId xmlns:a16="http://schemas.microsoft.com/office/drawing/2014/main" id="{00000000-0008-0000-0000-000020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89" name="Text Box 36">
          <a:extLst>
            <a:ext uri="{FF2B5EF4-FFF2-40B4-BE49-F238E27FC236}">
              <a16:creationId xmlns:a16="http://schemas.microsoft.com/office/drawing/2014/main" id="{00000000-0008-0000-0000-000021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0" name="Text Box 2">
          <a:extLst>
            <a:ext uri="{FF2B5EF4-FFF2-40B4-BE49-F238E27FC236}">
              <a16:creationId xmlns:a16="http://schemas.microsoft.com/office/drawing/2014/main" id="{00000000-0008-0000-0000-000022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1" name="Text Box 4">
          <a:extLst>
            <a:ext uri="{FF2B5EF4-FFF2-40B4-BE49-F238E27FC236}">
              <a16:creationId xmlns:a16="http://schemas.microsoft.com/office/drawing/2014/main" id="{00000000-0008-0000-0000-000023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2" name="Text Box 6">
          <a:extLst>
            <a:ext uri="{FF2B5EF4-FFF2-40B4-BE49-F238E27FC236}">
              <a16:creationId xmlns:a16="http://schemas.microsoft.com/office/drawing/2014/main" id="{00000000-0008-0000-0000-000024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3" name="Text Box 8">
          <a:extLst>
            <a:ext uri="{FF2B5EF4-FFF2-40B4-BE49-F238E27FC236}">
              <a16:creationId xmlns:a16="http://schemas.microsoft.com/office/drawing/2014/main" id="{00000000-0008-0000-0000-000025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4" name="Text Box 10">
          <a:extLst>
            <a:ext uri="{FF2B5EF4-FFF2-40B4-BE49-F238E27FC236}">
              <a16:creationId xmlns:a16="http://schemas.microsoft.com/office/drawing/2014/main" id="{00000000-0008-0000-0000-000026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5" name="Text Box 12">
          <a:extLst>
            <a:ext uri="{FF2B5EF4-FFF2-40B4-BE49-F238E27FC236}">
              <a16:creationId xmlns:a16="http://schemas.microsoft.com/office/drawing/2014/main" id="{00000000-0008-0000-0000-000027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6" name="Text Box 14">
          <a:extLst>
            <a:ext uri="{FF2B5EF4-FFF2-40B4-BE49-F238E27FC236}">
              <a16:creationId xmlns:a16="http://schemas.microsoft.com/office/drawing/2014/main" id="{00000000-0008-0000-0000-000028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7" name="Text Box 16">
          <a:extLst>
            <a:ext uri="{FF2B5EF4-FFF2-40B4-BE49-F238E27FC236}">
              <a16:creationId xmlns:a16="http://schemas.microsoft.com/office/drawing/2014/main" id="{00000000-0008-0000-0000-000029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8" name="Text Box 18">
          <a:extLst>
            <a:ext uri="{FF2B5EF4-FFF2-40B4-BE49-F238E27FC236}">
              <a16:creationId xmlns:a16="http://schemas.microsoft.com/office/drawing/2014/main" id="{00000000-0008-0000-0000-00002A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9" name="Text Box 20">
          <a:extLst>
            <a:ext uri="{FF2B5EF4-FFF2-40B4-BE49-F238E27FC236}">
              <a16:creationId xmlns:a16="http://schemas.microsoft.com/office/drawing/2014/main" id="{00000000-0008-0000-0000-00002B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0" name="Text Box 22">
          <a:extLst>
            <a:ext uri="{FF2B5EF4-FFF2-40B4-BE49-F238E27FC236}">
              <a16:creationId xmlns:a16="http://schemas.microsoft.com/office/drawing/2014/main" id="{00000000-0008-0000-0000-00002C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1" name="Text Box 24">
          <a:extLst>
            <a:ext uri="{FF2B5EF4-FFF2-40B4-BE49-F238E27FC236}">
              <a16:creationId xmlns:a16="http://schemas.microsoft.com/office/drawing/2014/main" id="{00000000-0008-0000-0000-00002D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2" name="Text Box 26">
          <a:extLst>
            <a:ext uri="{FF2B5EF4-FFF2-40B4-BE49-F238E27FC236}">
              <a16:creationId xmlns:a16="http://schemas.microsoft.com/office/drawing/2014/main" id="{00000000-0008-0000-0000-00002E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3" name="Text Box 28">
          <a:extLst>
            <a:ext uri="{FF2B5EF4-FFF2-40B4-BE49-F238E27FC236}">
              <a16:creationId xmlns:a16="http://schemas.microsoft.com/office/drawing/2014/main" id="{00000000-0008-0000-0000-00002F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4" name="Text Box 30">
          <a:extLst>
            <a:ext uri="{FF2B5EF4-FFF2-40B4-BE49-F238E27FC236}">
              <a16:creationId xmlns:a16="http://schemas.microsoft.com/office/drawing/2014/main" id="{00000000-0008-0000-0000-000030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5" name="Text Box 32">
          <a:extLst>
            <a:ext uri="{FF2B5EF4-FFF2-40B4-BE49-F238E27FC236}">
              <a16:creationId xmlns:a16="http://schemas.microsoft.com/office/drawing/2014/main" id="{00000000-0008-0000-0000-000031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6" name="Text Box 34">
          <a:extLst>
            <a:ext uri="{FF2B5EF4-FFF2-40B4-BE49-F238E27FC236}">
              <a16:creationId xmlns:a16="http://schemas.microsoft.com/office/drawing/2014/main" id="{00000000-0008-0000-0000-000032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7" name="Text Box 36">
          <a:extLst>
            <a:ext uri="{FF2B5EF4-FFF2-40B4-BE49-F238E27FC236}">
              <a16:creationId xmlns:a16="http://schemas.microsoft.com/office/drawing/2014/main" id="{00000000-0008-0000-0000-000033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8" name="Text Box 2">
          <a:extLst>
            <a:ext uri="{FF2B5EF4-FFF2-40B4-BE49-F238E27FC236}">
              <a16:creationId xmlns:a16="http://schemas.microsoft.com/office/drawing/2014/main" id="{00000000-0008-0000-0000-000034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9" name="Text Box 4">
          <a:extLst>
            <a:ext uri="{FF2B5EF4-FFF2-40B4-BE49-F238E27FC236}">
              <a16:creationId xmlns:a16="http://schemas.microsoft.com/office/drawing/2014/main" id="{00000000-0008-0000-0000-000035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0" name="Text Box 6">
          <a:extLst>
            <a:ext uri="{FF2B5EF4-FFF2-40B4-BE49-F238E27FC236}">
              <a16:creationId xmlns:a16="http://schemas.microsoft.com/office/drawing/2014/main" id="{00000000-0008-0000-0000-000036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1" name="Text Box 8">
          <a:extLst>
            <a:ext uri="{FF2B5EF4-FFF2-40B4-BE49-F238E27FC236}">
              <a16:creationId xmlns:a16="http://schemas.microsoft.com/office/drawing/2014/main" id="{00000000-0008-0000-0000-000037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2" name="Text Box 10">
          <a:extLst>
            <a:ext uri="{FF2B5EF4-FFF2-40B4-BE49-F238E27FC236}">
              <a16:creationId xmlns:a16="http://schemas.microsoft.com/office/drawing/2014/main" id="{00000000-0008-0000-0000-000038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3" name="Text Box 12">
          <a:extLst>
            <a:ext uri="{FF2B5EF4-FFF2-40B4-BE49-F238E27FC236}">
              <a16:creationId xmlns:a16="http://schemas.microsoft.com/office/drawing/2014/main" id="{00000000-0008-0000-0000-000039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4" name="Text Box 14">
          <a:extLst>
            <a:ext uri="{FF2B5EF4-FFF2-40B4-BE49-F238E27FC236}">
              <a16:creationId xmlns:a16="http://schemas.microsoft.com/office/drawing/2014/main" id="{00000000-0008-0000-0000-00003A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5" name="Text Box 16">
          <a:extLst>
            <a:ext uri="{FF2B5EF4-FFF2-40B4-BE49-F238E27FC236}">
              <a16:creationId xmlns:a16="http://schemas.microsoft.com/office/drawing/2014/main" id="{00000000-0008-0000-0000-00003B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6" name="Text Box 18">
          <a:extLst>
            <a:ext uri="{FF2B5EF4-FFF2-40B4-BE49-F238E27FC236}">
              <a16:creationId xmlns:a16="http://schemas.microsoft.com/office/drawing/2014/main" id="{00000000-0008-0000-0000-00003C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7" name="Text Box 2">
          <a:extLst>
            <a:ext uri="{FF2B5EF4-FFF2-40B4-BE49-F238E27FC236}">
              <a16:creationId xmlns:a16="http://schemas.microsoft.com/office/drawing/2014/main" id="{00000000-0008-0000-0000-00003D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8" name="Text Box 4">
          <a:extLst>
            <a:ext uri="{FF2B5EF4-FFF2-40B4-BE49-F238E27FC236}">
              <a16:creationId xmlns:a16="http://schemas.microsoft.com/office/drawing/2014/main" id="{00000000-0008-0000-0000-00003E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9" name="Text Box 6">
          <a:extLst>
            <a:ext uri="{FF2B5EF4-FFF2-40B4-BE49-F238E27FC236}">
              <a16:creationId xmlns:a16="http://schemas.microsoft.com/office/drawing/2014/main" id="{00000000-0008-0000-0000-00003F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0" name="Text Box 8">
          <a:extLst>
            <a:ext uri="{FF2B5EF4-FFF2-40B4-BE49-F238E27FC236}">
              <a16:creationId xmlns:a16="http://schemas.microsoft.com/office/drawing/2014/main" id="{00000000-0008-0000-0000-000040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1" name="Text Box 10">
          <a:extLst>
            <a:ext uri="{FF2B5EF4-FFF2-40B4-BE49-F238E27FC236}">
              <a16:creationId xmlns:a16="http://schemas.microsoft.com/office/drawing/2014/main" id="{00000000-0008-0000-0000-000041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2" name="Text Box 12">
          <a:extLst>
            <a:ext uri="{FF2B5EF4-FFF2-40B4-BE49-F238E27FC236}">
              <a16:creationId xmlns:a16="http://schemas.microsoft.com/office/drawing/2014/main" id="{00000000-0008-0000-0000-000042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3" name="Text Box 14">
          <a:extLst>
            <a:ext uri="{FF2B5EF4-FFF2-40B4-BE49-F238E27FC236}">
              <a16:creationId xmlns:a16="http://schemas.microsoft.com/office/drawing/2014/main" id="{00000000-0008-0000-0000-000043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4" name="Text Box 16">
          <a:extLst>
            <a:ext uri="{FF2B5EF4-FFF2-40B4-BE49-F238E27FC236}">
              <a16:creationId xmlns:a16="http://schemas.microsoft.com/office/drawing/2014/main" id="{00000000-0008-0000-0000-000044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5" name="Text Box 18">
          <a:extLst>
            <a:ext uri="{FF2B5EF4-FFF2-40B4-BE49-F238E27FC236}">
              <a16:creationId xmlns:a16="http://schemas.microsoft.com/office/drawing/2014/main" id="{00000000-0008-0000-0000-000045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6" name="Text Box 20">
          <a:extLst>
            <a:ext uri="{FF2B5EF4-FFF2-40B4-BE49-F238E27FC236}">
              <a16:creationId xmlns:a16="http://schemas.microsoft.com/office/drawing/2014/main" id="{00000000-0008-0000-0000-000046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7" name="Text Box 22">
          <a:extLst>
            <a:ext uri="{FF2B5EF4-FFF2-40B4-BE49-F238E27FC236}">
              <a16:creationId xmlns:a16="http://schemas.microsoft.com/office/drawing/2014/main" id="{00000000-0008-0000-0000-000047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8" name="Text Box 24">
          <a:extLst>
            <a:ext uri="{FF2B5EF4-FFF2-40B4-BE49-F238E27FC236}">
              <a16:creationId xmlns:a16="http://schemas.microsoft.com/office/drawing/2014/main" id="{00000000-0008-0000-0000-000048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9" name="Text Box 26">
          <a:extLst>
            <a:ext uri="{FF2B5EF4-FFF2-40B4-BE49-F238E27FC236}">
              <a16:creationId xmlns:a16="http://schemas.microsoft.com/office/drawing/2014/main" id="{00000000-0008-0000-0000-000049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0" name="Text Box 28">
          <a:extLst>
            <a:ext uri="{FF2B5EF4-FFF2-40B4-BE49-F238E27FC236}">
              <a16:creationId xmlns:a16="http://schemas.microsoft.com/office/drawing/2014/main" id="{00000000-0008-0000-0000-00004A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1" name="Text Box 30">
          <a:extLst>
            <a:ext uri="{FF2B5EF4-FFF2-40B4-BE49-F238E27FC236}">
              <a16:creationId xmlns:a16="http://schemas.microsoft.com/office/drawing/2014/main" id="{00000000-0008-0000-0000-00004B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2" name="Text Box 32">
          <a:extLst>
            <a:ext uri="{FF2B5EF4-FFF2-40B4-BE49-F238E27FC236}">
              <a16:creationId xmlns:a16="http://schemas.microsoft.com/office/drawing/2014/main" id="{00000000-0008-0000-0000-00004C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3" name="Text Box 34">
          <a:extLst>
            <a:ext uri="{FF2B5EF4-FFF2-40B4-BE49-F238E27FC236}">
              <a16:creationId xmlns:a16="http://schemas.microsoft.com/office/drawing/2014/main" id="{00000000-0008-0000-0000-00004D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4" name="Text Box 36">
          <a:extLst>
            <a:ext uri="{FF2B5EF4-FFF2-40B4-BE49-F238E27FC236}">
              <a16:creationId xmlns:a16="http://schemas.microsoft.com/office/drawing/2014/main" id="{00000000-0008-0000-0000-00004E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5" name="Text Box 2">
          <a:extLst>
            <a:ext uri="{FF2B5EF4-FFF2-40B4-BE49-F238E27FC236}">
              <a16:creationId xmlns:a16="http://schemas.microsoft.com/office/drawing/2014/main" id="{00000000-0008-0000-0000-00004F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6" name="Text Box 4">
          <a:extLst>
            <a:ext uri="{FF2B5EF4-FFF2-40B4-BE49-F238E27FC236}">
              <a16:creationId xmlns:a16="http://schemas.microsoft.com/office/drawing/2014/main" id="{00000000-0008-0000-0000-000050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7" name="Text Box 6">
          <a:extLst>
            <a:ext uri="{FF2B5EF4-FFF2-40B4-BE49-F238E27FC236}">
              <a16:creationId xmlns:a16="http://schemas.microsoft.com/office/drawing/2014/main" id="{00000000-0008-0000-0000-000051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8" name="Text Box 8">
          <a:extLst>
            <a:ext uri="{FF2B5EF4-FFF2-40B4-BE49-F238E27FC236}">
              <a16:creationId xmlns:a16="http://schemas.microsoft.com/office/drawing/2014/main" id="{00000000-0008-0000-0000-000052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9" name="Text Box 10">
          <a:extLst>
            <a:ext uri="{FF2B5EF4-FFF2-40B4-BE49-F238E27FC236}">
              <a16:creationId xmlns:a16="http://schemas.microsoft.com/office/drawing/2014/main" id="{00000000-0008-0000-0000-000053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0" name="Text Box 12">
          <a:extLst>
            <a:ext uri="{FF2B5EF4-FFF2-40B4-BE49-F238E27FC236}">
              <a16:creationId xmlns:a16="http://schemas.microsoft.com/office/drawing/2014/main" id="{00000000-0008-0000-0000-000054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1" name="Text Box 14">
          <a:extLst>
            <a:ext uri="{FF2B5EF4-FFF2-40B4-BE49-F238E27FC236}">
              <a16:creationId xmlns:a16="http://schemas.microsoft.com/office/drawing/2014/main" id="{00000000-0008-0000-0000-000055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2" name="Text Box 16">
          <a:extLst>
            <a:ext uri="{FF2B5EF4-FFF2-40B4-BE49-F238E27FC236}">
              <a16:creationId xmlns:a16="http://schemas.microsoft.com/office/drawing/2014/main" id="{00000000-0008-0000-0000-000056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3" name="Text Box 18">
          <a:extLst>
            <a:ext uri="{FF2B5EF4-FFF2-40B4-BE49-F238E27FC236}">
              <a16:creationId xmlns:a16="http://schemas.microsoft.com/office/drawing/2014/main" id="{00000000-0008-0000-0000-000057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4" name="Text Box 2">
          <a:extLst>
            <a:ext uri="{FF2B5EF4-FFF2-40B4-BE49-F238E27FC236}">
              <a16:creationId xmlns:a16="http://schemas.microsoft.com/office/drawing/2014/main" id="{00000000-0008-0000-0000-000058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5" name="Text Box 4">
          <a:extLst>
            <a:ext uri="{FF2B5EF4-FFF2-40B4-BE49-F238E27FC236}">
              <a16:creationId xmlns:a16="http://schemas.microsoft.com/office/drawing/2014/main" id="{00000000-0008-0000-0000-000059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6" name="Text Box 6">
          <a:extLst>
            <a:ext uri="{FF2B5EF4-FFF2-40B4-BE49-F238E27FC236}">
              <a16:creationId xmlns:a16="http://schemas.microsoft.com/office/drawing/2014/main" id="{00000000-0008-0000-0000-00005A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7" name="Text Box 8">
          <a:extLst>
            <a:ext uri="{FF2B5EF4-FFF2-40B4-BE49-F238E27FC236}">
              <a16:creationId xmlns:a16="http://schemas.microsoft.com/office/drawing/2014/main" id="{00000000-0008-0000-0000-00005B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8" name="Text Box 10">
          <a:extLst>
            <a:ext uri="{FF2B5EF4-FFF2-40B4-BE49-F238E27FC236}">
              <a16:creationId xmlns:a16="http://schemas.microsoft.com/office/drawing/2014/main" id="{00000000-0008-0000-0000-00005C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9" name="Text Box 12">
          <a:extLst>
            <a:ext uri="{FF2B5EF4-FFF2-40B4-BE49-F238E27FC236}">
              <a16:creationId xmlns:a16="http://schemas.microsoft.com/office/drawing/2014/main" id="{00000000-0008-0000-0000-00005D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0" name="Text Box 14">
          <a:extLst>
            <a:ext uri="{FF2B5EF4-FFF2-40B4-BE49-F238E27FC236}">
              <a16:creationId xmlns:a16="http://schemas.microsoft.com/office/drawing/2014/main" id="{00000000-0008-0000-0000-00005E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1" name="Text Box 16">
          <a:extLst>
            <a:ext uri="{FF2B5EF4-FFF2-40B4-BE49-F238E27FC236}">
              <a16:creationId xmlns:a16="http://schemas.microsoft.com/office/drawing/2014/main" id="{00000000-0008-0000-0000-00005F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2" name="Text Box 18">
          <a:extLst>
            <a:ext uri="{FF2B5EF4-FFF2-40B4-BE49-F238E27FC236}">
              <a16:creationId xmlns:a16="http://schemas.microsoft.com/office/drawing/2014/main" id="{00000000-0008-0000-0000-000060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3" name="Text Box 20">
          <a:extLst>
            <a:ext uri="{FF2B5EF4-FFF2-40B4-BE49-F238E27FC236}">
              <a16:creationId xmlns:a16="http://schemas.microsoft.com/office/drawing/2014/main" id="{00000000-0008-0000-0000-000061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4" name="Text Box 22">
          <a:extLst>
            <a:ext uri="{FF2B5EF4-FFF2-40B4-BE49-F238E27FC236}">
              <a16:creationId xmlns:a16="http://schemas.microsoft.com/office/drawing/2014/main" id="{00000000-0008-0000-0000-000062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5" name="Text Box 24">
          <a:extLst>
            <a:ext uri="{FF2B5EF4-FFF2-40B4-BE49-F238E27FC236}">
              <a16:creationId xmlns:a16="http://schemas.microsoft.com/office/drawing/2014/main" id="{00000000-0008-0000-0000-000063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6" name="Text Box 26">
          <a:extLst>
            <a:ext uri="{FF2B5EF4-FFF2-40B4-BE49-F238E27FC236}">
              <a16:creationId xmlns:a16="http://schemas.microsoft.com/office/drawing/2014/main" id="{00000000-0008-0000-0000-000064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7" name="Text Box 28">
          <a:extLst>
            <a:ext uri="{FF2B5EF4-FFF2-40B4-BE49-F238E27FC236}">
              <a16:creationId xmlns:a16="http://schemas.microsoft.com/office/drawing/2014/main" id="{00000000-0008-0000-0000-000065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8" name="Text Box 30">
          <a:extLst>
            <a:ext uri="{FF2B5EF4-FFF2-40B4-BE49-F238E27FC236}">
              <a16:creationId xmlns:a16="http://schemas.microsoft.com/office/drawing/2014/main" id="{00000000-0008-0000-0000-000066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9" name="Text Box 32">
          <a:extLst>
            <a:ext uri="{FF2B5EF4-FFF2-40B4-BE49-F238E27FC236}">
              <a16:creationId xmlns:a16="http://schemas.microsoft.com/office/drawing/2014/main" id="{00000000-0008-0000-0000-000067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0" name="Text Box 34">
          <a:extLst>
            <a:ext uri="{FF2B5EF4-FFF2-40B4-BE49-F238E27FC236}">
              <a16:creationId xmlns:a16="http://schemas.microsoft.com/office/drawing/2014/main" id="{00000000-0008-0000-0000-000068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1" name="Text Box 36">
          <a:extLst>
            <a:ext uri="{FF2B5EF4-FFF2-40B4-BE49-F238E27FC236}">
              <a16:creationId xmlns:a16="http://schemas.microsoft.com/office/drawing/2014/main" id="{00000000-0008-0000-0000-000069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2" name="Text Box 2">
          <a:extLst>
            <a:ext uri="{FF2B5EF4-FFF2-40B4-BE49-F238E27FC236}">
              <a16:creationId xmlns:a16="http://schemas.microsoft.com/office/drawing/2014/main" id="{00000000-0008-0000-0000-00006A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3" name="Text Box 4">
          <a:extLst>
            <a:ext uri="{FF2B5EF4-FFF2-40B4-BE49-F238E27FC236}">
              <a16:creationId xmlns:a16="http://schemas.microsoft.com/office/drawing/2014/main" id="{00000000-0008-0000-0000-00006B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4" name="Text Box 6">
          <a:extLst>
            <a:ext uri="{FF2B5EF4-FFF2-40B4-BE49-F238E27FC236}">
              <a16:creationId xmlns:a16="http://schemas.microsoft.com/office/drawing/2014/main" id="{00000000-0008-0000-0000-00006C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5" name="Text Box 8">
          <a:extLst>
            <a:ext uri="{FF2B5EF4-FFF2-40B4-BE49-F238E27FC236}">
              <a16:creationId xmlns:a16="http://schemas.microsoft.com/office/drawing/2014/main" id="{00000000-0008-0000-0000-00006D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6" name="Text Box 10">
          <a:extLst>
            <a:ext uri="{FF2B5EF4-FFF2-40B4-BE49-F238E27FC236}">
              <a16:creationId xmlns:a16="http://schemas.microsoft.com/office/drawing/2014/main" id="{00000000-0008-0000-0000-00006E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7" name="Text Box 12">
          <a:extLst>
            <a:ext uri="{FF2B5EF4-FFF2-40B4-BE49-F238E27FC236}">
              <a16:creationId xmlns:a16="http://schemas.microsoft.com/office/drawing/2014/main" id="{00000000-0008-0000-0000-00006F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8" name="Text Box 14">
          <a:extLst>
            <a:ext uri="{FF2B5EF4-FFF2-40B4-BE49-F238E27FC236}">
              <a16:creationId xmlns:a16="http://schemas.microsoft.com/office/drawing/2014/main" id="{00000000-0008-0000-0000-000070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9" name="Text Box 16">
          <a:extLst>
            <a:ext uri="{FF2B5EF4-FFF2-40B4-BE49-F238E27FC236}">
              <a16:creationId xmlns:a16="http://schemas.microsoft.com/office/drawing/2014/main" id="{00000000-0008-0000-0000-000071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0" name="Text Box 18">
          <a:extLst>
            <a:ext uri="{FF2B5EF4-FFF2-40B4-BE49-F238E27FC236}">
              <a16:creationId xmlns:a16="http://schemas.microsoft.com/office/drawing/2014/main" id="{00000000-0008-0000-0000-000072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371" name="Text Box 2">
          <a:extLst>
            <a:ext uri="{FF2B5EF4-FFF2-40B4-BE49-F238E27FC236}">
              <a16:creationId xmlns:a16="http://schemas.microsoft.com/office/drawing/2014/main" id="{00000000-0008-0000-0000-000073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372" name="Text Box 4">
          <a:extLst>
            <a:ext uri="{FF2B5EF4-FFF2-40B4-BE49-F238E27FC236}">
              <a16:creationId xmlns:a16="http://schemas.microsoft.com/office/drawing/2014/main" id="{00000000-0008-0000-0000-000074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373" name="Text Box 6">
          <a:extLst>
            <a:ext uri="{FF2B5EF4-FFF2-40B4-BE49-F238E27FC236}">
              <a16:creationId xmlns:a16="http://schemas.microsoft.com/office/drawing/2014/main" id="{00000000-0008-0000-0000-000075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374" name="Text Box 8">
          <a:extLst>
            <a:ext uri="{FF2B5EF4-FFF2-40B4-BE49-F238E27FC236}">
              <a16:creationId xmlns:a16="http://schemas.microsoft.com/office/drawing/2014/main" id="{00000000-0008-0000-0000-000076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375" name="Text Box 10">
          <a:extLst>
            <a:ext uri="{FF2B5EF4-FFF2-40B4-BE49-F238E27FC236}">
              <a16:creationId xmlns:a16="http://schemas.microsoft.com/office/drawing/2014/main" id="{00000000-0008-0000-0000-000077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376" name="Text Box 12">
          <a:extLst>
            <a:ext uri="{FF2B5EF4-FFF2-40B4-BE49-F238E27FC236}">
              <a16:creationId xmlns:a16="http://schemas.microsoft.com/office/drawing/2014/main" id="{00000000-0008-0000-0000-000078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377" name="Text Box 14">
          <a:extLst>
            <a:ext uri="{FF2B5EF4-FFF2-40B4-BE49-F238E27FC236}">
              <a16:creationId xmlns:a16="http://schemas.microsoft.com/office/drawing/2014/main" id="{00000000-0008-0000-0000-000079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378" name="Text Box 16">
          <a:extLst>
            <a:ext uri="{FF2B5EF4-FFF2-40B4-BE49-F238E27FC236}">
              <a16:creationId xmlns:a16="http://schemas.microsoft.com/office/drawing/2014/main" id="{00000000-0008-0000-0000-00007A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379" name="Text Box 18">
          <a:extLst>
            <a:ext uri="{FF2B5EF4-FFF2-40B4-BE49-F238E27FC236}">
              <a16:creationId xmlns:a16="http://schemas.microsoft.com/office/drawing/2014/main" id="{00000000-0008-0000-0000-00007B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380" name="Text Box 20">
          <a:extLst>
            <a:ext uri="{FF2B5EF4-FFF2-40B4-BE49-F238E27FC236}">
              <a16:creationId xmlns:a16="http://schemas.microsoft.com/office/drawing/2014/main" id="{00000000-0008-0000-0000-00007C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381" name="Text Box 22">
          <a:extLst>
            <a:ext uri="{FF2B5EF4-FFF2-40B4-BE49-F238E27FC236}">
              <a16:creationId xmlns:a16="http://schemas.microsoft.com/office/drawing/2014/main" id="{00000000-0008-0000-0000-00007D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382" name="Text Box 24">
          <a:extLst>
            <a:ext uri="{FF2B5EF4-FFF2-40B4-BE49-F238E27FC236}">
              <a16:creationId xmlns:a16="http://schemas.microsoft.com/office/drawing/2014/main" id="{00000000-0008-0000-0000-00007E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383" name="Text Box 26">
          <a:extLst>
            <a:ext uri="{FF2B5EF4-FFF2-40B4-BE49-F238E27FC236}">
              <a16:creationId xmlns:a16="http://schemas.microsoft.com/office/drawing/2014/main" id="{00000000-0008-0000-0000-00007F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384" name="Text Box 28">
          <a:extLst>
            <a:ext uri="{FF2B5EF4-FFF2-40B4-BE49-F238E27FC236}">
              <a16:creationId xmlns:a16="http://schemas.microsoft.com/office/drawing/2014/main" id="{00000000-0008-0000-0000-000080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385" name="Text Box 30">
          <a:extLst>
            <a:ext uri="{FF2B5EF4-FFF2-40B4-BE49-F238E27FC236}">
              <a16:creationId xmlns:a16="http://schemas.microsoft.com/office/drawing/2014/main" id="{00000000-0008-0000-0000-000081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386" name="Text Box 32">
          <a:extLst>
            <a:ext uri="{FF2B5EF4-FFF2-40B4-BE49-F238E27FC236}">
              <a16:creationId xmlns:a16="http://schemas.microsoft.com/office/drawing/2014/main" id="{00000000-0008-0000-0000-000082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387" name="Text Box 34">
          <a:extLst>
            <a:ext uri="{FF2B5EF4-FFF2-40B4-BE49-F238E27FC236}">
              <a16:creationId xmlns:a16="http://schemas.microsoft.com/office/drawing/2014/main" id="{00000000-0008-0000-0000-000083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388" name="Text Box 36">
          <a:extLst>
            <a:ext uri="{FF2B5EF4-FFF2-40B4-BE49-F238E27FC236}">
              <a16:creationId xmlns:a16="http://schemas.microsoft.com/office/drawing/2014/main" id="{00000000-0008-0000-0000-000084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9" name="Text Box 2">
          <a:extLst>
            <a:ext uri="{FF2B5EF4-FFF2-40B4-BE49-F238E27FC236}">
              <a16:creationId xmlns:a16="http://schemas.microsoft.com/office/drawing/2014/main" id="{00000000-0008-0000-0000-000085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0" name="Text Box 4">
          <a:extLst>
            <a:ext uri="{FF2B5EF4-FFF2-40B4-BE49-F238E27FC236}">
              <a16:creationId xmlns:a16="http://schemas.microsoft.com/office/drawing/2014/main" id="{00000000-0008-0000-0000-000086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1" name="Text Box 6">
          <a:extLst>
            <a:ext uri="{FF2B5EF4-FFF2-40B4-BE49-F238E27FC236}">
              <a16:creationId xmlns:a16="http://schemas.microsoft.com/office/drawing/2014/main" id="{00000000-0008-0000-0000-000087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2" name="Text Box 8">
          <a:extLst>
            <a:ext uri="{FF2B5EF4-FFF2-40B4-BE49-F238E27FC236}">
              <a16:creationId xmlns:a16="http://schemas.microsoft.com/office/drawing/2014/main" id="{00000000-0008-0000-0000-000088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3" name="Text Box 10">
          <a:extLst>
            <a:ext uri="{FF2B5EF4-FFF2-40B4-BE49-F238E27FC236}">
              <a16:creationId xmlns:a16="http://schemas.microsoft.com/office/drawing/2014/main" id="{00000000-0008-0000-0000-000089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4" name="Text Box 12">
          <a:extLst>
            <a:ext uri="{FF2B5EF4-FFF2-40B4-BE49-F238E27FC236}">
              <a16:creationId xmlns:a16="http://schemas.microsoft.com/office/drawing/2014/main" id="{00000000-0008-0000-0000-00008A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5" name="Text Box 14">
          <a:extLst>
            <a:ext uri="{FF2B5EF4-FFF2-40B4-BE49-F238E27FC236}">
              <a16:creationId xmlns:a16="http://schemas.microsoft.com/office/drawing/2014/main" id="{00000000-0008-0000-0000-00008B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6" name="Text Box 16">
          <a:extLst>
            <a:ext uri="{FF2B5EF4-FFF2-40B4-BE49-F238E27FC236}">
              <a16:creationId xmlns:a16="http://schemas.microsoft.com/office/drawing/2014/main" id="{00000000-0008-0000-0000-00008C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7" name="Text Box 18">
          <a:extLst>
            <a:ext uri="{FF2B5EF4-FFF2-40B4-BE49-F238E27FC236}">
              <a16:creationId xmlns:a16="http://schemas.microsoft.com/office/drawing/2014/main" id="{00000000-0008-0000-0000-00008D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8" name="Text Box 20">
          <a:extLst>
            <a:ext uri="{FF2B5EF4-FFF2-40B4-BE49-F238E27FC236}">
              <a16:creationId xmlns:a16="http://schemas.microsoft.com/office/drawing/2014/main" id="{00000000-0008-0000-0000-00008E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9" name="Text Box 22">
          <a:extLst>
            <a:ext uri="{FF2B5EF4-FFF2-40B4-BE49-F238E27FC236}">
              <a16:creationId xmlns:a16="http://schemas.microsoft.com/office/drawing/2014/main" id="{00000000-0008-0000-0000-00008F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0" name="Text Box 24">
          <a:extLst>
            <a:ext uri="{FF2B5EF4-FFF2-40B4-BE49-F238E27FC236}">
              <a16:creationId xmlns:a16="http://schemas.microsoft.com/office/drawing/2014/main" id="{00000000-0008-0000-0000-000090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1" name="Text Box 26">
          <a:extLst>
            <a:ext uri="{FF2B5EF4-FFF2-40B4-BE49-F238E27FC236}">
              <a16:creationId xmlns:a16="http://schemas.microsoft.com/office/drawing/2014/main" id="{00000000-0008-0000-0000-000091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2" name="Text Box 28">
          <a:extLst>
            <a:ext uri="{FF2B5EF4-FFF2-40B4-BE49-F238E27FC236}">
              <a16:creationId xmlns:a16="http://schemas.microsoft.com/office/drawing/2014/main" id="{00000000-0008-0000-0000-000092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3" name="Text Box 30">
          <a:extLst>
            <a:ext uri="{FF2B5EF4-FFF2-40B4-BE49-F238E27FC236}">
              <a16:creationId xmlns:a16="http://schemas.microsoft.com/office/drawing/2014/main" id="{00000000-0008-0000-0000-000093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4" name="Text Box 32">
          <a:extLst>
            <a:ext uri="{FF2B5EF4-FFF2-40B4-BE49-F238E27FC236}">
              <a16:creationId xmlns:a16="http://schemas.microsoft.com/office/drawing/2014/main" id="{00000000-0008-0000-0000-000094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5" name="Text Box 34">
          <a:extLst>
            <a:ext uri="{FF2B5EF4-FFF2-40B4-BE49-F238E27FC236}">
              <a16:creationId xmlns:a16="http://schemas.microsoft.com/office/drawing/2014/main" id="{00000000-0008-0000-0000-000095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6" name="Text Box 36">
          <a:extLst>
            <a:ext uri="{FF2B5EF4-FFF2-40B4-BE49-F238E27FC236}">
              <a16:creationId xmlns:a16="http://schemas.microsoft.com/office/drawing/2014/main" id="{00000000-0008-0000-0000-000096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7" name="Text Box 2">
          <a:extLst>
            <a:ext uri="{FF2B5EF4-FFF2-40B4-BE49-F238E27FC236}">
              <a16:creationId xmlns:a16="http://schemas.microsoft.com/office/drawing/2014/main" id="{00000000-0008-0000-0000-000097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8" name="Text Box 4">
          <a:extLst>
            <a:ext uri="{FF2B5EF4-FFF2-40B4-BE49-F238E27FC236}">
              <a16:creationId xmlns:a16="http://schemas.microsoft.com/office/drawing/2014/main" id="{00000000-0008-0000-0000-000098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9" name="Text Box 6">
          <a:extLst>
            <a:ext uri="{FF2B5EF4-FFF2-40B4-BE49-F238E27FC236}">
              <a16:creationId xmlns:a16="http://schemas.microsoft.com/office/drawing/2014/main" id="{00000000-0008-0000-0000-000099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0" name="Text Box 8">
          <a:extLst>
            <a:ext uri="{FF2B5EF4-FFF2-40B4-BE49-F238E27FC236}">
              <a16:creationId xmlns:a16="http://schemas.microsoft.com/office/drawing/2014/main" id="{00000000-0008-0000-0000-00009A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1" name="Text Box 10">
          <a:extLst>
            <a:ext uri="{FF2B5EF4-FFF2-40B4-BE49-F238E27FC236}">
              <a16:creationId xmlns:a16="http://schemas.microsoft.com/office/drawing/2014/main" id="{00000000-0008-0000-0000-00009B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2" name="Text Box 12">
          <a:extLst>
            <a:ext uri="{FF2B5EF4-FFF2-40B4-BE49-F238E27FC236}">
              <a16:creationId xmlns:a16="http://schemas.microsoft.com/office/drawing/2014/main" id="{00000000-0008-0000-0000-00009C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3" name="Text Box 14">
          <a:extLst>
            <a:ext uri="{FF2B5EF4-FFF2-40B4-BE49-F238E27FC236}">
              <a16:creationId xmlns:a16="http://schemas.microsoft.com/office/drawing/2014/main" id="{00000000-0008-0000-0000-00009D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4" name="Text Box 16">
          <a:extLst>
            <a:ext uri="{FF2B5EF4-FFF2-40B4-BE49-F238E27FC236}">
              <a16:creationId xmlns:a16="http://schemas.microsoft.com/office/drawing/2014/main" id="{00000000-0008-0000-0000-00009E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5" name="Text Box 18">
          <a:extLst>
            <a:ext uri="{FF2B5EF4-FFF2-40B4-BE49-F238E27FC236}">
              <a16:creationId xmlns:a16="http://schemas.microsoft.com/office/drawing/2014/main" id="{00000000-0008-0000-0000-00009F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16" name="Text Box 2">
          <a:extLst>
            <a:ext uri="{FF2B5EF4-FFF2-40B4-BE49-F238E27FC236}">
              <a16:creationId xmlns:a16="http://schemas.microsoft.com/office/drawing/2014/main" id="{00000000-0008-0000-0000-0000A0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17" name="Text Box 4">
          <a:extLst>
            <a:ext uri="{FF2B5EF4-FFF2-40B4-BE49-F238E27FC236}">
              <a16:creationId xmlns:a16="http://schemas.microsoft.com/office/drawing/2014/main" id="{00000000-0008-0000-0000-0000A1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18" name="Text Box 6">
          <a:extLst>
            <a:ext uri="{FF2B5EF4-FFF2-40B4-BE49-F238E27FC236}">
              <a16:creationId xmlns:a16="http://schemas.microsoft.com/office/drawing/2014/main" id="{00000000-0008-0000-0000-0000A2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19" name="Text Box 8">
          <a:extLst>
            <a:ext uri="{FF2B5EF4-FFF2-40B4-BE49-F238E27FC236}">
              <a16:creationId xmlns:a16="http://schemas.microsoft.com/office/drawing/2014/main" id="{00000000-0008-0000-0000-0000A3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20" name="Text Box 10">
          <a:extLst>
            <a:ext uri="{FF2B5EF4-FFF2-40B4-BE49-F238E27FC236}">
              <a16:creationId xmlns:a16="http://schemas.microsoft.com/office/drawing/2014/main" id="{00000000-0008-0000-0000-0000A4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21" name="Text Box 12">
          <a:extLst>
            <a:ext uri="{FF2B5EF4-FFF2-40B4-BE49-F238E27FC236}">
              <a16:creationId xmlns:a16="http://schemas.microsoft.com/office/drawing/2014/main" id="{00000000-0008-0000-0000-0000A5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22" name="Text Box 14">
          <a:extLst>
            <a:ext uri="{FF2B5EF4-FFF2-40B4-BE49-F238E27FC236}">
              <a16:creationId xmlns:a16="http://schemas.microsoft.com/office/drawing/2014/main" id="{00000000-0008-0000-0000-0000A6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23" name="Text Box 16">
          <a:extLst>
            <a:ext uri="{FF2B5EF4-FFF2-40B4-BE49-F238E27FC236}">
              <a16:creationId xmlns:a16="http://schemas.microsoft.com/office/drawing/2014/main" id="{00000000-0008-0000-0000-0000A7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24" name="Text Box 18">
          <a:extLst>
            <a:ext uri="{FF2B5EF4-FFF2-40B4-BE49-F238E27FC236}">
              <a16:creationId xmlns:a16="http://schemas.microsoft.com/office/drawing/2014/main" id="{00000000-0008-0000-0000-0000A8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25" name="Text Box 20">
          <a:extLst>
            <a:ext uri="{FF2B5EF4-FFF2-40B4-BE49-F238E27FC236}">
              <a16:creationId xmlns:a16="http://schemas.microsoft.com/office/drawing/2014/main" id="{00000000-0008-0000-0000-0000A9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26" name="Text Box 22">
          <a:extLst>
            <a:ext uri="{FF2B5EF4-FFF2-40B4-BE49-F238E27FC236}">
              <a16:creationId xmlns:a16="http://schemas.microsoft.com/office/drawing/2014/main" id="{00000000-0008-0000-0000-0000AA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27" name="Text Box 24">
          <a:extLst>
            <a:ext uri="{FF2B5EF4-FFF2-40B4-BE49-F238E27FC236}">
              <a16:creationId xmlns:a16="http://schemas.microsoft.com/office/drawing/2014/main" id="{00000000-0008-0000-0000-0000AB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28" name="Text Box 26">
          <a:extLst>
            <a:ext uri="{FF2B5EF4-FFF2-40B4-BE49-F238E27FC236}">
              <a16:creationId xmlns:a16="http://schemas.microsoft.com/office/drawing/2014/main" id="{00000000-0008-0000-0000-0000AC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29" name="Text Box 28">
          <a:extLst>
            <a:ext uri="{FF2B5EF4-FFF2-40B4-BE49-F238E27FC236}">
              <a16:creationId xmlns:a16="http://schemas.microsoft.com/office/drawing/2014/main" id="{00000000-0008-0000-0000-0000AD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30" name="Text Box 30">
          <a:extLst>
            <a:ext uri="{FF2B5EF4-FFF2-40B4-BE49-F238E27FC236}">
              <a16:creationId xmlns:a16="http://schemas.microsoft.com/office/drawing/2014/main" id="{00000000-0008-0000-0000-0000AE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31" name="Text Box 32">
          <a:extLst>
            <a:ext uri="{FF2B5EF4-FFF2-40B4-BE49-F238E27FC236}">
              <a16:creationId xmlns:a16="http://schemas.microsoft.com/office/drawing/2014/main" id="{00000000-0008-0000-0000-0000AF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32" name="Text Box 34">
          <a:extLst>
            <a:ext uri="{FF2B5EF4-FFF2-40B4-BE49-F238E27FC236}">
              <a16:creationId xmlns:a16="http://schemas.microsoft.com/office/drawing/2014/main" id="{00000000-0008-0000-0000-0000B0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33" name="Text Box 36">
          <a:extLst>
            <a:ext uri="{FF2B5EF4-FFF2-40B4-BE49-F238E27FC236}">
              <a16:creationId xmlns:a16="http://schemas.microsoft.com/office/drawing/2014/main" id="{00000000-0008-0000-0000-0000B1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4" name="Text Box 2">
          <a:extLst>
            <a:ext uri="{FF2B5EF4-FFF2-40B4-BE49-F238E27FC236}">
              <a16:creationId xmlns:a16="http://schemas.microsoft.com/office/drawing/2014/main" id="{00000000-0008-0000-0000-0000B2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5" name="Text Box 4">
          <a:extLst>
            <a:ext uri="{FF2B5EF4-FFF2-40B4-BE49-F238E27FC236}">
              <a16:creationId xmlns:a16="http://schemas.microsoft.com/office/drawing/2014/main" id="{00000000-0008-0000-0000-0000B3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6" name="Text Box 6">
          <a:extLst>
            <a:ext uri="{FF2B5EF4-FFF2-40B4-BE49-F238E27FC236}">
              <a16:creationId xmlns:a16="http://schemas.microsoft.com/office/drawing/2014/main" id="{00000000-0008-0000-0000-0000B4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7" name="Text Box 8">
          <a:extLst>
            <a:ext uri="{FF2B5EF4-FFF2-40B4-BE49-F238E27FC236}">
              <a16:creationId xmlns:a16="http://schemas.microsoft.com/office/drawing/2014/main" id="{00000000-0008-0000-0000-0000B5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8" name="Text Box 10">
          <a:extLst>
            <a:ext uri="{FF2B5EF4-FFF2-40B4-BE49-F238E27FC236}">
              <a16:creationId xmlns:a16="http://schemas.microsoft.com/office/drawing/2014/main" id="{00000000-0008-0000-0000-0000B6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9" name="Text Box 12">
          <a:extLst>
            <a:ext uri="{FF2B5EF4-FFF2-40B4-BE49-F238E27FC236}">
              <a16:creationId xmlns:a16="http://schemas.microsoft.com/office/drawing/2014/main" id="{00000000-0008-0000-0000-0000B7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0" name="Text Box 14">
          <a:extLst>
            <a:ext uri="{FF2B5EF4-FFF2-40B4-BE49-F238E27FC236}">
              <a16:creationId xmlns:a16="http://schemas.microsoft.com/office/drawing/2014/main" id="{00000000-0008-0000-0000-0000B8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1" name="Text Box 16">
          <a:extLst>
            <a:ext uri="{FF2B5EF4-FFF2-40B4-BE49-F238E27FC236}">
              <a16:creationId xmlns:a16="http://schemas.microsoft.com/office/drawing/2014/main" id="{00000000-0008-0000-0000-0000B9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2" name="Text Box 18">
          <a:extLst>
            <a:ext uri="{FF2B5EF4-FFF2-40B4-BE49-F238E27FC236}">
              <a16:creationId xmlns:a16="http://schemas.microsoft.com/office/drawing/2014/main" id="{00000000-0008-0000-0000-0000BA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3" name="Text Box 20">
          <a:extLst>
            <a:ext uri="{FF2B5EF4-FFF2-40B4-BE49-F238E27FC236}">
              <a16:creationId xmlns:a16="http://schemas.microsoft.com/office/drawing/2014/main" id="{00000000-0008-0000-0000-0000BB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4" name="Text Box 22">
          <a:extLst>
            <a:ext uri="{FF2B5EF4-FFF2-40B4-BE49-F238E27FC236}">
              <a16:creationId xmlns:a16="http://schemas.microsoft.com/office/drawing/2014/main" id="{00000000-0008-0000-0000-0000BC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5" name="Text Box 24">
          <a:extLst>
            <a:ext uri="{FF2B5EF4-FFF2-40B4-BE49-F238E27FC236}">
              <a16:creationId xmlns:a16="http://schemas.microsoft.com/office/drawing/2014/main" id="{00000000-0008-0000-0000-0000BD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6" name="Text Box 26">
          <a:extLst>
            <a:ext uri="{FF2B5EF4-FFF2-40B4-BE49-F238E27FC236}">
              <a16:creationId xmlns:a16="http://schemas.microsoft.com/office/drawing/2014/main" id="{00000000-0008-0000-0000-0000BE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7" name="Text Box 28">
          <a:extLst>
            <a:ext uri="{FF2B5EF4-FFF2-40B4-BE49-F238E27FC236}">
              <a16:creationId xmlns:a16="http://schemas.microsoft.com/office/drawing/2014/main" id="{00000000-0008-0000-0000-0000BF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8" name="Text Box 30">
          <a:extLst>
            <a:ext uri="{FF2B5EF4-FFF2-40B4-BE49-F238E27FC236}">
              <a16:creationId xmlns:a16="http://schemas.microsoft.com/office/drawing/2014/main" id="{00000000-0008-0000-0000-0000C0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9" name="Text Box 32">
          <a:extLst>
            <a:ext uri="{FF2B5EF4-FFF2-40B4-BE49-F238E27FC236}">
              <a16:creationId xmlns:a16="http://schemas.microsoft.com/office/drawing/2014/main" id="{00000000-0008-0000-0000-0000C1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0" name="Text Box 34">
          <a:extLst>
            <a:ext uri="{FF2B5EF4-FFF2-40B4-BE49-F238E27FC236}">
              <a16:creationId xmlns:a16="http://schemas.microsoft.com/office/drawing/2014/main" id="{00000000-0008-0000-0000-0000C2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1" name="Text Box 36">
          <a:extLst>
            <a:ext uri="{FF2B5EF4-FFF2-40B4-BE49-F238E27FC236}">
              <a16:creationId xmlns:a16="http://schemas.microsoft.com/office/drawing/2014/main" id="{00000000-0008-0000-0000-0000C3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2" name="Text Box 2">
          <a:extLst>
            <a:ext uri="{FF2B5EF4-FFF2-40B4-BE49-F238E27FC236}">
              <a16:creationId xmlns:a16="http://schemas.microsoft.com/office/drawing/2014/main" id="{00000000-0008-0000-0000-0000C4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3" name="Text Box 4">
          <a:extLst>
            <a:ext uri="{FF2B5EF4-FFF2-40B4-BE49-F238E27FC236}">
              <a16:creationId xmlns:a16="http://schemas.microsoft.com/office/drawing/2014/main" id="{00000000-0008-0000-0000-0000C5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4" name="Text Box 6">
          <a:extLst>
            <a:ext uri="{FF2B5EF4-FFF2-40B4-BE49-F238E27FC236}">
              <a16:creationId xmlns:a16="http://schemas.microsoft.com/office/drawing/2014/main" id="{00000000-0008-0000-0000-0000C6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5" name="Text Box 8">
          <a:extLst>
            <a:ext uri="{FF2B5EF4-FFF2-40B4-BE49-F238E27FC236}">
              <a16:creationId xmlns:a16="http://schemas.microsoft.com/office/drawing/2014/main" id="{00000000-0008-0000-0000-0000C7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6" name="Text Box 10">
          <a:extLst>
            <a:ext uri="{FF2B5EF4-FFF2-40B4-BE49-F238E27FC236}">
              <a16:creationId xmlns:a16="http://schemas.microsoft.com/office/drawing/2014/main" id="{00000000-0008-0000-0000-0000C8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7" name="Text Box 12">
          <a:extLst>
            <a:ext uri="{FF2B5EF4-FFF2-40B4-BE49-F238E27FC236}">
              <a16:creationId xmlns:a16="http://schemas.microsoft.com/office/drawing/2014/main" id="{00000000-0008-0000-0000-0000C9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8" name="Text Box 14">
          <a:extLst>
            <a:ext uri="{FF2B5EF4-FFF2-40B4-BE49-F238E27FC236}">
              <a16:creationId xmlns:a16="http://schemas.microsoft.com/office/drawing/2014/main" id="{00000000-0008-0000-0000-0000CA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9" name="Text Box 16">
          <a:extLst>
            <a:ext uri="{FF2B5EF4-FFF2-40B4-BE49-F238E27FC236}">
              <a16:creationId xmlns:a16="http://schemas.microsoft.com/office/drawing/2014/main" id="{00000000-0008-0000-0000-0000CB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0" name="Text Box 18">
          <a:extLst>
            <a:ext uri="{FF2B5EF4-FFF2-40B4-BE49-F238E27FC236}">
              <a16:creationId xmlns:a16="http://schemas.microsoft.com/office/drawing/2014/main" id="{00000000-0008-0000-0000-0000CC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1" name="Text Box 2">
          <a:extLst>
            <a:ext uri="{FF2B5EF4-FFF2-40B4-BE49-F238E27FC236}">
              <a16:creationId xmlns:a16="http://schemas.microsoft.com/office/drawing/2014/main" id="{00000000-0008-0000-0000-0000CD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2" name="Text Box 4">
          <a:extLst>
            <a:ext uri="{FF2B5EF4-FFF2-40B4-BE49-F238E27FC236}">
              <a16:creationId xmlns:a16="http://schemas.microsoft.com/office/drawing/2014/main" id="{00000000-0008-0000-0000-0000CE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3" name="Text Box 6">
          <a:extLst>
            <a:ext uri="{FF2B5EF4-FFF2-40B4-BE49-F238E27FC236}">
              <a16:creationId xmlns:a16="http://schemas.microsoft.com/office/drawing/2014/main" id="{00000000-0008-0000-0000-0000CF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4" name="Text Box 8">
          <a:extLst>
            <a:ext uri="{FF2B5EF4-FFF2-40B4-BE49-F238E27FC236}">
              <a16:creationId xmlns:a16="http://schemas.microsoft.com/office/drawing/2014/main" id="{00000000-0008-0000-0000-0000D0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5" name="Text Box 10">
          <a:extLst>
            <a:ext uri="{FF2B5EF4-FFF2-40B4-BE49-F238E27FC236}">
              <a16:creationId xmlns:a16="http://schemas.microsoft.com/office/drawing/2014/main" id="{00000000-0008-0000-0000-0000D1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6" name="Text Box 12">
          <a:extLst>
            <a:ext uri="{FF2B5EF4-FFF2-40B4-BE49-F238E27FC236}">
              <a16:creationId xmlns:a16="http://schemas.microsoft.com/office/drawing/2014/main" id="{00000000-0008-0000-0000-0000D2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7" name="Text Box 14">
          <a:extLst>
            <a:ext uri="{FF2B5EF4-FFF2-40B4-BE49-F238E27FC236}">
              <a16:creationId xmlns:a16="http://schemas.microsoft.com/office/drawing/2014/main" id="{00000000-0008-0000-0000-0000D3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8" name="Text Box 16">
          <a:extLst>
            <a:ext uri="{FF2B5EF4-FFF2-40B4-BE49-F238E27FC236}">
              <a16:creationId xmlns:a16="http://schemas.microsoft.com/office/drawing/2014/main" id="{00000000-0008-0000-0000-0000D4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9" name="Text Box 18">
          <a:extLst>
            <a:ext uri="{FF2B5EF4-FFF2-40B4-BE49-F238E27FC236}">
              <a16:creationId xmlns:a16="http://schemas.microsoft.com/office/drawing/2014/main" id="{00000000-0008-0000-0000-0000D5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0" name="Text Box 20">
          <a:extLst>
            <a:ext uri="{FF2B5EF4-FFF2-40B4-BE49-F238E27FC236}">
              <a16:creationId xmlns:a16="http://schemas.microsoft.com/office/drawing/2014/main" id="{00000000-0008-0000-0000-0000D6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1" name="Text Box 22">
          <a:extLst>
            <a:ext uri="{FF2B5EF4-FFF2-40B4-BE49-F238E27FC236}">
              <a16:creationId xmlns:a16="http://schemas.microsoft.com/office/drawing/2014/main" id="{00000000-0008-0000-0000-0000D7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2" name="Text Box 24">
          <a:extLst>
            <a:ext uri="{FF2B5EF4-FFF2-40B4-BE49-F238E27FC236}">
              <a16:creationId xmlns:a16="http://schemas.microsoft.com/office/drawing/2014/main" id="{00000000-0008-0000-0000-0000D8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3" name="Text Box 26">
          <a:extLst>
            <a:ext uri="{FF2B5EF4-FFF2-40B4-BE49-F238E27FC236}">
              <a16:creationId xmlns:a16="http://schemas.microsoft.com/office/drawing/2014/main" id="{00000000-0008-0000-0000-0000D9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4" name="Text Box 28">
          <a:extLst>
            <a:ext uri="{FF2B5EF4-FFF2-40B4-BE49-F238E27FC236}">
              <a16:creationId xmlns:a16="http://schemas.microsoft.com/office/drawing/2014/main" id="{00000000-0008-0000-0000-0000DA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5" name="Text Box 30">
          <a:extLst>
            <a:ext uri="{FF2B5EF4-FFF2-40B4-BE49-F238E27FC236}">
              <a16:creationId xmlns:a16="http://schemas.microsoft.com/office/drawing/2014/main" id="{00000000-0008-0000-0000-0000DB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6" name="Text Box 32">
          <a:extLst>
            <a:ext uri="{FF2B5EF4-FFF2-40B4-BE49-F238E27FC236}">
              <a16:creationId xmlns:a16="http://schemas.microsoft.com/office/drawing/2014/main" id="{00000000-0008-0000-0000-0000DC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7" name="Text Box 34">
          <a:extLst>
            <a:ext uri="{FF2B5EF4-FFF2-40B4-BE49-F238E27FC236}">
              <a16:creationId xmlns:a16="http://schemas.microsoft.com/office/drawing/2014/main" id="{00000000-0008-0000-0000-0000DD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8" name="Text Box 36">
          <a:extLst>
            <a:ext uri="{FF2B5EF4-FFF2-40B4-BE49-F238E27FC236}">
              <a16:creationId xmlns:a16="http://schemas.microsoft.com/office/drawing/2014/main" id="{00000000-0008-0000-0000-0000DE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9" name="Text Box 2">
          <a:extLst>
            <a:ext uri="{FF2B5EF4-FFF2-40B4-BE49-F238E27FC236}">
              <a16:creationId xmlns:a16="http://schemas.microsoft.com/office/drawing/2014/main" id="{00000000-0008-0000-0000-0000DF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0" name="Text Box 4">
          <a:extLst>
            <a:ext uri="{FF2B5EF4-FFF2-40B4-BE49-F238E27FC236}">
              <a16:creationId xmlns:a16="http://schemas.microsoft.com/office/drawing/2014/main" id="{00000000-0008-0000-0000-0000E0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1" name="Text Box 6">
          <a:extLst>
            <a:ext uri="{FF2B5EF4-FFF2-40B4-BE49-F238E27FC236}">
              <a16:creationId xmlns:a16="http://schemas.microsoft.com/office/drawing/2014/main" id="{00000000-0008-0000-0000-0000E1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2" name="Text Box 8">
          <a:extLst>
            <a:ext uri="{FF2B5EF4-FFF2-40B4-BE49-F238E27FC236}">
              <a16:creationId xmlns:a16="http://schemas.microsoft.com/office/drawing/2014/main" id="{00000000-0008-0000-0000-0000E2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3" name="Text Box 10">
          <a:extLst>
            <a:ext uri="{FF2B5EF4-FFF2-40B4-BE49-F238E27FC236}">
              <a16:creationId xmlns:a16="http://schemas.microsoft.com/office/drawing/2014/main" id="{00000000-0008-0000-0000-0000E3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4" name="Text Box 12">
          <a:extLst>
            <a:ext uri="{FF2B5EF4-FFF2-40B4-BE49-F238E27FC236}">
              <a16:creationId xmlns:a16="http://schemas.microsoft.com/office/drawing/2014/main" id="{00000000-0008-0000-0000-0000E4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5" name="Text Box 14">
          <a:extLst>
            <a:ext uri="{FF2B5EF4-FFF2-40B4-BE49-F238E27FC236}">
              <a16:creationId xmlns:a16="http://schemas.microsoft.com/office/drawing/2014/main" id="{00000000-0008-0000-0000-0000E5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6" name="Text Box 16">
          <a:extLst>
            <a:ext uri="{FF2B5EF4-FFF2-40B4-BE49-F238E27FC236}">
              <a16:creationId xmlns:a16="http://schemas.microsoft.com/office/drawing/2014/main" id="{00000000-0008-0000-0000-0000E6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7" name="Text Box 18">
          <a:extLst>
            <a:ext uri="{FF2B5EF4-FFF2-40B4-BE49-F238E27FC236}">
              <a16:creationId xmlns:a16="http://schemas.microsoft.com/office/drawing/2014/main" id="{00000000-0008-0000-0000-0000E7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88" name="Text Box 2">
          <a:extLst>
            <a:ext uri="{FF2B5EF4-FFF2-40B4-BE49-F238E27FC236}">
              <a16:creationId xmlns:a16="http://schemas.microsoft.com/office/drawing/2014/main" id="{00000000-0008-0000-0000-0000E8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89" name="Text Box 4">
          <a:extLst>
            <a:ext uri="{FF2B5EF4-FFF2-40B4-BE49-F238E27FC236}">
              <a16:creationId xmlns:a16="http://schemas.microsoft.com/office/drawing/2014/main" id="{00000000-0008-0000-0000-0000E9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90" name="Text Box 6">
          <a:extLst>
            <a:ext uri="{FF2B5EF4-FFF2-40B4-BE49-F238E27FC236}">
              <a16:creationId xmlns:a16="http://schemas.microsoft.com/office/drawing/2014/main" id="{00000000-0008-0000-0000-0000EA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91" name="Text Box 8">
          <a:extLst>
            <a:ext uri="{FF2B5EF4-FFF2-40B4-BE49-F238E27FC236}">
              <a16:creationId xmlns:a16="http://schemas.microsoft.com/office/drawing/2014/main" id="{00000000-0008-0000-0000-0000EB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92" name="Text Box 10">
          <a:extLst>
            <a:ext uri="{FF2B5EF4-FFF2-40B4-BE49-F238E27FC236}">
              <a16:creationId xmlns:a16="http://schemas.microsoft.com/office/drawing/2014/main" id="{00000000-0008-0000-0000-0000EC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93" name="Text Box 12">
          <a:extLst>
            <a:ext uri="{FF2B5EF4-FFF2-40B4-BE49-F238E27FC236}">
              <a16:creationId xmlns:a16="http://schemas.microsoft.com/office/drawing/2014/main" id="{00000000-0008-0000-0000-0000ED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94" name="Text Box 14">
          <a:extLst>
            <a:ext uri="{FF2B5EF4-FFF2-40B4-BE49-F238E27FC236}">
              <a16:creationId xmlns:a16="http://schemas.microsoft.com/office/drawing/2014/main" id="{00000000-0008-0000-0000-0000EE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95" name="Text Box 16">
          <a:extLst>
            <a:ext uri="{FF2B5EF4-FFF2-40B4-BE49-F238E27FC236}">
              <a16:creationId xmlns:a16="http://schemas.microsoft.com/office/drawing/2014/main" id="{00000000-0008-0000-0000-0000EF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96" name="Text Box 18">
          <a:extLst>
            <a:ext uri="{FF2B5EF4-FFF2-40B4-BE49-F238E27FC236}">
              <a16:creationId xmlns:a16="http://schemas.microsoft.com/office/drawing/2014/main" id="{00000000-0008-0000-0000-0000F0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97" name="Text Box 20">
          <a:extLst>
            <a:ext uri="{FF2B5EF4-FFF2-40B4-BE49-F238E27FC236}">
              <a16:creationId xmlns:a16="http://schemas.microsoft.com/office/drawing/2014/main" id="{00000000-0008-0000-0000-0000F1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98" name="Text Box 22">
          <a:extLst>
            <a:ext uri="{FF2B5EF4-FFF2-40B4-BE49-F238E27FC236}">
              <a16:creationId xmlns:a16="http://schemas.microsoft.com/office/drawing/2014/main" id="{00000000-0008-0000-0000-0000F2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99" name="Text Box 24">
          <a:extLst>
            <a:ext uri="{FF2B5EF4-FFF2-40B4-BE49-F238E27FC236}">
              <a16:creationId xmlns:a16="http://schemas.microsoft.com/office/drawing/2014/main" id="{00000000-0008-0000-0000-0000F3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500" name="Text Box 26">
          <a:extLst>
            <a:ext uri="{FF2B5EF4-FFF2-40B4-BE49-F238E27FC236}">
              <a16:creationId xmlns:a16="http://schemas.microsoft.com/office/drawing/2014/main" id="{00000000-0008-0000-0000-0000F4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501" name="Text Box 28">
          <a:extLst>
            <a:ext uri="{FF2B5EF4-FFF2-40B4-BE49-F238E27FC236}">
              <a16:creationId xmlns:a16="http://schemas.microsoft.com/office/drawing/2014/main" id="{00000000-0008-0000-0000-0000F5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502" name="Text Box 30">
          <a:extLst>
            <a:ext uri="{FF2B5EF4-FFF2-40B4-BE49-F238E27FC236}">
              <a16:creationId xmlns:a16="http://schemas.microsoft.com/office/drawing/2014/main" id="{00000000-0008-0000-0000-0000F6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503" name="Text Box 32">
          <a:extLst>
            <a:ext uri="{FF2B5EF4-FFF2-40B4-BE49-F238E27FC236}">
              <a16:creationId xmlns:a16="http://schemas.microsoft.com/office/drawing/2014/main" id="{00000000-0008-0000-0000-0000F7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504" name="Text Box 34">
          <a:extLst>
            <a:ext uri="{FF2B5EF4-FFF2-40B4-BE49-F238E27FC236}">
              <a16:creationId xmlns:a16="http://schemas.microsoft.com/office/drawing/2014/main" id="{00000000-0008-0000-0000-0000F8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505" name="Text Box 36">
          <a:extLst>
            <a:ext uri="{FF2B5EF4-FFF2-40B4-BE49-F238E27FC236}">
              <a16:creationId xmlns:a16="http://schemas.microsoft.com/office/drawing/2014/main" id="{00000000-0008-0000-0000-0000F901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6" name="Text Box 2">
          <a:extLst>
            <a:ext uri="{FF2B5EF4-FFF2-40B4-BE49-F238E27FC236}">
              <a16:creationId xmlns:a16="http://schemas.microsoft.com/office/drawing/2014/main" id="{00000000-0008-0000-0000-0000FA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7" name="Text Box 4">
          <a:extLst>
            <a:ext uri="{FF2B5EF4-FFF2-40B4-BE49-F238E27FC236}">
              <a16:creationId xmlns:a16="http://schemas.microsoft.com/office/drawing/2014/main" id="{00000000-0008-0000-0000-0000FB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8" name="Text Box 6">
          <a:extLst>
            <a:ext uri="{FF2B5EF4-FFF2-40B4-BE49-F238E27FC236}">
              <a16:creationId xmlns:a16="http://schemas.microsoft.com/office/drawing/2014/main" id="{00000000-0008-0000-0000-0000FC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9" name="Text Box 8">
          <a:extLst>
            <a:ext uri="{FF2B5EF4-FFF2-40B4-BE49-F238E27FC236}">
              <a16:creationId xmlns:a16="http://schemas.microsoft.com/office/drawing/2014/main" id="{00000000-0008-0000-0000-0000FD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0" name="Text Box 10">
          <a:extLst>
            <a:ext uri="{FF2B5EF4-FFF2-40B4-BE49-F238E27FC236}">
              <a16:creationId xmlns:a16="http://schemas.microsoft.com/office/drawing/2014/main" id="{00000000-0008-0000-0000-0000FE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1" name="Text Box 12">
          <a:extLst>
            <a:ext uri="{FF2B5EF4-FFF2-40B4-BE49-F238E27FC236}">
              <a16:creationId xmlns:a16="http://schemas.microsoft.com/office/drawing/2014/main" id="{00000000-0008-0000-0000-0000FF0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2" name="Text Box 14">
          <a:extLst>
            <a:ext uri="{FF2B5EF4-FFF2-40B4-BE49-F238E27FC236}">
              <a16:creationId xmlns:a16="http://schemas.microsoft.com/office/drawing/2014/main" id="{00000000-0008-0000-0000-000000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3" name="Text Box 16">
          <a:extLst>
            <a:ext uri="{FF2B5EF4-FFF2-40B4-BE49-F238E27FC236}">
              <a16:creationId xmlns:a16="http://schemas.microsoft.com/office/drawing/2014/main" id="{00000000-0008-0000-0000-000001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4" name="Text Box 18">
          <a:extLst>
            <a:ext uri="{FF2B5EF4-FFF2-40B4-BE49-F238E27FC236}">
              <a16:creationId xmlns:a16="http://schemas.microsoft.com/office/drawing/2014/main" id="{00000000-0008-0000-0000-000002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5" name="Text Box 20">
          <a:extLst>
            <a:ext uri="{FF2B5EF4-FFF2-40B4-BE49-F238E27FC236}">
              <a16:creationId xmlns:a16="http://schemas.microsoft.com/office/drawing/2014/main" id="{00000000-0008-0000-0000-000003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6" name="Text Box 22">
          <a:extLst>
            <a:ext uri="{FF2B5EF4-FFF2-40B4-BE49-F238E27FC236}">
              <a16:creationId xmlns:a16="http://schemas.microsoft.com/office/drawing/2014/main" id="{00000000-0008-0000-0000-000004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7" name="Text Box 24">
          <a:extLst>
            <a:ext uri="{FF2B5EF4-FFF2-40B4-BE49-F238E27FC236}">
              <a16:creationId xmlns:a16="http://schemas.microsoft.com/office/drawing/2014/main" id="{00000000-0008-0000-0000-000005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8" name="Text Box 26">
          <a:extLst>
            <a:ext uri="{FF2B5EF4-FFF2-40B4-BE49-F238E27FC236}">
              <a16:creationId xmlns:a16="http://schemas.microsoft.com/office/drawing/2014/main" id="{00000000-0008-0000-0000-000006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9" name="Text Box 28">
          <a:extLst>
            <a:ext uri="{FF2B5EF4-FFF2-40B4-BE49-F238E27FC236}">
              <a16:creationId xmlns:a16="http://schemas.microsoft.com/office/drawing/2014/main" id="{00000000-0008-0000-0000-000007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0" name="Text Box 30">
          <a:extLst>
            <a:ext uri="{FF2B5EF4-FFF2-40B4-BE49-F238E27FC236}">
              <a16:creationId xmlns:a16="http://schemas.microsoft.com/office/drawing/2014/main" id="{00000000-0008-0000-0000-000008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1" name="Text Box 32">
          <a:extLst>
            <a:ext uri="{FF2B5EF4-FFF2-40B4-BE49-F238E27FC236}">
              <a16:creationId xmlns:a16="http://schemas.microsoft.com/office/drawing/2014/main" id="{00000000-0008-0000-0000-000009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2" name="Text Box 34">
          <a:extLst>
            <a:ext uri="{FF2B5EF4-FFF2-40B4-BE49-F238E27FC236}">
              <a16:creationId xmlns:a16="http://schemas.microsoft.com/office/drawing/2014/main" id="{00000000-0008-0000-0000-00000A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3" name="Text Box 36">
          <a:extLst>
            <a:ext uri="{FF2B5EF4-FFF2-40B4-BE49-F238E27FC236}">
              <a16:creationId xmlns:a16="http://schemas.microsoft.com/office/drawing/2014/main" id="{00000000-0008-0000-0000-00000B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4" name="Text Box 2">
          <a:extLst>
            <a:ext uri="{FF2B5EF4-FFF2-40B4-BE49-F238E27FC236}">
              <a16:creationId xmlns:a16="http://schemas.microsoft.com/office/drawing/2014/main" id="{00000000-0008-0000-0000-00000C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5" name="Text Box 4">
          <a:extLst>
            <a:ext uri="{FF2B5EF4-FFF2-40B4-BE49-F238E27FC236}">
              <a16:creationId xmlns:a16="http://schemas.microsoft.com/office/drawing/2014/main" id="{00000000-0008-0000-0000-00000D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6" name="Text Box 6">
          <a:extLst>
            <a:ext uri="{FF2B5EF4-FFF2-40B4-BE49-F238E27FC236}">
              <a16:creationId xmlns:a16="http://schemas.microsoft.com/office/drawing/2014/main" id="{00000000-0008-0000-0000-00000E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7" name="Text Box 8">
          <a:extLst>
            <a:ext uri="{FF2B5EF4-FFF2-40B4-BE49-F238E27FC236}">
              <a16:creationId xmlns:a16="http://schemas.microsoft.com/office/drawing/2014/main" id="{00000000-0008-0000-0000-00000F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8" name="Text Box 10">
          <a:extLst>
            <a:ext uri="{FF2B5EF4-FFF2-40B4-BE49-F238E27FC236}">
              <a16:creationId xmlns:a16="http://schemas.microsoft.com/office/drawing/2014/main" id="{00000000-0008-0000-0000-000010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9" name="Text Box 12">
          <a:extLst>
            <a:ext uri="{FF2B5EF4-FFF2-40B4-BE49-F238E27FC236}">
              <a16:creationId xmlns:a16="http://schemas.microsoft.com/office/drawing/2014/main" id="{00000000-0008-0000-0000-000011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0" name="Text Box 14">
          <a:extLst>
            <a:ext uri="{FF2B5EF4-FFF2-40B4-BE49-F238E27FC236}">
              <a16:creationId xmlns:a16="http://schemas.microsoft.com/office/drawing/2014/main" id="{00000000-0008-0000-0000-000012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1" name="Text Box 16">
          <a:extLst>
            <a:ext uri="{FF2B5EF4-FFF2-40B4-BE49-F238E27FC236}">
              <a16:creationId xmlns:a16="http://schemas.microsoft.com/office/drawing/2014/main" id="{00000000-0008-0000-0000-000013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2" name="Text Box 18">
          <a:extLst>
            <a:ext uri="{FF2B5EF4-FFF2-40B4-BE49-F238E27FC236}">
              <a16:creationId xmlns:a16="http://schemas.microsoft.com/office/drawing/2014/main" id="{00000000-0008-0000-0000-000014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3" name="Text Box 2">
          <a:extLst>
            <a:ext uri="{FF2B5EF4-FFF2-40B4-BE49-F238E27FC236}">
              <a16:creationId xmlns:a16="http://schemas.microsoft.com/office/drawing/2014/main" id="{00000000-0008-0000-0000-000015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4" name="Text Box 4">
          <a:extLst>
            <a:ext uri="{FF2B5EF4-FFF2-40B4-BE49-F238E27FC236}">
              <a16:creationId xmlns:a16="http://schemas.microsoft.com/office/drawing/2014/main" id="{00000000-0008-0000-0000-000016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5" name="Text Box 6">
          <a:extLst>
            <a:ext uri="{FF2B5EF4-FFF2-40B4-BE49-F238E27FC236}">
              <a16:creationId xmlns:a16="http://schemas.microsoft.com/office/drawing/2014/main" id="{00000000-0008-0000-0000-000017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6" name="Text Box 8">
          <a:extLst>
            <a:ext uri="{FF2B5EF4-FFF2-40B4-BE49-F238E27FC236}">
              <a16:creationId xmlns:a16="http://schemas.microsoft.com/office/drawing/2014/main" id="{00000000-0008-0000-0000-000018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7" name="Text Box 10">
          <a:extLst>
            <a:ext uri="{FF2B5EF4-FFF2-40B4-BE49-F238E27FC236}">
              <a16:creationId xmlns:a16="http://schemas.microsoft.com/office/drawing/2014/main" id="{00000000-0008-0000-0000-000019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8" name="Text Box 12">
          <a:extLst>
            <a:ext uri="{FF2B5EF4-FFF2-40B4-BE49-F238E27FC236}">
              <a16:creationId xmlns:a16="http://schemas.microsoft.com/office/drawing/2014/main" id="{00000000-0008-0000-0000-00001A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9" name="Text Box 14">
          <a:extLst>
            <a:ext uri="{FF2B5EF4-FFF2-40B4-BE49-F238E27FC236}">
              <a16:creationId xmlns:a16="http://schemas.microsoft.com/office/drawing/2014/main" id="{00000000-0008-0000-0000-00001B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0" name="Text Box 16">
          <a:extLst>
            <a:ext uri="{FF2B5EF4-FFF2-40B4-BE49-F238E27FC236}">
              <a16:creationId xmlns:a16="http://schemas.microsoft.com/office/drawing/2014/main" id="{00000000-0008-0000-0000-00001C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1" name="Text Box 18">
          <a:extLst>
            <a:ext uri="{FF2B5EF4-FFF2-40B4-BE49-F238E27FC236}">
              <a16:creationId xmlns:a16="http://schemas.microsoft.com/office/drawing/2014/main" id="{00000000-0008-0000-0000-00001D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2" name="Text Box 20">
          <a:extLst>
            <a:ext uri="{FF2B5EF4-FFF2-40B4-BE49-F238E27FC236}">
              <a16:creationId xmlns:a16="http://schemas.microsoft.com/office/drawing/2014/main" id="{00000000-0008-0000-0000-00001E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3" name="Text Box 22">
          <a:extLst>
            <a:ext uri="{FF2B5EF4-FFF2-40B4-BE49-F238E27FC236}">
              <a16:creationId xmlns:a16="http://schemas.microsoft.com/office/drawing/2014/main" id="{00000000-0008-0000-0000-00001F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4" name="Text Box 24">
          <a:extLst>
            <a:ext uri="{FF2B5EF4-FFF2-40B4-BE49-F238E27FC236}">
              <a16:creationId xmlns:a16="http://schemas.microsoft.com/office/drawing/2014/main" id="{00000000-0008-0000-0000-000020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5" name="Text Box 26">
          <a:extLst>
            <a:ext uri="{FF2B5EF4-FFF2-40B4-BE49-F238E27FC236}">
              <a16:creationId xmlns:a16="http://schemas.microsoft.com/office/drawing/2014/main" id="{00000000-0008-0000-0000-000021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6" name="Text Box 28">
          <a:extLst>
            <a:ext uri="{FF2B5EF4-FFF2-40B4-BE49-F238E27FC236}">
              <a16:creationId xmlns:a16="http://schemas.microsoft.com/office/drawing/2014/main" id="{00000000-0008-0000-0000-000022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7" name="Text Box 30">
          <a:extLst>
            <a:ext uri="{FF2B5EF4-FFF2-40B4-BE49-F238E27FC236}">
              <a16:creationId xmlns:a16="http://schemas.microsoft.com/office/drawing/2014/main" id="{00000000-0008-0000-0000-000023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8" name="Text Box 32">
          <a:extLst>
            <a:ext uri="{FF2B5EF4-FFF2-40B4-BE49-F238E27FC236}">
              <a16:creationId xmlns:a16="http://schemas.microsoft.com/office/drawing/2014/main" id="{00000000-0008-0000-0000-000024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9" name="Text Box 34">
          <a:extLst>
            <a:ext uri="{FF2B5EF4-FFF2-40B4-BE49-F238E27FC236}">
              <a16:creationId xmlns:a16="http://schemas.microsoft.com/office/drawing/2014/main" id="{00000000-0008-0000-0000-000025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0" name="Text Box 36">
          <a:extLst>
            <a:ext uri="{FF2B5EF4-FFF2-40B4-BE49-F238E27FC236}">
              <a16:creationId xmlns:a16="http://schemas.microsoft.com/office/drawing/2014/main" id="{00000000-0008-0000-0000-000026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1" name="Text Box 2">
          <a:extLst>
            <a:ext uri="{FF2B5EF4-FFF2-40B4-BE49-F238E27FC236}">
              <a16:creationId xmlns:a16="http://schemas.microsoft.com/office/drawing/2014/main" id="{00000000-0008-0000-0000-000027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2" name="Text Box 4">
          <a:extLst>
            <a:ext uri="{FF2B5EF4-FFF2-40B4-BE49-F238E27FC236}">
              <a16:creationId xmlns:a16="http://schemas.microsoft.com/office/drawing/2014/main" id="{00000000-0008-0000-0000-000028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3" name="Text Box 6">
          <a:extLst>
            <a:ext uri="{FF2B5EF4-FFF2-40B4-BE49-F238E27FC236}">
              <a16:creationId xmlns:a16="http://schemas.microsoft.com/office/drawing/2014/main" id="{00000000-0008-0000-0000-000029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4" name="Text Box 8">
          <a:extLst>
            <a:ext uri="{FF2B5EF4-FFF2-40B4-BE49-F238E27FC236}">
              <a16:creationId xmlns:a16="http://schemas.microsoft.com/office/drawing/2014/main" id="{00000000-0008-0000-0000-00002A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5" name="Text Box 10">
          <a:extLst>
            <a:ext uri="{FF2B5EF4-FFF2-40B4-BE49-F238E27FC236}">
              <a16:creationId xmlns:a16="http://schemas.microsoft.com/office/drawing/2014/main" id="{00000000-0008-0000-0000-00002B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6" name="Text Box 12">
          <a:extLst>
            <a:ext uri="{FF2B5EF4-FFF2-40B4-BE49-F238E27FC236}">
              <a16:creationId xmlns:a16="http://schemas.microsoft.com/office/drawing/2014/main" id="{00000000-0008-0000-0000-00002C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7" name="Text Box 14">
          <a:extLst>
            <a:ext uri="{FF2B5EF4-FFF2-40B4-BE49-F238E27FC236}">
              <a16:creationId xmlns:a16="http://schemas.microsoft.com/office/drawing/2014/main" id="{00000000-0008-0000-0000-00002D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8" name="Text Box 16">
          <a:extLst>
            <a:ext uri="{FF2B5EF4-FFF2-40B4-BE49-F238E27FC236}">
              <a16:creationId xmlns:a16="http://schemas.microsoft.com/office/drawing/2014/main" id="{00000000-0008-0000-0000-00002E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9" name="Text Box 18">
          <a:extLst>
            <a:ext uri="{FF2B5EF4-FFF2-40B4-BE49-F238E27FC236}">
              <a16:creationId xmlns:a16="http://schemas.microsoft.com/office/drawing/2014/main" id="{00000000-0008-0000-0000-00002F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0" name="Text Box 2">
          <a:extLst>
            <a:ext uri="{FF2B5EF4-FFF2-40B4-BE49-F238E27FC236}">
              <a16:creationId xmlns:a16="http://schemas.microsoft.com/office/drawing/2014/main" id="{00000000-0008-0000-0000-000030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1" name="Text Box 4">
          <a:extLst>
            <a:ext uri="{FF2B5EF4-FFF2-40B4-BE49-F238E27FC236}">
              <a16:creationId xmlns:a16="http://schemas.microsoft.com/office/drawing/2014/main" id="{00000000-0008-0000-0000-000031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2" name="Text Box 6">
          <a:extLst>
            <a:ext uri="{FF2B5EF4-FFF2-40B4-BE49-F238E27FC236}">
              <a16:creationId xmlns:a16="http://schemas.microsoft.com/office/drawing/2014/main" id="{00000000-0008-0000-0000-000032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3" name="Text Box 8">
          <a:extLst>
            <a:ext uri="{FF2B5EF4-FFF2-40B4-BE49-F238E27FC236}">
              <a16:creationId xmlns:a16="http://schemas.microsoft.com/office/drawing/2014/main" id="{00000000-0008-0000-0000-000033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4" name="Text Box 10">
          <a:extLst>
            <a:ext uri="{FF2B5EF4-FFF2-40B4-BE49-F238E27FC236}">
              <a16:creationId xmlns:a16="http://schemas.microsoft.com/office/drawing/2014/main" id="{00000000-0008-0000-0000-000034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5" name="Text Box 12">
          <a:extLst>
            <a:ext uri="{FF2B5EF4-FFF2-40B4-BE49-F238E27FC236}">
              <a16:creationId xmlns:a16="http://schemas.microsoft.com/office/drawing/2014/main" id="{00000000-0008-0000-0000-000035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6" name="Text Box 14">
          <a:extLst>
            <a:ext uri="{FF2B5EF4-FFF2-40B4-BE49-F238E27FC236}">
              <a16:creationId xmlns:a16="http://schemas.microsoft.com/office/drawing/2014/main" id="{00000000-0008-0000-0000-000036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7" name="Text Box 16">
          <a:extLst>
            <a:ext uri="{FF2B5EF4-FFF2-40B4-BE49-F238E27FC236}">
              <a16:creationId xmlns:a16="http://schemas.microsoft.com/office/drawing/2014/main" id="{00000000-0008-0000-0000-000037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8" name="Text Box 18">
          <a:extLst>
            <a:ext uri="{FF2B5EF4-FFF2-40B4-BE49-F238E27FC236}">
              <a16:creationId xmlns:a16="http://schemas.microsoft.com/office/drawing/2014/main" id="{00000000-0008-0000-0000-000038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9" name="Text Box 20">
          <a:extLst>
            <a:ext uri="{FF2B5EF4-FFF2-40B4-BE49-F238E27FC236}">
              <a16:creationId xmlns:a16="http://schemas.microsoft.com/office/drawing/2014/main" id="{00000000-0008-0000-0000-000039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0" name="Text Box 22">
          <a:extLst>
            <a:ext uri="{FF2B5EF4-FFF2-40B4-BE49-F238E27FC236}">
              <a16:creationId xmlns:a16="http://schemas.microsoft.com/office/drawing/2014/main" id="{00000000-0008-0000-0000-00003A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1" name="Text Box 24">
          <a:extLst>
            <a:ext uri="{FF2B5EF4-FFF2-40B4-BE49-F238E27FC236}">
              <a16:creationId xmlns:a16="http://schemas.microsoft.com/office/drawing/2014/main" id="{00000000-0008-0000-0000-00003B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2" name="Text Box 26">
          <a:extLst>
            <a:ext uri="{FF2B5EF4-FFF2-40B4-BE49-F238E27FC236}">
              <a16:creationId xmlns:a16="http://schemas.microsoft.com/office/drawing/2014/main" id="{00000000-0008-0000-0000-00003C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3" name="Text Box 28">
          <a:extLst>
            <a:ext uri="{FF2B5EF4-FFF2-40B4-BE49-F238E27FC236}">
              <a16:creationId xmlns:a16="http://schemas.microsoft.com/office/drawing/2014/main" id="{00000000-0008-0000-0000-00003D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4" name="Text Box 30">
          <a:extLst>
            <a:ext uri="{FF2B5EF4-FFF2-40B4-BE49-F238E27FC236}">
              <a16:creationId xmlns:a16="http://schemas.microsoft.com/office/drawing/2014/main" id="{00000000-0008-0000-0000-00003E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5" name="Text Box 32">
          <a:extLst>
            <a:ext uri="{FF2B5EF4-FFF2-40B4-BE49-F238E27FC236}">
              <a16:creationId xmlns:a16="http://schemas.microsoft.com/office/drawing/2014/main" id="{00000000-0008-0000-0000-00003F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6" name="Text Box 34">
          <a:extLst>
            <a:ext uri="{FF2B5EF4-FFF2-40B4-BE49-F238E27FC236}">
              <a16:creationId xmlns:a16="http://schemas.microsoft.com/office/drawing/2014/main" id="{00000000-0008-0000-0000-000040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7" name="Text Box 36">
          <a:extLst>
            <a:ext uri="{FF2B5EF4-FFF2-40B4-BE49-F238E27FC236}">
              <a16:creationId xmlns:a16="http://schemas.microsoft.com/office/drawing/2014/main" id="{00000000-0008-0000-0000-000041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8" name="Text Box 2">
          <a:extLst>
            <a:ext uri="{FF2B5EF4-FFF2-40B4-BE49-F238E27FC236}">
              <a16:creationId xmlns:a16="http://schemas.microsoft.com/office/drawing/2014/main" id="{00000000-0008-0000-0000-000042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9" name="Text Box 4">
          <a:extLst>
            <a:ext uri="{FF2B5EF4-FFF2-40B4-BE49-F238E27FC236}">
              <a16:creationId xmlns:a16="http://schemas.microsoft.com/office/drawing/2014/main" id="{00000000-0008-0000-0000-000043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0" name="Text Box 6">
          <a:extLst>
            <a:ext uri="{FF2B5EF4-FFF2-40B4-BE49-F238E27FC236}">
              <a16:creationId xmlns:a16="http://schemas.microsoft.com/office/drawing/2014/main" id="{00000000-0008-0000-0000-000044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1" name="Text Box 8">
          <a:extLst>
            <a:ext uri="{FF2B5EF4-FFF2-40B4-BE49-F238E27FC236}">
              <a16:creationId xmlns:a16="http://schemas.microsoft.com/office/drawing/2014/main" id="{00000000-0008-0000-0000-000045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2" name="Text Box 10">
          <a:extLst>
            <a:ext uri="{FF2B5EF4-FFF2-40B4-BE49-F238E27FC236}">
              <a16:creationId xmlns:a16="http://schemas.microsoft.com/office/drawing/2014/main" id="{00000000-0008-0000-0000-000046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3" name="Text Box 12">
          <a:extLst>
            <a:ext uri="{FF2B5EF4-FFF2-40B4-BE49-F238E27FC236}">
              <a16:creationId xmlns:a16="http://schemas.microsoft.com/office/drawing/2014/main" id="{00000000-0008-0000-0000-000047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4" name="Text Box 14">
          <a:extLst>
            <a:ext uri="{FF2B5EF4-FFF2-40B4-BE49-F238E27FC236}">
              <a16:creationId xmlns:a16="http://schemas.microsoft.com/office/drawing/2014/main" id="{00000000-0008-0000-0000-000048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5" name="Text Box 16">
          <a:extLst>
            <a:ext uri="{FF2B5EF4-FFF2-40B4-BE49-F238E27FC236}">
              <a16:creationId xmlns:a16="http://schemas.microsoft.com/office/drawing/2014/main" id="{00000000-0008-0000-0000-000049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6" name="Text Box 18">
          <a:extLst>
            <a:ext uri="{FF2B5EF4-FFF2-40B4-BE49-F238E27FC236}">
              <a16:creationId xmlns:a16="http://schemas.microsoft.com/office/drawing/2014/main" id="{00000000-0008-0000-0000-00004A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587" name="Text Box 2">
          <a:extLst>
            <a:ext uri="{FF2B5EF4-FFF2-40B4-BE49-F238E27FC236}">
              <a16:creationId xmlns:a16="http://schemas.microsoft.com/office/drawing/2014/main" id="{00000000-0008-0000-0000-00004B02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588" name="Text Box 4">
          <a:extLst>
            <a:ext uri="{FF2B5EF4-FFF2-40B4-BE49-F238E27FC236}">
              <a16:creationId xmlns:a16="http://schemas.microsoft.com/office/drawing/2014/main" id="{00000000-0008-0000-0000-00004C02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589" name="Text Box 6">
          <a:extLst>
            <a:ext uri="{FF2B5EF4-FFF2-40B4-BE49-F238E27FC236}">
              <a16:creationId xmlns:a16="http://schemas.microsoft.com/office/drawing/2014/main" id="{00000000-0008-0000-0000-00004D02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590" name="Text Box 8">
          <a:extLst>
            <a:ext uri="{FF2B5EF4-FFF2-40B4-BE49-F238E27FC236}">
              <a16:creationId xmlns:a16="http://schemas.microsoft.com/office/drawing/2014/main" id="{00000000-0008-0000-0000-00004E02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591" name="Text Box 10">
          <a:extLst>
            <a:ext uri="{FF2B5EF4-FFF2-40B4-BE49-F238E27FC236}">
              <a16:creationId xmlns:a16="http://schemas.microsoft.com/office/drawing/2014/main" id="{00000000-0008-0000-0000-00004F02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592" name="Text Box 12">
          <a:extLst>
            <a:ext uri="{FF2B5EF4-FFF2-40B4-BE49-F238E27FC236}">
              <a16:creationId xmlns:a16="http://schemas.microsoft.com/office/drawing/2014/main" id="{00000000-0008-0000-0000-00005002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593" name="Text Box 14">
          <a:extLst>
            <a:ext uri="{FF2B5EF4-FFF2-40B4-BE49-F238E27FC236}">
              <a16:creationId xmlns:a16="http://schemas.microsoft.com/office/drawing/2014/main" id="{00000000-0008-0000-0000-00005102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594" name="Text Box 16">
          <a:extLst>
            <a:ext uri="{FF2B5EF4-FFF2-40B4-BE49-F238E27FC236}">
              <a16:creationId xmlns:a16="http://schemas.microsoft.com/office/drawing/2014/main" id="{00000000-0008-0000-0000-00005202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595" name="Text Box 18">
          <a:extLst>
            <a:ext uri="{FF2B5EF4-FFF2-40B4-BE49-F238E27FC236}">
              <a16:creationId xmlns:a16="http://schemas.microsoft.com/office/drawing/2014/main" id="{00000000-0008-0000-0000-00005302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596" name="Text Box 20">
          <a:extLst>
            <a:ext uri="{FF2B5EF4-FFF2-40B4-BE49-F238E27FC236}">
              <a16:creationId xmlns:a16="http://schemas.microsoft.com/office/drawing/2014/main" id="{00000000-0008-0000-0000-00005402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597" name="Text Box 22">
          <a:extLst>
            <a:ext uri="{FF2B5EF4-FFF2-40B4-BE49-F238E27FC236}">
              <a16:creationId xmlns:a16="http://schemas.microsoft.com/office/drawing/2014/main" id="{00000000-0008-0000-0000-00005502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598" name="Text Box 24">
          <a:extLst>
            <a:ext uri="{FF2B5EF4-FFF2-40B4-BE49-F238E27FC236}">
              <a16:creationId xmlns:a16="http://schemas.microsoft.com/office/drawing/2014/main" id="{00000000-0008-0000-0000-00005602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599" name="Text Box 26">
          <a:extLst>
            <a:ext uri="{FF2B5EF4-FFF2-40B4-BE49-F238E27FC236}">
              <a16:creationId xmlns:a16="http://schemas.microsoft.com/office/drawing/2014/main" id="{00000000-0008-0000-0000-00005702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00" name="Text Box 28">
          <a:extLst>
            <a:ext uri="{FF2B5EF4-FFF2-40B4-BE49-F238E27FC236}">
              <a16:creationId xmlns:a16="http://schemas.microsoft.com/office/drawing/2014/main" id="{00000000-0008-0000-0000-00005802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01" name="Text Box 30">
          <a:extLst>
            <a:ext uri="{FF2B5EF4-FFF2-40B4-BE49-F238E27FC236}">
              <a16:creationId xmlns:a16="http://schemas.microsoft.com/office/drawing/2014/main" id="{00000000-0008-0000-0000-00005902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02" name="Text Box 32">
          <a:extLst>
            <a:ext uri="{FF2B5EF4-FFF2-40B4-BE49-F238E27FC236}">
              <a16:creationId xmlns:a16="http://schemas.microsoft.com/office/drawing/2014/main" id="{00000000-0008-0000-0000-00005A02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03" name="Text Box 34">
          <a:extLst>
            <a:ext uri="{FF2B5EF4-FFF2-40B4-BE49-F238E27FC236}">
              <a16:creationId xmlns:a16="http://schemas.microsoft.com/office/drawing/2014/main" id="{00000000-0008-0000-0000-00005B02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04" name="Text Box 36">
          <a:extLst>
            <a:ext uri="{FF2B5EF4-FFF2-40B4-BE49-F238E27FC236}">
              <a16:creationId xmlns:a16="http://schemas.microsoft.com/office/drawing/2014/main" id="{00000000-0008-0000-0000-00005C02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05" name="Text Box 2">
          <a:extLst>
            <a:ext uri="{FF2B5EF4-FFF2-40B4-BE49-F238E27FC236}">
              <a16:creationId xmlns:a16="http://schemas.microsoft.com/office/drawing/2014/main" id="{00000000-0008-0000-0000-00005D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06" name="Text Box 4">
          <a:extLst>
            <a:ext uri="{FF2B5EF4-FFF2-40B4-BE49-F238E27FC236}">
              <a16:creationId xmlns:a16="http://schemas.microsoft.com/office/drawing/2014/main" id="{00000000-0008-0000-0000-00005E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07" name="Text Box 6">
          <a:extLst>
            <a:ext uri="{FF2B5EF4-FFF2-40B4-BE49-F238E27FC236}">
              <a16:creationId xmlns:a16="http://schemas.microsoft.com/office/drawing/2014/main" id="{00000000-0008-0000-0000-00005F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08" name="Text Box 8">
          <a:extLst>
            <a:ext uri="{FF2B5EF4-FFF2-40B4-BE49-F238E27FC236}">
              <a16:creationId xmlns:a16="http://schemas.microsoft.com/office/drawing/2014/main" id="{00000000-0008-0000-0000-000060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09" name="Text Box 10">
          <a:extLst>
            <a:ext uri="{FF2B5EF4-FFF2-40B4-BE49-F238E27FC236}">
              <a16:creationId xmlns:a16="http://schemas.microsoft.com/office/drawing/2014/main" id="{00000000-0008-0000-0000-000061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0" name="Text Box 12">
          <a:extLst>
            <a:ext uri="{FF2B5EF4-FFF2-40B4-BE49-F238E27FC236}">
              <a16:creationId xmlns:a16="http://schemas.microsoft.com/office/drawing/2014/main" id="{00000000-0008-0000-0000-000062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1" name="Text Box 14">
          <a:extLst>
            <a:ext uri="{FF2B5EF4-FFF2-40B4-BE49-F238E27FC236}">
              <a16:creationId xmlns:a16="http://schemas.microsoft.com/office/drawing/2014/main" id="{00000000-0008-0000-0000-000063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2" name="Text Box 16">
          <a:extLst>
            <a:ext uri="{FF2B5EF4-FFF2-40B4-BE49-F238E27FC236}">
              <a16:creationId xmlns:a16="http://schemas.microsoft.com/office/drawing/2014/main" id="{00000000-0008-0000-0000-000064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3" name="Text Box 18">
          <a:extLst>
            <a:ext uri="{FF2B5EF4-FFF2-40B4-BE49-F238E27FC236}">
              <a16:creationId xmlns:a16="http://schemas.microsoft.com/office/drawing/2014/main" id="{00000000-0008-0000-0000-000065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4" name="Text Box 20">
          <a:extLst>
            <a:ext uri="{FF2B5EF4-FFF2-40B4-BE49-F238E27FC236}">
              <a16:creationId xmlns:a16="http://schemas.microsoft.com/office/drawing/2014/main" id="{00000000-0008-0000-0000-000066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5" name="Text Box 22">
          <a:extLst>
            <a:ext uri="{FF2B5EF4-FFF2-40B4-BE49-F238E27FC236}">
              <a16:creationId xmlns:a16="http://schemas.microsoft.com/office/drawing/2014/main" id="{00000000-0008-0000-0000-000067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6" name="Text Box 24">
          <a:extLst>
            <a:ext uri="{FF2B5EF4-FFF2-40B4-BE49-F238E27FC236}">
              <a16:creationId xmlns:a16="http://schemas.microsoft.com/office/drawing/2014/main" id="{00000000-0008-0000-0000-000068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7" name="Text Box 26">
          <a:extLst>
            <a:ext uri="{FF2B5EF4-FFF2-40B4-BE49-F238E27FC236}">
              <a16:creationId xmlns:a16="http://schemas.microsoft.com/office/drawing/2014/main" id="{00000000-0008-0000-0000-000069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8" name="Text Box 28">
          <a:extLst>
            <a:ext uri="{FF2B5EF4-FFF2-40B4-BE49-F238E27FC236}">
              <a16:creationId xmlns:a16="http://schemas.microsoft.com/office/drawing/2014/main" id="{00000000-0008-0000-0000-00006A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9" name="Text Box 30">
          <a:extLst>
            <a:ext uri="{FF2B5EF4-FFF2-40B4-BE49-F238E27FC236}">
              <a16:creationId xmlns:a16="http://schemas.microsoft.com/office/drawing/2014/main" id="{00000000-0008-0000-0000-00006B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0" name="Text Box 32">
          <a:extLst>
            <a:ext uri="{FF2B5EF4-FFF2-40B4-BE49-F238E27FC236}">
              <a16:creationId xmlns:a16="http://schemas.microsoft.com/office/drawing/2014/main" id="{00000000-0008-0000-0000-00006C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1" name="Text Box 34">
          <a:extLst>
            <a:ext uri="{FF2B5EF4-FFF2-40B4-BE49-F238E27FC236}">
              <a16:creationId xmlns:a16="http://schemas.microsoft.com/office/drawing/2014/main" id="{00000000-0008-0000-0000-00006D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2" name="Text Box 36">
          <a:extLst>
            <a:ext uri="{FF2B5EF4-FFF2-40B4-BE49-F238E27FC236}">
              <a16:creationId xmlns:a16="http://schemas.microsoft.com/office/drawing/2014/main" id="{00000000-0008-0000-0000-00006E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3" name="Text Box 2">
          <a:extLst>
            <a:ext uri="{FF2B5EF4-FFF2-40B4-BE49-F238E27FC236}">
              <a16:creationId xmlns:a16="http://schemas.microsoft.com/office/drawing/2014/main" id="{00000000-0008-0000-0000-00006F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4" name="Text Box 4">
          <a:extLst>
            <a:ext uri="{FF2B5EF4-FFF2-40B4-BE49-F238E27FC236}">
              <a16:creationId xmlns:a16="http://schemas.microsoft.com/office/drawing/2014/main" id="{00000000-0008-0000-0000-000070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5" name="Text Box 6">
          <a:extLst>
            <a:ext uri="{FF2B5EF4-FFF2-40B4-BE49-F238E27FC236}">
              <a16:creationId xmlns:a16="http://schemas.microsoft.com/office/drawing/2014/main" id="{00000000-0008-0000-0000-000071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6" name="Text Box 8">
          <a:extLst>
            <a:ext uri="{FF2B5EF4-FFF2-40B4-BE49-F238E27FC236}">
              <a16:creationId xmlns:a16="http://schemas.microsoft.com/office/drawing/2014/main" id="{00000000-0008-0000-0000-000072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7" name="Text Box 10">
          <a:extLst>
            <a:ext uri="{FF2B5EF4-FFF2-40B4-BE49-F238E27FC236}">
              <a16:creationId xmlns:a16="http://schemas.microsoft.com/office/drawing/2014/main" id="{00000000-0008-0000-0000-000073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8" name="Text Box 12">
          <a:extLst>
            <a:ext uri="{FF2B5EF4-FFF2-40B4-BE49-F238E27FC236}">
              <a16:creationId xmlns:a16="http://schemas.microsoft.com/office/drawing/2014/main" id="{00000000-0008-0000-0000-000074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9" name="Text Box 14">
          <a:extLst>
            <a:ext uri="{FF2B5EF4-FFF2-40B4-BE49-F238E27FC236}">
              <a16:creationId xmlns:a16="http://schemas.microsoft.com/office/drawing/2014/main" id="{00000000-0008-0000-0000-000075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30" name="Text Box 16">
          <a:extLst>
            <a:ext uri="{FF2B5EF4-FFF2-40B4-BE49-F238E27FC236}">
              <a16:creationId xmlns:a16="http://schemas.microsoft.com/office/drawing/2014/main" id="{00000000-0008-0000-0000-000076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31" name="Text Box 18">
          <a:extLst>
            <a:ext uri="{FF2B5EF4-FFF2-40B4-BE49-F238E27FC236}">
              <a16:creationId xmlns:a16="http://schemas.microsoft.com/office/drawing/2014/main" id="{00000000-0008-0000-0000-000077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32" name="Text Box 2">
          <a:extLst>
            <a:ext uri="{FF2B5EF4-FFF2-40B4-BE49-F238E27FC236}">
              <a16:creationId xmlns:a16="http://schemas.microsoft.com/office/drawing/2014/main" id="{00000000-0008-0000-0000-00007802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33" name="Text Box 4">
          <a:extLst>
            <a:ext uri="{FF2B5EF4-FFF2-40B4-BE49-F238E27FC236}">
              <a16:creationId xmlns:a16="http://schemas.microsoft.com/office/drawing/2014/main" id="{00000000-0008-0000-0000-00007902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34" name="Text Box 6">
          <a:extLst>
            <a:ext uri="{FF2B5EF4-FFF2-40B4-BE49-F238E27FC236}">
              <a16:creationId xmlns:a16="http://schemas.microsoft.com/office/drawing/2014/main" id="{00000000-0008-0000-0000-00007A02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35" name="Text Box 8">
          <a:extLst>
            <a:ext uri="{FF2B5EF4-FFF2-40B4-BE49-F238E27FC236}">
              <a16:creationId xmlns:a16="http://schemas.microsoft.com/office/drawing/2014/main" id="{00000000-0008-0000-0000-00007B02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36" name="Text Box 10">
          <a:extLst>
            <a:ext uri="{FF2B5EF4-FFF2-40B4-BE49-F238E27FC236}">
              <a16:creationId xmlns:a16="http://schemas.microsoft.com/office/drawing/2014/main" id="{00000000-0008-0000-0000-00007C02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37" name="Text Box 12">
          <a:extLst>
            <a:ext uri="{FF2B5EF4-FFF2-40B4-BE49-F238E27FC236}">
              <a16:creationId xmlns:a16="http://schemas.microsoft.com/office/drawing/2014/main" id="{00000000-0008-0000-0000-00007D02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38" name="Text Box 14">
          <a:extLst>
            <a:ext uri="{FF2B5EF4-FFF2-40B4-BE49-F238E27FC236}">
              <a16:creationId xmlns:a16="http://schemas.microsoft.com/office/drawing/2014/main" id="{00000000-0008-0000-0000-00007E02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39" name="Text Box 16">
          <a:extLst>
            <a:ext uri="{FF2B5EF4-FFF2-40B4-BE49-F238E27FC236}">
              <a16:creationId xmlns:a16="http://schemas.microsoft.com/office/drawing/2014/main" id="{00000000-0008-0000-0000-00007F02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40" name="Text Box 18">
          <a:extLst>
            <a:ext uri="{FF2B5EF4-FFF2-40B4-BE49-F238E27FC236}">
              <a16:creationId xmlns:a16="http://schemas.microsoft.com/office/drawing/2014/main" id="{00000000-0008-0000-0000-00008002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41" name="Text Box 20">
          <a:extLst>
            <a:ext uri="{FF2B5EF4-FFF2-40B4-BE49-F238E27FC236}">
              <a16:creationId xmlns:a16="http://schemas.microsoft.com/office/drawing/2014/main" id="{00000000-0008-0000-0000-00008102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42" name="Text Box 22">
          <a:extLst>
            <a:ext uri="{FF2B5EF4-FFF2-40B4-BE49-F238E27FC236}">
              <a16:creationId xmlns:a16="http://schemas.microsoft.com/office/drawing/2014/main" id="{00000000-0008-0000-0000-00008202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43" name="Text Box 24">
          <a:extLst>
            <a:ext uri="{FF2B5EF4-FFF2-40B4-BE49-F238E27FC236}">
              <a16:creationId xmlns:a16="http://schemas.microsoft.com/office/drawing/2014/main" id="{00000000-0008-0000-0000-00008302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44" name="Text Box 26">
          <a:extLst>
            <a:ext uri="{FF2B5EF4-FFF2-40B4-BE49-F238E27FC236}">
              <a16:creationId xmlns:a16="http://schemas.microsoft.com/office/drawing/2014/main" id="{00000000-0008-0000-0000-00008402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45" name="Text Box 28">
          <a:extLst>
            <a:ext uri="{FF2B5EF4-FFF2-40B4-BE49-F238E27FC236}">
              <a16:creationId xmlns:a16="http://schemas.microsoft.com/office/drawing/2014/main" id="{00000000-0008-0000-0000-00008502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46" name="Text Box 30">
          <a:extLst>
            <a:ext uri="{FF2B5EF4-FFF2-40B4-BE49-F238E27FC236}">
              <a16:creationId xmlns:a16="http://schemas.microsoft.com/office/drawing/2014/main" id="{00000000-0008-0000-0000-00008602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47" name="Text Box 32">
          <a:extLst>
            <a:ext uri="{FF2B5EF4-FFF2-40B4-BE49-F238E27FC236}">
              <a16:creationId xmlns:a16="http://schemas.microsoft.com/office/drawing/2014/main" id="{00000000-0008-0000-0000-00008702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48" name="Text Box 34">
          <a:extLst>
            <a:ext uri="{FF2B5EF4-FFF2-40B4-BE49-F238E27FC236}">
              <a16:creationId xmlns:a16="http://schemas.microsoft.com/office/drawing/2014/main" id="{00000000-0008-0000-0000-00008802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49" name="Text Box 36">
          <a:extLst>
            <a:ext uri="{FF2B5EF4-FFF2-40B4-BE49-F238E27FC236}">
              <a16:creationId xmlns:a16="http://schemas.microsoft.com/office/drawing/2014/main" id="{00000000-0008-0000-0000-00008902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0" name="Text Box 2">
          <a:extLst>
            <a:ext uri="{FF2B5EF4-FFF2-40B4-BE49-F238E27FC236}">
              <a16:creationId xmlns:a16="http://schemas.microsoft.com/office/drawing/2014/main" id="{00000000-0008-0000-0000-00008A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1" name="Text Box 4">
          <a:extLst>
            <a:ext uri="{FF2B5EF4-FFF2-40B4-BE49-F238E27FC236}">
              <a16:creationId xmlns:a16="http://schemas.microsoft.com/office/drawing/2014/main" id="{00000000-0008-0000-0000-00008B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2" name="Text Box 6">
          <a:extLst>
            <a:ext uri="{FF2B5EF4-FFF2-40B4-BE49-F238E27FC236}">
              <a16:creationId xmlns:a16="http://schemas.microsoft.com/office/drawing/2014/main" id="{00000000-0008-0000-0000-00008C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3" name="Text Box 8">
          <a:extLst>
            <a:ext uri="{FF2B5EF4-FFF2-40B4-BE49-F238E27FC236}">
              <a16:creationId xmlns:a16="http://schemas.microsoft.com/office/drawing/2014/main" id="{00000000-0008-0000-0000-00008D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4" name="Text Box 10">
          <a:extLst>
            <a:ext uri="{FF2B5EF4-FFF2-40B4-BE49-F238E27FC236}">
              <a16:creationId xmlns:a16="http://schemas.microsoft.com/office/drawing/2014/main" id="{00000000-0008-0000-0000-00008E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5" name="Text Box 12">
          <a:extLst>
            <a:ext uri="{FF2B5EF4-FFF2-40B4-BE49-F238E27FC236}">
              <a16:creationId xmlns:a16="http://schemas.microsoft.com/office/drawing/2014/main" id="{00000000-0008-0000-0000-00008F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6" name="Text Box 14">
          <a:extLst>
            <a:ext uri="{FF2B5EF4-FFF2-40B4-BE49-F238E27FC236}">
              <a16:creationId xmlns:a16="http://schemas.microsoft.com/office/drawing/2014/main" id="{00000000-0008-0000-0000-000090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7" name="Text Box 16">
          <a:extLst>
            <a:ext uri="{FF2B5EF4-FFF2-40B4-BE49-F238E27FC236}">
              <a16:creationId xmlns:a16="http://schemas.microsoft.com/office/drawing/2014/main" id="{00000000-0008-0000-0000-000091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8" name="Text Box 18">
          <a:extLst>
            <a:ext uri="{FF2B5EF4-FFF2-40B4-BE49-F238E27FC236}">
              <a16:creationId xmlns:a16="http://schemas.microsoft.com/office/drawing/2014/main" id="{00000000-0008-0000-0000-000092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9" name="Text Box 20">
          <a:extLst>
            <a:ext uri="{FF2B5EF4-FFF2-40B4-BE49-F238E27FC236}">
              <a16:creationId xmlns:a16="http://schemas.microsoft.com/office/drawing/2014/main" id="{00000000-0008-0000-0000-000093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0" name="Text Box 22">
          <a:extLst>
            <a:ext uri="{FF2B5EF4-FFF2-40B4-BE49-F238E27FC236}">
              <a16:creationId xmlns:a16="http://schemas.microsoft.com/office/drawing/2014/main" id="{00000000-0008-0000-0000-000094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1" name="Text Box 24">
          <a:extLst>
            <a:ext uri="{FF2B5EF4-FFF2-40B4-BE49-F238E27FC236}">
              <a16:creationId xmlns:a16="http://schemas.microsoft.com/office/drawing/2014/main" id="{00000000-0008-0000-0000-000095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2" name="Text Box 26">
          <a:extLst>
            <a:ext uri="{FF2B5EF4-FFF2-40B4-BE49-F238E27FC236}">
              <a16:creationId xmlns:a16="http://schemas.microsoft.com/office/drawing/2014/main" id="{00000000-0008-0000-0000-000096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3" name="Text Box 28">
          <a:extLst>
            <a:ext uri="{FF2B5EF4-FFF2-40B4-BE49-F238E27FC236}">
              <a16:creationId xmlns:a16="http://schemas.microsoft.com/office/drawing/2014/main" id="{00000000-0008-0000-0000-000097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4" name="Text Box 30">
          <a:extLst>
            <a:ext uri="{FF2B5EF4-FFF2-40B4-BE49-F238E27FC236}">
              <a16:creationId xmlns:a16="http://schemas.microsoft.com/office/drawing/2014/main" id="{00000000-0008-0000-0000-000098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5" name="Text Box 32">
          <a:extLst>
            <a:ext uri="{FF2B5EF4-FFF2-40B4-BE49-F238E27FC236}">
              <a16:creationId xmlns:a16="http://schemas.microsoft.com/office/drawing/2014/main" id="{00000000-0008-0000-0000-000099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6" name="Text Box 34">
          <a:extLst>
            <a:ext uri="{FF2B5EF4-FFF2-40B4-BE49-F238E27FC236}">
              <a16:creationId xmlns:a16="http://schemas.microsoft.com/office/drawing/2014/main" id="{00000000-0008-0000-0000-00009A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7" name="Text Box 36">
          <a:extLst>
            <a:ext uri="{FF2B5EF4-FFF2-40B4-BE49-F238E27FC236}">
              <a16:creationId xmlns:a16="http://schemas.microsoft.com/office/drawing/2014/main" id="{00000000-0008-0000-0000-00009B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8" name="Text Box 2">
          <a:extLst>
            <a:ext uri="{FF2B5EF4-FFF2-40B4-BE49-F238E27FC236}">
              <a16:creationId xmlns:a16="http://schemas.microsoft.com/office/drawing/2014/main" id="{00000000-0008-0000-0000-00009C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9" name="Text Box 4">
          <a:extLst>
            <a:ext uri="{FF2B5EF4-FFF2-40B4-BE49-F238E27FC236}">
              <a16:creationId xmlns:a16="http://schemas.microsoft.com/office/drawing/2014/main" id="{00000000-0008-0000-0000-00009D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0" name="Text Box 6">
          <a:extLst>
            <a:ext uri="{FF2B5EF4-FFF2-40B4-BE49-F238E27FC236}">
              <a16:creationId xmlns:a16="http://schemas.microsoft.com/office/drawing/2014/main" id="{00000000-0008-0000-0000-00009E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1" name="Text Box 8">
          <a:extLst>
            <a:ext uri="{FF2B5EF4-FFF2-40B4-BE49-F238E27FC236}">
              <a16:creationId xmlns:a16="http://schemas.microsoft.com/office/drawing/2014/main" id="{00000000-0008-0000-0000-00009F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2" name="Text Box 10">
          <a:extLst>
            <a:ext uri="{FF2B5EF4-FFF2-40B4-BE49-F238E27FC236}">
              <a16:creationId xmlns:a16="http://schemas.microsoft.com/office/drawing/2014/main" id="{00000000-0008-0000-0000-0000A0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3" name="Text Box 12">
          <a:extLst>
            <a:ext uri="{FF2B5EF4-FFF2-40B4-BE49-F238E27FC236}">
              <a16:creationId xmlns:a16="http://schemas.microsoft.com/office/drawing/2014/main" id="{00000000-0008-0000-0000-0000A1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4" name="Text Box 14">
          <a:extLst>
            <a:ext uri="{FF2B5EF4-FFF2-40B4-BE49-F238E27FC236}">
              <a16:creationId xmlns:a16="http://schemas.microsoft.com/office/drawing/2014/main" id="{00000000-0008-0000-0000-0000A2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5" name="Text Box 16">
          <a:extLst>
            <a:ext uri="{FF2B5EF4-FFF2-40B4-BE49-F238E27FC236}">
              <a16:creationId xmlns:a16="http://schemas.microsoft.com/office/drawing/2014/main" id="{00000000-0008-0000-0000-0000A3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6" name="Text Box 18">
          <a:extLst>
            <a:ext uri="{FF2B5EF4-FFF2-40B4-BE49-F238E27FC236}">
              <a16:creationId xmlns:a16="http://schemas.microsoft.com/office/drawing/2014/main" id="{00000000-0008-0000-0000-0000A4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7" name="Text Box 2">
          <a:extLst>
            <a:ext uri="{FF2B5EF4-FFF2-40B4-BE49-F238E27FC236}">
              <a16:creationId xmlns:a16="http://schemas.microsoft.com/office/drawing/2014/main" id="{00000000-0008-0000-0000-0000A5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8" name="Text Box 4">
          <a:extLst>
            <a:ext uri="{FF2B5EF4-FFF2-40B4-BE49-F238E27FC236}">
              <a16:creationId xmlns:a16="http://schemas.microsoft.com/office/drawing/2014/main" id="{00000000-0008-0000-0000-0000A6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9" name="Text Box 6">
          <a:extLst>
            <a:ext uri="{FF2B5EF4-FFF2-40B4-BE49-F238E27FC236}">
              <a16:creationId xmlns:a16="http://schemas.microsoft.com/office/drawing/2014/main" id="{00000000-0008-0000-0000-0000A7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0" name="Text Box 8">
          <a:extLst>
            <a:ext uri="{FF2B5EF4-FFF2-40B4-BE49-F238E27FC236}">
              <a16:creationId xmlns:a16="http://schemas.microsoft.com/office/drawing/2014/main" id="{00000000-0008-0000-0000-0000A8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1" name="Text Box 10">
          <a:extLst>
            <a:ext uri="{FF2B5EF4-FFF2-40B4-BE49-F238E27FC236}">
              <a16:creationId xmlns:a16="http://schemas.microsoft.com/office/drawing/2014/main" id="{00000000-0008-0000-0000-0000A9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2" name="Text Box 12">
          <a:extLst>
            <a:ext uri="{FF2B5EF4-FFF2-40B4-BE49-F238E27FC236}">
              <a16:creationId xmlns:a16="http://schemas.microsoft.com/office/drawing/2014/main" id="{00000000-0008-0000-0000-0000AA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3" name="Text Box 14">
          <a:extLst>
            <a:ext uri="{FF2B5EF4-FFF2-40B4-BE49-F238E27FC236}">
              <a16:creationId xmlns:a16="http://schemas.microsoft.com/office/drawing/2014/main" id="{00000000-0008-0000-0000-0000AB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4" name="Text Box 16">
          <a:extLst>
            <a:ext uri="{FF2B5EF4-FFF2-40B4-BE49-F238E27FC236}">
              <a16:creationId xmlns:a16="http://schemas.microsoft.com/office/drawing/2014/main" id="{00000000-0008-0000-0000-0000AC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5" name="Text Box 18">
          <a:extLst>
            <a:ext uri="{FF2B5EF4-FFF2-40B4-BE49-F238E27FC236}">
              <a16:creationId xmlns:a16="http://schemas.microsoft.com/office/drawing/2014/main" id="{00000000-0008-0000-0000-0000AD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6" name="Text Box 20">
          <a:extLst>
            <a:ext uri="{FF2B5EF4-FFF2-40B4-BE49-F238E27FC236}">
              <a16:creationId xmlns:a16="http://schemas.microsoft.com/office/drawing/2014/main" id="{00000000-0008-0000-0000-0000AE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7" name="Text Box 22">
          <a:extLst>
            <a:ext uri="{FF2B5EF4-FFF2-40B4-BE49-F238E27FC236}">
              <a16:creationId xmlns:a16="http://schemas.microsoft.com/office/drawing/2014/main" id="{00000000-0008-0000-0000-0000AF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8" name="Text Box 24">
          <a:extLst>
            <a:ext uri="{FF2B5EF4-FFF2-40B4-BE49-F238E27FC236}">
              <a16:creationId xmlns:a16="http://schemas.microsoft.com/office/drawing/2014/main" id="{00000000-0008-0000-0000-0000B0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9" name="Text Box 26">
          <a:extLst>
            <a:ext uri="{FF2B5EF4-FFF2-40B4-BE49-F238E27FC236}">
              <a16:creationId xmlns:a16="http://schemas.microsoft.com/office/drawing/2014/main" id="{00000000-0008-0000-0000-0000B1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0" name="Text Box 28">
          <a:extLst>
            <a:ext uri="{FF2B5EF4-FFF2-40B4-BE49-F238E27FC236}">
              <a16:creationId xmlns:a16="http://schemas.microsoft.com/office/drawing/2014/main" id="{00000000-0008-0000-0000-0000B2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1" name="Text Box 30">
          <a:extLst>
            <a:ext uri="{FF2B5EF4-FFF2-40B4-BE49-F238E27FC236}">
              <a16:creationId xmlns:a16="http://schemas.microsoft.com/office/drawing/2014/main" id="{00000000-0008-0000-0000-0000B3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2" name="Text Box 32">
          <a:extLst>
            <a:ext uri="{FF2B5EF4-FFF2-40B4-BE49-F238E27FC236}">
              <a16:creationId xmlns:a16="http://schemas.microsoft.com/office/drawing/2014/main" id="{00000000-0008-0000-0000-0000B4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3" name="Text Box 34">
          <a:extLst>
            <a:ext uri="{FF2B5EF4-FFF2-40B4-BE49-F238E27FC236}">
              <a16:creationId xmlns:a16="http://schemas.microsoft.com/office/drawing/2014/main" id="{00000000-0008-0000-0000-0000B5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4" name="Text Box 36">
          <a:extLst>
            <a:ext uri="{FF2B5EF4-FFF2-40B4-BE49-F238E27FC236}">
              <a16:creationId xmlns:a16="http://schemas.microsoft.com/office/drawing/2014/main" id="{00000000-0008-0000-0000-0000B6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5" name="Text Box 2">
          <a:extLst>
            <a:ext uri="{FF2B5EF4-FFF2-40B4-BE49-F238E27FC236}">
              <a16:creationId xmlns:a16="http://schemas.microsoft.com/office/drawing/2014/main" id="{00000000-0008-0000-0000-0000B7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6" name="Text Box 4">
          <a:extLst>
            <a:ext uri="{FF2B5EF4-FFF2-40B4-BE49-F238E27FC236}">
              <a16:creationId xmlns:a16="http://schemas.microsoft.com/office/drawing/2014/main" id="{00000000-0008-0000-0000-0000B8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7" name="Text Box 6">
          <a:extLst>
            <a:ext uri="{FF2B5EF4-FFF2-40B4-BE49-F238E27FC236}">
              <a16:creationId xmlns:a16="http://schemas.microsoft.com/office/drawing/2014/main" id="{00000000-0008-0000-0000-0000B9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8" name="Text Box 8">
          <a:extLst>
            <a:ext uri="{FF2B5EF4-FFF2-40B4-BE49-F238E27FC236}">
              <a16:creationId xmlns:a16="http://schemas.microsoft.com/office/drawing/2014/main" id="{00000000-0008-0000-0000-0000BA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9" name="Text Box 10">
          <a:extLst>
            <a:ext uri="{FF2B5EF4-FFF2-40B4-BE49-F238E27FC236}">
              <a16:creationId xmlns:a16="http://schemas.microsoft.com/office/drawing/2014/main" id="{00000000-0008-0000-0000-0000BB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0" name="Text Box 12">
          <a:extLst>
            <a:ext uri="{FF2B5EF4-FFF2-40B4-BE49-F238E27FC236}">
              <a16:creationId xmlns:a16="http://schemas.microsoft.com/office/drawing/2014/main" id="{00000000-0008-0000-0000-0000BC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1" name="Text Box 14">
          <a:extLst>
            <a:ext uri="{FF2B5EF4-FFF2-40B4-BE49-F238E27FC236}">
              <a16:creationId xmlns:a16="http://schemas.microsoft.com/office/drawing/2014/main" id="{00000000-0008-0000-0000-0000BD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2" name="Text Box 16">
          <a:extLst>
            <a:ext uri="{FF2B5EF4-FFF2-40B4-BE49-F238E27FC236}">
              <a16:creationId xmlns:a16="http://schemas.microsoft.com/office/drawing/2014/main" id="{00000000-0008-0000-0000-0000BE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3" name="Text Box 18">
          <a:extLst>
            <a:ext uri="{FF2B5EF4-FFF2-40B4-BE49-F238E27FC236}">
              <a16:creationId xmlns:a16="http://schemas.microsoft.com/office/drawing/2014/main" id="{00000000-0008-0000-0000-0000BF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704" name="Text Box 2">
          <a:extLst>
            <a:ext uri="{FF2B5EF4-FFF2-40B4-BE49-F238E27FC236}">
              <a16:creationId xmlns:a16="http://schemas.microsoft.com/office/drawing/2014/main" id="{00000000-0008-0000-0000-0000C002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705" name="Text Box 4">
          <a:extLst>
            <a:ext uri="{FF2B5EF4-FFF2-40B4-BE49-F238E27FC236}">
              <a16:creationId xmlns:a16="http://schemas.microsoft.com/office/drawing/2014/main" id="{00000000-0008-0000-0000-0000C102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706" name="Text Box 6">
          <a:extLst>
            <a:ext uri="{FF2B5EF4-FFF2-40B4-BE49-F238E27FC236}">
              <a16:creationId xmlns:a16="http://schemas.microsoft.com/office/drawing/2014/main" id="{00000000-0008-0000-0000-0000C202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707" name="Text Box 8">
          <a:extLst>
            <a:ext uri="{FF2B5EF4-FFF2-40B4-BE49-F238E27FC236}">
              <a16:creationId xmlns:a16="http://schemas.microsoft.com/office/drawing/2014/main" id="{00000000-0008-0000-0000-0000C302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708" name="Text Box 10">
          <a:extLst>
            <a:ext uri="{FF2B5EF4-FFF2-40B4-BE49-F238E27FC236}">
              <a16:creationId xmlns:a16="http://schemas.microsoft.com/office/drawing/2014/main" id="{00000000-0008-0000-0000-0000C402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709" name="Text Box 12">
          <a:extLst>
            <a:ext uri="{FF2B5EF4-FFF2-40B4-BE49-F238E27FC236}">
              <a16:creationId xmlns:a16="http://schemas.microsoft.com/office/drawing/2014/main" id="{00000000-0008-0000-0000-0000C502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710" name="Text Box 14">
          <a:extLst>
            <a:ext uri="{FF2B5EF4-FFF2-40B4-BE49-F238E27FC236}">
              <a16:creationId xmlns:a16="http://schemas.microsoft.com/office/drawing/2014/main" id="{00000000-0008-0000-0000-0000C602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711" name="Text Box 16">
          <a:extLst>
            <a:ext uri="{FF2B5EF4-FFF2-40B4-BE49-F238E27FC236}">
              <a16:creationId xmlns:a16="http://schemas.microsoft.com/office/drawing/2014/main" id="{00000000-0008-0000-0000-0000C702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712" name="Text Box 18">
          <a:extLst>
            <a:ext uri="{FF2B5EF4-FFF2-40B4-BE49-F238E27FC236}">
              <a16:creationId xmlns:a16="http://schemas.microsoft.com/office/drawing/2014/main" id="{00000000-0008-0000-0000-0000C802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713" name="Text Box 20">
          <a:extLst>
            <a:ext uri="{FF2B5EF4-FFF2-40B4-BE49-F238E27FC236}">
              <a16:creationId xmlns:a16="http://schemas.microsoft.com/office/drawing/2014/main" id="{00000000-0008-0000-0000-0000C902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714" name="Text Box 22">
          <a:extLst>
            <a:ext uri="{FF2B5EF4-FFF2-40B4-BE49-F238E27FC236}">
              <a16:creationId xmlns:a16="http://schemas.microsoft.com/office/drawing/2014/main" id="{00000000-0008-0000-0000-0000CA02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715" name="Text Box 24">
          <a:extLst>
            <a:ext uri="{FF2B5EF4-FFF2-40B4-BE49-F238E27FC236}">
              <a16:creationId xmlns:a16="http://schemas.microsoft.com/office/drawing/2014/main" id="{00000000-0008-0000-0000-0000CB02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716" name="Text Box 26">
          <a:extLst>
            <a:ext uri="{FF2B5EF4-FFF2-40B4-BE49-F238E27FC236}">
              <a16:creationId xmlns:a16="http://schemas.microsoft.com/office/drawing/2014/main" id="{00000000-0008-0000-0000-0000CC02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717" name="Text Box 28">
          <a:extLst>
            <a:ext uri="{FF2B5EF4-FFF2-40B4-BE49-F238E27FC236}">
              <a16:creationId xmlns:a16="http://schemas.microsoft.com/office/drawing/2014/main" id="{00000000-0008-0000-0000-0000CD02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718" name="Text Box 30">
          <a:extLst>
            <a:ext uri="{FF2B5EF4-FFF2-40B4-BE49-F238E27FC236}">
              <a16:creationId xmlns:a16="http://schemas.microsoft.com/office/drawing/2014/main" id="{00000000-0008-0000-0000-0000CE02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719" name="Text Box 32">
          <a:extLst>
            <a:ext uri="{FF2B5EF4-FFF2-40B4-BE49-F238E27FC236}">
              <a16:creationId xmlns:a16="http://schemas.microsoft.com/office/drawing/2014/main" id="{00000000-0008-0000-0000-0000CF02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720" name="Text Box 34">
          <a:extLst>
            <a:ext uri="{FF2B5EF4-FFF2-40B4-BE49-F238E27FC236}">
              <a16:creationId xmlns:a16="http://schemas.microsoft.com/office/drawing/2014/main" id="{00000000-0008-0000-0000-0000D002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721" name="Text Box 36">
          <a:extLst>
            <a:ext uri="{FF2B5EF4-FFF2-40B4-BE49-F238E27FC236}">
              <a16:creationId xmlns:a16="http://schemas.microsoft.com/office/drawing/2014/main" id="{00000000-0008-0000-0000-0000D102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22" name="Text Box 2">
          <a:extLst>
            <a:ext uri="{FF2B5EF4-FFF2-40B4-BE49-F238E27FC236}">
              <a16:creationId xmlns:a16="http://schemas.microsoft.com/office/drawing/2014/main" id="{00000000-0008-0000-0000-0000D2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23" name="Text Box 4">
          <a:extLst>
            <a:ext uri="{FF2B5EF4-FFF2-40B4-BE49-F238E27FC236}">
              <a16:creationId xmlns:a16="http://schemas.microsoft.com/office/drawing/2014/main" id="{00000000-0008-0000-0000-0000D3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24" name="Text Box 6">
          <a:extLst>
            <a:ext uri="{FF2B5EF4-FFF2-40B4-BE49-F238E27FC236}">
              <a16:creationId xmlns:a16="http://schemas.microsoft.com/office/drawing/2014/main" id="{00000000-0008-0000-0000-0000D4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25" name="Text Box 8">
          <a:extLst>
            <a:ext uri="{FF2B5EF4-FFF2-40B4-BE49-F238E27FC236}">
              <a16:creationId xmlns:a16="http://schemas.microsoft.com/office/drawing/2014/main" id="{00000000-0008-0000-0000-0000D5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26" name="Text Box 10">
          <a:extLst>
            <a:ext uri="{FF2B5EF4-FFF2-40B4-BE49-F238E27FC236}">
              <a16:creationId xmlns:a16="http://schemas.microsoft.com/office/drawing/2014/main" id="{00000000-0008-0000-0000-0000D6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27" name="Text Box 12">
          <a:extLst>
            <a:ext uri="{FF2B5EF4-FFF2-40B4-BE49-F238E27FC236}">
              <a16:creationId xmlns:a16="http://schemas.microsoft.com/office/drawing/2014/main" id="{00000000-0008-0000-0000-0000D7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28" name="Text Box 14">
          <a:extLst>
            <a:ext uri="{FF2B5EF4-FFF2-40B4-BE49-F238E27FC236}">
              <a16:creationId xmlns:a16="http://schemas.microsoft.com/office/drawing/2014/main" id="{00000000-0008-0000-0000-0000D8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29" name="Text Box 16">
          <a:extLst>
            <a:ext uri="{FF2B5EF4-FFF2-40B4-BE49-F238E27FC236}">
              <a16:creationId xmlns:a16="http://schemas.microsoft.com/office/drawing/2014/main" id="{00000000-0008-0000-0000-0000D9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0" name="Text Box 18">
          <a:extLst>
            <a:ext uri="{FF2B5EF4-FFF2-40B4-BE49-F238E27FC236}">
              <a16:creationId xmlns:a16="http://schemas.microsoft.com/office/drawing/2014/main" id="{00000000-0008-0000-0000-0000DA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1" name="Text Box 20">
          <a:extLst>
            <a:ext uri="{FF2B5EF4-FFF2-40B4-BE49-F238E27FC236}">
              <a16:creationId xmlns:a16="http://schemas.microsoft.com/office/drawing/2014/main" id="{00000000-0008-0000-0000-0000DB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2" name="Text Box 22">
          <a:extLst>
            <a:ext uri="{FF2B5EF4-FFF2-40B4-BE49-F238E27FC236}">
              <a16:creationId xmlns:a16="http://schemas.microsoft.com/office/drawing/2014/main" id="{00000000-0008-0000-0000-0000DC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3" name="Text Box 24">
          <a:extLst>
            <a:ext uri="{FF2B5EF4-FFF2-40B4-BE49-F238E27FC236}">
              <a16:creationId xmlns:a16="http://schemas.microsoft.com/office/drawing/2014/main" id="{00000000-0008-0000-0000-0000DD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4" name="Text Box 26">
          <a:extLst>
            <a:ext uri="{FF2B5EF4-FFF2-40B4-BE49-F238E27FC236}">
              <a16:creationId xmlns:a16="http://schemas.microsoft.com/office/drawing/2014/main" id="{00000000-0008-0000-0000-0000DE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5" name="Text Box 28">
          <a:extLst>
            <a:ext uri="{FF2B5EF4-FFF2-40B4-BE49-F238E27FC236}">
              <a16:creationId xmlns:a16="http://schemas.microsoft.com/office/drawing/2014/main" id="{00000000-0008-0000-0000-0000DF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6" name="Text Box 30">
          <a:extLst>
            <a:ext uri="{FF2B5EF4-FFF2-40B4-BE49-F238E27FC236}">
              <a16:creationId xmlns:a16="http://schemas.microsoft.com/office/drawing/2014/main" id="{00000000-0008-0000-0000-0000E0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7" name="Text Box 32">
          <a:extLst>
            <a:ext uri="{FF2B5EF4-FFF2-40B4-BE49-F238E27FC236}">
              <a16:creationId xmlns:a16="http://schemas.microsoft.com/office/drawing/2014/main" id="{00000000-0008-0000-0000-0000E1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8" name="Text Box 34">
          <a:extLst>
            <a:ext uri="{FF2B5EF4-FFF2-40B4-BE49-F238E27FC236}">
              <a16:creationId xmlns:a16="http://schemas.microsoft.com/office/drawing/2014/main" id="{00000000-0008-0000-0000-0000E2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9" name="Text Box 36">
          <a:extLst>
            <a:ext uri="{FF2B5EF4-FFF2-40B4-BE49-F238E27FC236}">
              <a16:creationId xmlns:a16="http://schemas.microsoft.com/office/drawing/2014/main" id="{00000000-0008-0000-0000-0000E3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0" name="Text Box 2">
          <a:extLst>
            <a:ext uri="{FF2B5EF4-FFF2-40B4-BE49-F238E27FC236}">
              <a16:creationId xmlns:a16="http://schemas.microsoft.com/office/drawing/2014/main" id="{00000000-0008-0000-0000-0000E4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1" name="Text Box 4">
          <a:extLst>
            <a:ext uri="{FF2B5EF4-FFF2-40B4-BE49-F238E27FC236}">
              <a16:creationId xmlns:a16="http://schemas.microsoft.com/office/drawing/2014/main" id="{00000000-0008-0000-0000-0000E5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2" name="Text Box 6">
          <a:extLst>
            <a:ext uri="{FF2B5EF4-FFF2-40B4-BE49-F238E27FC236}">
              <a16:creationId xmlns:a16="http://schemas.microsoft.com/office/drawing/2014/main" id="{00000000-0008-0000-0000-0000E6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3" name="Text Box 8">
          <a:extLst>
            <a:ext uri="{FF2B5EF4-FFF2-40B4-BE49-F238E27FC236}">
              <a16:creationId xmlns:a16="http://schemas.microsoft.com/office/drawing/2014/main" id="{00000000-0008-0000-0000-0000E7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4" name="Text Box 10">
          <a:extLst>
            <a:ext uri="{FF2B5EF4-FFF2-40B4-BE49-F238E27FC236}">
              <a16:creationId xmlns:a16="http://schemas.microsoft.com/office/drawing/2014/main" id="{00000000-0008-0000-0000-0000E8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5" name="Text Box 12">
          <a:extLst>
            <a:ext uri="{FF2B5EF4-FFF2-40B4-BE49-F238E27FC236}">
              <a16:creationId xmlns:a16="http://schemas.microsoft.com/office/drawing/2014/main" id="{00000000-0008-0000-0000-0000E9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6" name="Text Box 14">
          <a:extLst>
            <a:ext uri="{FF2B5EF4-FFF2-40B4-BE49-F238E27FC236}">
              <a16:creationId xmlns:a16="http://schemas.microsoft.com/office/drawing/2014/main" id="{00000000-0008-0000-0000-0000EA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7" name="Text Box 16">
          <a:extLst>
            <a:ext uri="{FF2B5EF4-FFF2-40B4-BE49-F238E27FC236}">
              <a16:creationId xmlns:a16="http://schemas.microsoft.com/office/drawing/2014/main" id="{00000000-0008-0000-0000-0000EB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8" name="Text Box 18">
          <a:extLst>
            <a:ext uri="{FF2B5EF4-FFF2-40B4-BE49-F238E27FC236}">
              <a16:creationId xmlns:a16="http://schemas.microsoft.com/office/drawing/2014/main" id="{00000000-0008-0000-0000-0000EC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9" name="Text Box 2">
          <a:extLst>
            <a:ext uri="{FF2B5EF4-FFF2-40B4-BE49-F238E27FC236}">
              <a16:creationId xmlns:a16="http://schemas.microsoft.com/office/drawing/2014/main" id="{00000000-0008-0000-0000-0000ED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0" name="Text Box 4">
          <a:extLst>
            <a:ext uri="{FF2B5EF4-FFF2-40B4-BE49-F238E27FC236}">
              <a16:creationId xmlns:a16="http://schemas.microsoft.com/office/drawing/2014/main" id="{00000000-0008-0000-0000-0000EE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1" name="Text Box 6">
          <a:extLst>
            <a:ext uri="{FF2B5EF4-FFF2-40B4-BE49-F238E27FC236}">
              <a16:creationId xmlns:a16="http://schemas.microsoft.com/office/drawing/2014/main" id="{00000000-0008-0000-0000-0000EF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2" name="Text Box 8">
          <a:extLst>
            <a:ext uri="{FF2B5EF4-FFF2-40B4-BE49-F238E27FC236}">
              <a16:creationId xmlns:a16="http://schemas.microsoft.com/office/drawing/2014/main" id="{00000000-0008-0000-0000-0000F0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3" name="Text Box 10">
          <a:extLst>
            <a:ext uri="{FF2B5EF4-FFF2-40B4-BE49-F238E27FC236}">
              <a16:creationId xmlns:a16="http://schemas.microsoft.com/office/drawing/2014/main" id="{00000000-0008-0000-0000-0000F1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4" name="Text Box 12">
          <a:extLst>
            <a:ext uri="{FF2B5EF4-FFF2-40B4-BE49-F238E27FC236}">
              <a16:creationId xmlns:a16="http://schemas.microsoft.com/office/drawing/2014/main" id="{00000000-0008-0000-0000-0000F2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5" name="Text Box 14">
          <a:extLst>
            <a:ext uri="{FF2B5EF4-FFF2-40B4-BE49-F238E27FC236}">
              <a16:creationId xmlns:a16="http://schemas.microsoft.com/office/drawing/2014/main" id="{00000000-0008-0000-0000-0000F3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6" name="Text Box 16">
          <a:extLst>
            <a:ext uri="{FF2B5EF4-FFF2-40B4-BE49-F238E27FC236}">
              <a16:creationId xmlns:a16="http://schemas.microsoft.com/office/drawing/2014/main" id="{00000000-0008-0000-0000-0000F4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7" name="Text Box 18">
          <a:extLst>
            <a:ext uri="{FF2B5EF4-FFF2-40B4-BE49-F238E27FC236}">
              <a16:creationId xmlns:a16="http://schemas.microsoft.com/office/drawing/2014/main" id="{00000000-0008-0000-0000-0000F5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8" name="Text Box 20">
          <a:extLst>
            <a:ext uri="{FF2B5EF4-FFF2-40B4-BE49-F238E27FC236}">
              <a16:creationId xmlns:a16="http://schemas.microsoft.com/office/drawing/2014/main" id="{00000000-0008-0000-0000-0000F6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9" name="Text Box 22">
          <a:extLst>
            <a:ext uri="{FF2B5EF4-FFF2-40B4-BE49-F238E27FC236}">
              <a16:creationId xmlns:a16="http://schemas.microsoft.com/office/drawing/2014/main" id="{00000000-0008-0000-0000-0000F7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0" name="Text Box 24">
          <a:extLst>
            <a:ext uri="{FF2B5EF4-FFF2-40B4-BE49-F238E27FC236}">
              <a16:creationId xmlns:a16="http://schemas.microsoft.com/office/drawing/2014/main" id="{00000000-0008-0000-0000-0000F8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1" name="Text Box 26">
          <a:extLst>
            <a:ext uri="{FF2B5EF4-FFF2-40B4-BE49-F238E27FC236}">
              <a16:creationId xmlns:a16="http://schemas.microsoft.com/office/drawing/2014/main" id="{00000000-0008-0000-0000-0000F9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2" name="Text Box 28">
          <a:extLst>
            <a:ext uri="{FF2B5EF4-FFF2-40B4-BE49-F238E27FC236}">
              <a16:creationId xmlns:a16="http://schemas.microsoft.com/office/drawing/2014/main" id="{00000000-0008-0000-0000-0000FA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3" name="Text Box 30">
          <a:extLst>
            <a:ext uri="{FF2B5EF4-FFF2-40B4-BE49-F238E27FC236}">
              <a16:creationId xmlns:a16="http://schemas.microsoft.com/office/drawing/2014/main" id="{00000000-0008-0000-0000-0000FB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4" name="Text Box 32">
          <a:extLst>
            <a:ext uri="{FF2B5EF4-FFF2-40B4-BE49-F238E27FC236}">
              <a16:creationId xmlns:a16="http://schemas.microsoft.com/office/drawing/2014/main" id="{00000000-0008-0000-0000-0000FC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5" name="Text Box 34">
          <a:extLst>
            <a:ext uri="{FF2B5EF4-FFF2-40B4-BE49-F238E27FC236}">
              <a16:creationId xmlns:a16="http://schemas.microsoft.com/office/drawing/2014/main" id="{00000000-0008-0000-0000-0000FD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6" name="Text Box 36">
          <a:extLst>
            <a:ext uri="{FF2B5EF4-FFF2-40B4-BE49-F238E27FC236}">
              <a16:creationId xmlns:a16="http://schemas.microsoft.com/office/drawing/2014/main" id="{00000000-0008-0000-0000-0000FE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7" name="Text Box 2">
          <a:extLst>
            <a:ext uri="{FF2B5EF4-FFF2-40B4-BE49-F238E27FC236}">
              <a16:creationId xmlns:a16="http://schemas.microsoft.com/office/drawing/2014/main" id="{00000000-0008-0000-0000-0000FF0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8" name="Text Box 4">
          <a:extLst>
            <a:ext uri="{FF2B5EF4-FFF2-40B4-BE49-F238E27FC236}">
              <a16:creationId xmlns:a16="http://schemas.microsoft.com/office/drawing/2014/main" id="{00000000-0008-0000-0000-000000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9" name="Text Box 6">
          <a:extLst>
            <a:ext uri="{FF2B5EF4-FFF2-40B4-BE49-F238E27FC236}">
              <a16:creationId xmlns:a16="http://schemas.microsoft.com/office/drawing/2014/main" id="{00000000-0008-0000-0000-000001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0" name="Text Box 8">
          <a:extLst>
            <a:ext uri="{FF2B5EF4-FFF2-40B4-BE49-F238E27FC236}">
              <a16:creationId xmlns:a16="http://schemas.microsoft.com/office/drawing/2014/main" id="{00000000-0008-0000-0000-000002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1" name="Text Box 10">
          <a:extLst>
            <a:ext uri="{FF2B5EF4-FFF2-40B4-BE49-F238E27FC236}">
              <a16:creationId xmlns:a16="http://schemas.microsoft.com/office/drawing/2014/main" id="{00000000-0008-0000-0000-000003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2" name="Text Box 12">
          <a:extLst>
            <a:ext uri="{FF2B5EF4-FFF2-40B4-BE49-F238E27FC236}">
              <a16:creationId xmlns:a16="http://schemas.microsoft.com/office/drawing/2014/main" id="{00000000-0008-0000-0000-000004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3" name="Text Box 14">
          <a:extLst>
            <a:ext uri="{FF2B5EF4-FFF2-40B4-BE49-F238E27FC236}">
              <a16:creationId xmlns:a16="http://schemas.microsoft.com/office/drawing/2014/main" id="{00000000-0008-0000-0000-000005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4" name="Text Box 16">
          <a:extLst>
            <a:ext uri="{FF2B5EF4-FFF2-40B4-BE49-F238E27FC236}">
              <a16:creationId xmlns:a16="http://schemas.microsoft.com/office/drawing/2014/main" id="{00000000-0008-0000-0000-000006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5" name="Text Box 18">
          <a:extLst>
            <a:ext uri="{FF2B5EF4-FFF2-40B4-BE49-F238E27FC236}">
              <a16:creationId xmlns:a16="http://schemas.microsoft.com/office/drawing/2014/main" id="{00000000-0008-0000-0000-000007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6" name="Text Box 2">
          <a:extLst>
            <a:ext uri="{FF2B5EF4-FFF2-40B4-BE49-F238E27FC236}">
              <a16:creationId xmlns:a16="http://schemas.microsoft.com/office/drawing/2014/main" id="{00000000-0008-0000-0000-000008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7" name="Text Box 4">
          <a:extLst>
            <a:ext uri="{FF2B5EF4-FFF2-40B4-BE49-F238E27FC236}">
              <a16:creationId xmlns:a16="http://schemas.microsoft.com/office/drawing/2014/main" id="{00000000-0008-0000-0000-000009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8" name="Text Box 6">
          <a:extLst>
            <a:ext uri="{FF2B5EF4-FFF2-40B4-BE49-F238E27FC236}">
              <a16:creationId xmlns:a16="http://schemas.microsoft.com/office/drawing/2014/main" id="{00000000-0008-0000-0000-00000A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9" name="Text Box 8">
          <a:extLst>
            <a:ext uri="{FF2B5EF4-FFF2-40B4-BE49-F238E27FC236}">
              <a16:creationId xmlns:a16="http://schemas.microsoft.com/office/drawing/2014/main" id="{00000000-0008-0000-0000-00000B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0" name="Text Box 10">
          <a:extLst>
            <a:ext uri="{FF2B5EF4-FFF2-40B4-BE49-F238E27FC236}">
              <a16:creationId xmlns:a16="http://schemas.microsoft.com/office/drawing/2014/main" id="{00000000-0008-0000-0000-00000C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1" name="Text Box 12">
          <a:extLst>
            <a:ext uri="{FF2B5EF4-FFF2-40B4-BE49-F238E27FC236}">
              <a16:creationId xmlns:a16="http://schemas.microsoft.com/office/drawing/2014/main" id="{00000000-0008-0000-0000-00000D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2" name="Text Box 14">
          <a:extLst>
            <a:ext uri="{FF2B5EF4-FFF2-40B4-BE49-F238E27FC236}">
              <a16:creationId xmlns:a16="http://schemas.microsoft.com/office/drawing/2014/main" id="{00000000-0008-0000-0000-00000E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3" name="Text Box 16">
          <a:extLst>
            <a:ext uri="{FF2B5EF4-FFF2-40B4-BE49-F238E27FC236}">
              <a16:creationId xmlns:a16="http://schemas.microsoft.com/office/drawing/2014/main" id="{00000000-0008-0000-0000-00000F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4" name="Text Box 18">
          <a:extLst>
            <a:ext uri="{FF2B5EF4-FFF2-40B4-BE49-F238E27FC236}">
              <a16:creationId xmlns:a16="http://schemas.microsoft.com/office/drawing/2014/main" id="{00000000-0008-0000-0000-000010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5" name="Text Box 20">
          <a:extLst>
            <a:ext uri="{FF2B5EF4-FFF2-40B4-BE49-F238E27FC236}">
              <a16:creationId xmlns:a16="http://schemas.microsoft.com/office/drawing/2014/main" id="{00000000-0008-0000-0000-000011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6" name="Text Box 22">
          <a:extLst>
            <a:ext uri="{FF2B5EF4-FFF2-40B4-BE49-F238E27FC236}">
              <a16:creationId xmlns:a16="http://schemas.microsoft.com/office/drawing/2014/main" id="{00000000-0008-0000-0000-000012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7" name="Text Box 24">
          <a:extLst>
            <a:ext uri="{FF2B5EF4-FFF2-40B4-BE49-F238E27FC236}">
              <a16:creationId xmlns:a16="http://schemas.microsoft.com/office/drawing/2014/main" id="{00000000-0008-0000-0000-000013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8" name="Text Box 26">
          <a:extLst>
            <a:ext uri="{FF2B5EF4-FFF2-40B4-BE49-F238E27FC236}">
              <a16:creationId xmlns:a16="http://schemas.microsoft.com/office/drawing/2014/main" id="{00000000-0008-0000-0000-000014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9" name="Text Box 28">
          <a:extLst>
            <a:ext uri="{FF2B5EF4-FFF2-40B4-BE49-F238E27FC236}">
              <a16:creationId xmlns:a16="http://schemas.microsoft.com/office/drawing/2014/main" id="{00000000-0008-0000-0000-000015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0" name="Text Box 30">
          <a:extLst>
            <a:ext uri="{FF2B5EF4-FFF2-40B4-BE49-F238E27FC236}">
              <a16:creationId xmlns:a16="http://schemas.microsoft.com/office/drawing/2014/main" id="{00000000-0008-0000-0000-000016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1" name="Text Box 32">
          <a:extLst>
            <a:ext uri="{FF2B5EF4-FFF2-40B4-BE49-F238E27FC236}">
              <a16:creationId xmlns:a16="http://schemas.microsoft.com/office/drawing/2014/main" id="{00000000-0008-0000-0000-000017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2" name="Text Box 34">
          <a:extLst>
            <a:ext uri="{FF2B5EF4-FFF2-40B4-BE49-F238E27FC236}">
              <a16:creationId xmlns:a16="http://schemas.microsoft.com/office/drawing/2014/main" id="{00000000-0008-0000-0000-000018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3" name="Text Box 36">
          <a:extLst>
            <a:ext uri="{FF2B5EF4-FFF2-40B4-BE49-F238E27FC236}">
              <a16:creationId xmlns:a16="http://schemas.microsoft.com/office/drawing/2014/main" id="{00000000-0008-0000-0000-000019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4" name="Text Box 2">
          <a:extLst>
            <a:ext uri="{FF2B5EF4-FFF2-40B4-BE49-F238E27FC236}">
              <a16:creationId xmlns:a16="http://schemas.microsoft.com/office/drawing/2014/main" id="{00000000-0008-0000-0000-00001A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5" name="Text Box 4">
          <a:extLst>
            <a:ext uri="{FF2B5EF4-FFF2-40B4-BE49-F238E27FC236}">
              <a16:creationId xmlns:a16="http://schemas.microsoft.com/office/drawing/2014/main" id="{00000000-0008-0000-0000-00001B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6" name="Text Box 6">
          <a:extLst>
            <a:ext uri="{FF2B5EF4-FFF2-40B4-BE49-F238E27FC236}">
              <a16:creationId xmlns:a16="http://schemas.microsoft.com/office/drawing/2014/main" id="{00000000-0008-0000-0000-00001C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7" name="Text Box 8">
          <a:extLst>
            <a:ext uri="{FF2B5EF4-FFF2-40B4-BE49-F238E27FC236}">
              <a16:creationId xmlns:a16="http://schemas.microsoft.com/office/drawing/2014/main" id="{00000000-0008-0000-0000-00001D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8" name="Text Box 10">
          <a:extLst>
            <a:ext uri="{FF2B5EF4-FFF2-40B4-BE49-F238E27FC236}">
              <a16:creationId xmlns:a16="http://schemas.microsoft.com/office/drawing/2014/main" id="{00000000-0008-0000-0000-00001E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9" name="Text Box 12">
          <a:extLst>
            <a:ext uri="{FF2B5EF4-FFF2-40B4-BE49-F238E27FC236}">
              <a16:creationId xmlns:a16="http://schemas.microsoft.com/office/drawing/2014/main" id="{00000000-0008-0000-0000-00001F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0" name="Text Box 14">
          <a:extLst>
            <a:ext uri="{FF2B5EF4-FFF2-40B4-BE49-F238E27FC236}">
              <a16:creationId xmlns:a16="http://schemas.microsoft.com/office/drawing/2014/main" id="{00000000-0008-0000-0000-000020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1" name="Text Box 16">
          <a:extLst>
            <a:ext uri="{FF2B5EF4-FFF2-40B4-BE49-F238E27FC236}">
              <a16:creationId xmlns:a16="http://schemas.microsoft.com/office/drawing/2014/main" id="{00000000-0008-0000-0000-000021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2" name="Text Box 18">
          <a:extLst>
            <a:ext uri="{FF2B5EF4-FFF2-40B4-BE49-F238E27FC236}">
              <a16:creationId xmlns:a16="http://schemas.microsoft.com/office/drawing/2014/main" id="{00000000-0008-0000-0000-000022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03" name="Text Box 2">
          <a:extLst>
            <a:ext uri="{FF2B5EF4-FFF2-40B4-BE49-F238E27FC236}">
              <a16:creationId xmlns:a16="http://schemas.microsoft.com/office/drawing/2014/main" id="{00000000-0008-0000-0000-000023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04" name="Text Box 4">
          <a:extLst>
            <a:ext uri="{FF2B5EF4-FFF2-40B4-BE49-F238E27FC236}">
              <a16:creationId xmlns:a16="http://schemas.microsoft.com/office/drawing/2014/main" id="{00000000-0008-0000-0000-000024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05" name="Text Box 6">
          <a:extLst>
            <a:ext uri="{FF2B5EF4-FFF2-40B4-BE49-F238E27FC236}">
              <a16:creationId xmlns:a16="http://schemas.microsoft.com/office/drawing/2014/main" id="{00000000-0008-0000-0000-000025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06" name="Text Box 8">
          <a:extLst>
            <a:ext uri="{FF2B5EF4-FFF2-40B4-BE49-F238E27FC236}">
              <a16:creationId xmlns:a16="http://schemas.microsoft.com/office/drawing/2014/main" id="{00000000-0008-0000-0000-000026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07" name="Text Box 10">
          <a:extLst>
            <a:ext uri="{FF2B5EF4-FFF2-40B4-BE49-F238E27FC236}">
              <a16:creationId xmlns:a16="http://schemas.microsoft.com/office/drawing/2014/main" id="{00000000-0008-0000-0000-000027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08" name="Text Box 12">
          <a:extLst>
            <a:ext uri="{FF2B5EF4-FFF2-40B4-BE49-F238E27FC236}">
              <a16:creationId xmlns:a16="http://schemas.microsoft.com/office/drawing/2014/main" id="{00000000-0008-0000-0000-000028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09" name="Text Box 14">
          <a:extLst>
            <a:ext uri="{FF2B5EF4-FFF2-40B4-BE49-F238E27FC236}">
              <a16:creationId xmlns:a16="http://schemas.microsoft.com/office/drawing/2014/main" id="{00000000-0008-0000-0000-000029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10" name="Text Box 16">
          <a:extLst>
            <a:ext uri="{FF2B5EF4-FFF2-40B4-BE49-F238E27FC236}">
              <a16:creationId xmlns:a16="http://schemas.microsoft.com/office/drawing/2014/main" id="{00000000-0008-0000-0000-00002A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11" name="Text Box 18">
          <a:extLst>
            <a:ext uri="{FF2B5EF4-FFF2-40B4-BE49-F238E27FC236}">
              <a16:creationId xmlns:a16="http://schemas.microsoft.com/office/drawing/2014/main" id="{00000000-0008-0000-0000-00002B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12" name="Text Box 20">
          <a:extLst>
            <a:ext uri="{FF2B5EF4-FFF2-40B4-BE49-F238E27FC236}">
              <a16:creationId xmlns:a16="http://schemas.microsoft.com/office/drawing/2014/main" id="{00000000-0008-0000-0000-00002C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13" name="Text Box 22">
          <a:extLst>
            <a:ext uri="{FF2B5EF4-FFF2-40B4-BE49-F238E27FC236}">
              <a16:creationId xmlns:a16="http://schemas.microsoft.com/office/drawing/2014/main" id="{00000000-0008-0000-0000-00002D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14" name="Text Box 24">
          <a:extLst>
            <a:ext uri="{FF2B5EF4-FFF2-40B4-BE49-F238E27FC236}">
              <a16:creationId xmlns:a16="http://schemas.microsoft.com/office/drawing/2014/main" id="{00000000-0008-0000-0000-00002E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15" name="Text Box 26">
          <a:extLst>
            <a:ext uri="{FF2B5EF4-FFF2-40B4-BE49-F238E27FC236}">
              <a16:creationId xmlns:a16="http://schemas.microsoft.com/office/drawing/2014/main" id="{00000000-0008-0000-0000-00002F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16" name="Text Box 28">
          <a:extLst>
            <a:ext uri="{FF2B5EF4-FFF2-40B4-BE49-F238E27FC236}">
              <a16:creationId xmlns:a16="http://schemas.microsoft.com/office/drawing/2014/main" id="{00000000-0008-0000-0000-000030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17" name="Text Box 30">
          <a:extLst>
            <a:ext uri="{FF2B5EF4-FFF2-40B4-BE49-F238E27FC236}">
              <a16:creationId xmlns:a16="http://schemas.microsoft.com/office/drawing/2014/main" id="{00000000-0008-0000-0000-000031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18" name="Text Box 32">
          <a:extLst>
            <a:ext uri="{FF2B5EF4-FFF2-40B4-BE49-F238E27FC236}">
              <a16:creationId xmlns:a16="http://schemas.microsoft.com/office/drawing/2014/main" id="{00000000-0008-0000-0000-000032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19" name="Text Box 34">
          <a:extLst>
            <a:ext uri="{FF2B5EF4-FFF2-40B4-BE49-F238E27FC236}">
              <a16:creationId xmlns:a16="http://schemas.microsoft.com/office/drawing/2014/main" id="{00000000-0008-0000-0000-000033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20" name="Text Box 36">
          <a:extLst>
            <a:ext uri="{FF2B5EF4-FFF2-40B4-BE49-F238E27FC236}">
              <a16:creationId xmlns:a16="http://schemas.microsoft.com/office/drawing/2014/main" id="{00000000-0008-0000-0000-000034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1" name="Text Box 2">
          <a:extLst>
            <a:ext uri="{FF2B5EF4-FFF2-40B4-BE49-F238E27FC236}">
              <a16:creationId xmlns:a16="http://schemas.microsoft.com/office/drawing/2014/main" id="{00000000-0008-0000-0000-000035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2" name="Text Box 4">
          <a:extLst>
            <a:ext uri="{FF2B5EF4-FFF2-40B4-BE49-F238E27FC236}">
              <a16:creationId xmlns:a16="http://schemas.microsoft.com/office/drawing/2014/main" id="{00000000-0008-0000-0000-000036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3" name="Text Box 6">
          <a:extLst>
            <a:ext uri="{FF2B5EF4-FFF2-40B4-BE49-F238E27FC236}">
              <a16:creationId xmlns:a16="http://schemas.microsoft.com/office/drawing/2014/main" id="{00000000-0008-0000-0000-000037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4" name="Text Box 8">
          <a:extLst>
            <a:ext uri="{FF2B5EF4-FFF2-40B4-BE49-F238E27FC236}">
              <a16:creationId xmlns:a16="http://schemas.microsoft.com/office/drawing/2014/main" id="{00000000-0008-0000-0000-000038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5" name="Text Box 10">
          <a:extLst>
            <a:ext uri="{FF2B5EF4-FFF2-40B4-BE49-F238E27FC236}">
              <a16:creationId xmlns:a16="http://schemas.microsoft.com/office/drawing/2014/main" id="{00000000-0008-0000-0000-000039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6" name="Text Box 12">
          <a:extLst>
            <a:ext uri="{FF2B5EF4-FFF2-40B4-BE49-F238E27FC236}">
              <a16:creationId xmlns:a16="http://schemas.microsoft.com/office/drawing/2014/main" id="{00000000-0008-0000-0000-00003A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7" name="Text Box 14">
          <a:extLst>
            <a:ext uri="{FF2B5EF4-FFF2-40B4-BE49-F238E27FC236}">
              <a16:creationId xmlns:a16="http://schemas.microsoft.com/office/drawing/2014/main" id="{00000000-0008-0000-0000-00003B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8" name="Text Box 16">
          <a:extLst>
            <a:ext uri="{FF2B5EF4-FFF2-40B4-BE49-F238E27FC236}">
              <a16:creationId xmlns:a16="http://schemas.microsoft.com/office/drawing/2014/main" id="{00000000-0008-0000-0000-00003C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9" name="Text Box 18">
          <a:extLst>
            <a:ext uri="{FF2B5EF4-FFF2-40B4-BE49-F238E27FC236}">
              <a16:creationId xmlns:a16="http://schemas.microsoft.com/office/drawing/2014/main" id="{00000000-0008-0000-0000-00003D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0" name="Text Box 20">
          <a:extLst>
            <a:ext uri="{FF2B5EF4-FFF2-40B4-BE49-F238E27FC236}">
              <a16:creationId xmlns:a16="http://schemas.microsoft.com/office/drawing/2014/main" id="{00000000-0008-0000-0000-00003E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1" name="Text Box 22">
          <a:extLst>
            <a:ext uri="{FF2B5EF4-FFF2-40B4-BE49-F238E27FC236}">
              <a16:creationId xmlns:a16="http://schemas.microsoft.com/office/drawing/2014/main" id="{00000000-0008-0000-0000-00003F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2" name="Text Box 24">
          <a:extLst>
            <a:ext uri="{FF2B5EF4-FFF2-40B4-BE49-F238E27FC236}">
              <a16:creationId xmlns:a16="http://schemas.microsoft.com/office/drawing/2014/main" id="{00000000-0008-0000-0000-000040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3" name="Text Box 26">
          <a:extLst>
            <a:ext uri="{FF2B5EF4-FFF2-40B4-BE49-F238E27FC236}">
              <a16:creationId xmlns:a16="http://schemas.microsoft.com/office/drawing/2014/main" id="{00000000-0008-0000-0000-000041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4" name="Text Box 28">
          <a:extLst>
            <a:ext uri="{FF2B5EF4-FFF2-40B4-BE49-F238E27FC236}">
              <a16:creationId xmlns:a16="http://schemas.microsoft.com/office/drawing/2014/main" id="{00000000-0008-0000-0000-000042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5" name="Text Box 30">
          <a:extLst>
            <a:ext uri="{FF2B5EF4-FFF2-40B4-BE49-F238E27FC236}">
              <a16:creationId xmlns:a16="http://schemas.microsoft.com/office/drawing/2014/main" id="{00000000-0008-0000-0000-000043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6" name="Text Box 32">
          <a:extLst>
            <a:ext uri="{FF2B5EF4-FFF2-40B4-BE49-F238E27FC236}">
              <a16:creationId xmlns:a16="http://schemas.microsoft.com/office/drawing/2014/main" id="{00000000-0008-0000-0000-000044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7" name="Text Box 34">
          <a:extLst>
            <a:ext uri="{FF2B5EF4-FFF2-40B4-BE49-F238E27FC236}">
              <a16:creationId xmlns:a16="http://schemas.microsoft.com/office/drawing/2014/main" id="{00000000-0008-0000-0000-000045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8" name="Text Box 36">
          <a:extLst>
            <a:ext uri="{FF2B5EF4-FFF2-40B4-BE49-F238E27FC236}">
              <a16:creationId xmlns:a16="http://schemas.microsoft.com/office/drawing/2014/main" id="{00000000-0008-0000-0000-000046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9" name="Text Box 2">
          <a:extLst>
            <a:ext uri="{FF2B5EF4-FFF2-40B4-BE49-F238E27FC236}">
              <a16:creationId xmlns:a16="http://schemas.microsoft.com/office/drawing/2014/main" id="{00000000-0008-0000-0000-000047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0" name="Text Box 4">
          <a:extLst>
            <a:ext uri="{FF2B5EF4-FFF2-40B4-BE49-F238E27FC236}">
              <a16:creationId xmlns:a16="http://schemas.microsoft.com/office/drawing/2014/main" id="{00000000-0008-0000-0000-000048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1" name="Text Box 6">
          <a:extLst>
            <a:ext uri="{FF2B5EF4-FFF2-40B4-BE49-F238E27FC236}">
              <a16:creationId xmlns:a16="http://schemas.microsoft.com/office/drawing/2014/main" id="{00000000-0008-0000-0000-000049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2" name="Text Box 8">
          <a:extLst>
            <a:ext uri="{FF2B5EF4-FFF2-40B4-BE49-F238E27FC236}">
              <a16:creationId xmlns:a16="http://schemas.microsoft.com/office/drawing/2014/main" id="{00000000-0008-0000-0000-00004A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3" name="Text Box 10">
          <a:extLst>
            <a:ext uri="{FF2B5EF4-FFF2-40B4-BE49-F238E27FC236}">
              <a16:creationId xmlns:a16="http://schemas.microsoft.com/office/drawing/2014/main" id="{00000000-0008-0000-0000-00004B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4" name="Text Box 12">
          <a:extLst>
            <a:ext uri="{FF2B5EF4-FFF2-40B4-BE49-F238E27FC236}">
              <a16:creationId xmlns:a16="http://schemas.microsoft.com/office/drawing/2014/main" id="{00000000-0008-0000-0000-00004C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5" name="Text Box 14">
          <a:extLst>
            <a:ext uri="{FF2B5EF4-FFF2-40B4-BE49-F238E27FC236}">
              <a16:creationId xmlns:a16="http://schemas.microsoft.com/office/drawing/2014/main" id="{00000000-0008-0000-0000-00004D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6" name="Text Box 16">
          <a:extLst>
            <a:ext uri="{FF2B5EF4-FFF2-40B4-BE49-F238E27FC236}">
              <a16:creationId xmlns:a16="http://schemas.microsoft.com/office/drawing/2014/main" id="{00000000-0008-0000-0000-00004E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7" name="Text Box 18">
          <a:extLst>
            <a:ext uri="{FF2B5EF4-FFF2-40B4-BE49-F238E27FC236}">
              <a16:creationId xmlns:a16="http://schemas.microsoft.com/office/drawing/2014/main" id="{00000000-0008-0000-0000-00004F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48" name="Text Box 2">
          <a:extLst>
            <a:ext uri="{FF2B5EF4-FFF2-40B4-BE49-F238E27FC236}">
              <a16:creationId xmlns:a16="http://schemas.microsoft.com/office/drawing/2014/main" id="{00000000-0008-0000-0000-000050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49" name="Text Box 4">
          <a:extLst>
            <a:ext uri="{FF2B5EF4-FFF2-40B4-BE49-F238E27FC236}">
              <a16:creationId xmlns:a16="http://schemas.microsoft.com/office/drawing/2014/main" id="{00000000-0008-0000-0000-000051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50" name="Text Box 6">
          <a:extLst>
            <a:ext uri="{FF2B5EF4-FFF2-40B4-BE49-F238E27FC236}">
              <a16:creationId xmlns:a16="http://schemas.microsoft.com/office/drawing/2014/main" id="{00000000-0008-0000-0000-000052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51" name="Text Box 8">
          <a:extLst>
            <a:ext uri="{FF2B5EF4-FFF2-40B4-BE49-F238E27FC236}">
              <a16:creationId xmlns:a16="http://schemas.microsoft.com/office/drawing/2014/main" id="{00000000-0008-0000-0000-000053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52" name="Text Box 10">
          <a:extLst>
            <a:ext uri="{FF2B5EF4-FFF2-40B4-BE49-F238E27FC236}">
              <a16:creationId xmlns:a16="http://schemas.microsoft.com/office/drawing/2014/main" id="{00000000-0008-0000-0000-000054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53" name="Text Box 12">
          <a:extLst>
            <a:ext uri="{FF2B5EF4-FFF2-40B4-BE49-F238E27FC236}">
              <a16:creationId xmlns:a16="http://schemas.microsoft.com/office/drawing/2014/main" id="{00000000-0008-0000-0000-000055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54" name="Text Box 14">
          <a:extLst>
            <a:ext uri="{FF2B5EF4-FFF2-40B4-BE49-F238E27FC236}">
              <a16:creationId xmlns:a16="http://schemas.microsoft.com/office/drawing/2014/main" id="{00000000-0008-0000-0000-000056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55" name="Text Box 16">
          <a:extLst>
            <a:ext uri="{FF2B5EF4-FFF2-40B4-BE49-F238E27FC236}">
              <a16:creationId xmlns:a16="http://schemas.microsoft.com/office/drawing/2014/main" id="{00000000-0008-0000-0000-000057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56" name="Text Box 18">
          <a:extLst>
            <a:ext uri="{FF2B5EF4-FFF2-40B4-BE49-F238E27FC236}">
              <a16:creationId xmlns:a16="http://schemas.microsoft.com/office/drawing/2014/main" id="{00000000-0008-0000-0000-000058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57" name="Text Box 20">
          <a:extLst>
            <a:ext uri="{FF2B5EF4-FFF2-40B4-BE49-F238E27FC236}">
              <a16:creationId xmlns:a16="http://schemas.microsoft.com/office/drawing/2014/main" id="{00000000-0008-0000-0000-000059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58" name="Text Box 22">
          <a:extLst>
            <a:ext uri="{FF2B5EF4-FFF2-40B4-BE49-F238E27FC236}">
              <a16:creationId xmlns:a16="http://schemas.microsoft.com/office/drawing/2014/main" id="{00000000-0008-0000-0000-00005A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59" name="Text Box 24">
          <a:extLst>
            <a:ext uri="{FF2B5EF4-FFF2-40B4-BE49-F238E27FC236}">
              <a16:creationId xmlns:a16="http://schemas.microsoft.com/office/drawing/2014/main" id="{00000000-0008-0000-0000-00005B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60" name="Text Box 26">
          <a:extLst>
            <a:ext uri="{FF2B5EF4-FFF2-40B4-BE49-F238E27FC236}">
              <a16:creationId xmlns:a16="http://schemas.microsoft.com/office/drawing/2014/main" id="{00000000-0008-0000-0000-00005C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61" name="Text Box 28">
          <a:extLst>
            <a:ext uri="{FF2B5EF4-FFF2-40B4-BE49-F238E27FC236}">
              <a16:creationId xmlns:a16="http://schemas.microsoft.com/office/drawing/2014/main" id="{00000000-0008-0000-0000-00005D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62" name="Text Box 30">
          <a:extLst>
            <a:ext uri="{FF2B5EF4-FFF2-40B4-BE49-F238E27FC236}">
              <a16:creationId xmlns:a16="http://schemas.microsoft.com/office/drawing/2014/main" id="{00000000-0008-0000-0000-00005E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63" name="Text Box 32">
          <a:extLst>
            <a:ext uri="{FF2B5EF4-FFF2-40B4-BE49-F238E27FC236}">
              <a16:creationId xmlns:a16="http://schemas.microsoft.com/office/drawing/2014/main" id="{00000000-0008-0000-0000-00005F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64" name="Text Box 34">
          <a:extLst>
            <a:ext uri="{FF2B5EF4-FFF2-40B4-BE49-F238E27FC236}">
              <a16:creationId xmlns:a16="http://schemas.microsoft.com/office/drawing/2014/main" id="{00000000-0008-0000-0000-000060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65" name="Text Box 36">
          <a:extLst>
            <a:ext uri="{FF2B5EF4-FFF2-40B4-BE49-F238E27FC236}">
              <a16:creationId xmlns:a16="http://schemas.microsoft.com/office/drawing/2014/main" id="{00000000-0008-0000-0000-000061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66" name="Text Box 2">
          <a:extLst>
            <a:ext uri="{FF2B5EF4-FFF2-40B4-BE49-F238E27FC236}">
              <a16:creationId xmlns:a16="http://schemas.microsoft.com/office/drawing/2014/main" id="{00000000-0008-0000-0000-000062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67" name="Text Box 4">
          <a:extLst>
            <a:ext uri="{FF2B5EF4-FFF2-40B4-BE49-F238E27FC236}">
              <a16:creationId xmlns:a16="http://schemas.microsoft.com/office/drawing/2014/main" id="{00000000-0008-0000-0000-000063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68" name="Text Box 6">
          <a:extLst>
            <a:ext uri="{FF2B5EF4-FFF2-40B4-BE49-F238E27FC236}">
              <a16:creationId xmlns:a16="http://schemas.microsoft.com/office/drawing/2014/main" id="{00000000-0008-0000-0000-000064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69" name="Text Box 8">
          <a:extLst>
            <a:ext uri="{FF2B5EF4-FFF2-40B4-BE49-F238E27FC236}">
              <a16:creationId xmlns:a16="http://schemas.microsoft.com/office/drawing/2014/main" id="{00000000-0008-0000-0000-000065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0" name="Text Box 10">
          <a:extLst>
            <a:ext uri="{FF2B5EF4-FFF2-40B4-BE49-F238E27FC236}">
              <a16:creationId xmlns:a16="http://schemas.microsoft.com/office/drawing/2014/main" id="{00000000-0008-0000-0000-000066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1" name="Text Box 12">
          <a:extLst>
            <a:ext uri="{FF2B5EF4-FFF2-40B4-BE49-F238E27FC236}">
              <a16:creationId xmlns:a16="http://schemas.microsoft.com/office/drawing/2014/main" id="{00000000-0008-0000-0000-000067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2" name="Text Box 14">
          <a:extLst>
            <a:ext uri="{FF2B5EF4-FFF2-40B4-BE49-F238E27FC236}">
              <a16:creationId xmlns:a16="http://schemas.microsoft.com/office/drawing/2014/main" id="{00000000-0008-0000-0000-000068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3" name="Text Box 16">
          <a:extLst>
            <a:ext uri="{FF2B5EF4-FFF2-40B4-BE49-F238E27FC236}">
              <a16:creationId xmlns:a16="http://schemas.microsoft.com/office/drawing/2014/main" id="{00000000-0008-0000-0000-000069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4" name="Text Box 18">
          <a:extLst>
            <a:ext uri="{FF2B5EF4-FFF2-40B4-BE49-F238E27FC236}">
              <a16:creationId xmlns:a16="http://schemas.microsoft.com/office/drawing/2014/main" id="{00000000-0008-0000-0000-00006A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5" name="Text Box 20">
          <a:extLst>
            <a:ext uri="{FF2B5EF4-FFF2-40B4-BE49-F238E27FC236}">
              <a16:creationId xmlns:a16="http://schemas.microsoft.com/office/drawing/2014/main" id="{00000000-0008-0000-0000-00006B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6" name="Text Box 22">
          <a:extLst>
            <a:ext uri="{FF2B5EF4-FFF2-40B4-BE49-F238E27FC236}">
              <a16:creationId xmlns:a16="http://schemas.microsoft.com/office/drawing/2014/main" id="{00000000-0008-0000-0000-00006C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7" name="Text Box 24">
          <a:extLst>
            <a:ext uri="{FF2B5EF4-FFF2-40B4-BE49-F238E27FC236}">
              <a16:creationId xmlns:a16="http://schemas.microsoft.com/office/drawing/2014/main" id="{00000000-0008-0000-0000-00006D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8" name="Text Box 26">
          <a:extLst>
            <a:ext uri="{FF2B5EF4-FFF2-40B4-BE49-F238E27FC236}">
              <a16:creationId xmlns:a16="http://schemas.microsoft.com/office/drawing/2014/main" id="{00000000-0008-0000-0000-00006E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9" name="Text Box 28">
          <a:extLst>
            <a:ext uri="{FF2B5EF4-FFF2-40B4-BE49-F238E27FC236}">
              <a16:creationId xmlns:a16="http://schemas.microsoft.com/office/drawing/2014/main" id="{00000000-0008-0000-0000-00006F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0" name="Text Box 30">
          <a:extLst>
            <a:ext uri="{FF2B5EF4-FFF2-40B4-BE49-F238E27FC236}">
              <a16:creationId xmlns:a16="http://schemas.microsoft.com/office/drawing/2014/main" id="{00000000-0008-0000-0000-000070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1" name="Text Box 32">
          <a:extLst>
            <a:ext uri="{FF2B5EF4-FFF2-40B4-BE49-F238E27FC236}">
              <a16:creationId xmlns:a16="http://schemas.microsoft.com/office/drawing/2014/main" id="{00000000-0008-0000-0000-000071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2" name="Text Box 34">
          <a:extLst>
            <a:ext uri="{FF2B5EF4-FFF2-40B4-BE49-F238E27FC236}">
              <a16:creationId xmlns:a16="http://schemas.microsoft.com/office/drawing/2014/main" id="{00000000-0008-0000-0000-000072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3" name="Text Box 36">
          <a:extLst>
            <a:ext uri="{FF2B5EF4-FFF2-40B4-BE49-F238E27FC236}">
              <a16:creationId xmlns:a16="http://schemas.microsoft.com/office/drawing/2014/main" id="{00000000-0008-0000-0000-000073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4" name="Text Box 2">
          <a:extLst>
            <a:ext uri="{FF2B5EF4-FFF2-40B4-BE49-F238E27FC236}">
              <a16:creationId xmlns:a16="http://schemas.microsoft.com/office/drawing/2014/main" id="{00000000-0008-0000-0000-000074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5" name="Text Box 4">
          <a:extLst>
            <a:ext uri="{FF2B5EF4-FFF2-40B4-BE49-F238E27FC236}">
              <a16:creationId xmlns:a16="http://schemas.microsoft.com/office/drawing/2014/main" id="{00000000-0008-0000-0000-000075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6" name="Text Box 6">
          <a:extLst>
            <a:ext uri="{FF2B5EF4-FFF2-40B4-BE49-F238E27FC236}">
              <a16:creationId xmlns:a16="http://schemas.microsoft.com/office/drawing/2014/main" id="{00000000-0008-0000-0000-000076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7" name="Text Box 8">
          <a:extLst>
            <a:ext uri="{FF2B5EF4-FFF2-40B4-BE49-F238E27FC236}">
              <a16:creationId xmlns:a16="http://schemas.microsoft.com/office/drawing/2014/main" id="{00000000-0008-0000-0000-000077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8" name="Text Box 10">
          <a:extLst>
            <a:ext uri="{FF2B5EF4-FFF2-40B4-BE49-F238E27FC236}">
              <a16:creationId xmlns:a16="http://schemas.microsoft.com/office/drawing/2014/main" id="{00000000-0008-0000-0000-000078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9" name="Text Box 12">
          <a:extLst>
            <a:ext uri="{FF2B5EF4-FFF2-40B4-BE49-F238E27FC236}">
              <a16:creationId xmlns:a16="http://schemas.microsoft.com/office/drawing/2014/main" id="{00000000-0008-0000-0000-000079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0" name="Text Box 14">
          <a:extLst>
            <a:ext uri="{FF2B5EF4-FFF2-40B4-BE49-F238E27FC236}">
              <a16:creationId xmlns:a16="http://schemas.microsoft.com/office/drawing/2014/main" id="{00000000-0008-0000-0000-00007A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1" name="Text Box 16">
          <a:extLst>
            <a:ext uri="{FF2B5EF4-FFF2-40B4-BE49-F238E27FC236}">
              <a16:creationId xmlns:a16="http://schemas.microsoft.com/office/drawing/2014/main" id="{00000000-0008-0000-0000-00007B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2" name="Text Box 18">
          <a:extLst>
            <a:ext uri="{FF2B5EF4-FFF2-40B4-BE49-F238E27FC236}">
              <a16:creationId xmlns:a16="http://schemas.microsoft.com/office/drawing/2014/main" id="{00000000-0008-0000-0000-00007C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3" name="Text Box 2">
          <a:extLst>
            <a:ext uri="{FF2B5EF4-FFF2-40B4-BE49-F238E27FC236}">
              <a16:creationId xmlns:a16="http://schemas.microsoft.com/office/drawing/2014/main" id="{00000000-0008-0000-0000-00007D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4" name="Text Box 4">
          <a:extLst>
            <a:ext uri="{FF2B5EF4-FFF2-40B4-BE49-F238E27FC236}">
              <a16:creationId xmlns:a16="http://schemas.microsoft.com/office/drawing/2014/main" id="{00000000-0008-0000-0000-00007E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5" name="Text Box 6">
          <a:extLst>
            <a:ext uri="{FF2B5EF4-FFF2-40B4-BE49-F238E27FC236}">
              <a16:creationId xmlns:a16="http://schemas.microsoft.com/office/drawing/2014/main" id="{00000000-0008-0000-0000-00007F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6" name="Text Box 8">
          <a:extLst>
            <a:ext uri="{FF2B5EF4-FFF2-40B4-BE49-F238E27FC236}">
              <a16:creationId xmlns:a16="http://schemas.microsoft.com/office/drawing/2014/main" id="{00000000-0008-0000-0000-000080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7" name="Text Box 10">
          <a:extLst>
            <a:ext uri="{FF2B5EF4-FFF2-40B4-BE49-F238E27FC236}">
              <a16:creationId xmlns:a16="http://schemas.microsoft.com/office/drawing/2014/main" id="{00000000-0008-0000-0000-000081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8" name="Text Box 12">
          <a:extLst>
            <a:ext uri="{FF2B5EF4-FFF2-40B4-BE49-F238E27FC236}">
              <a16:creationId xmlns:a16="http://schemas.microsoft.com/office/drawing/2014/main" id="{00000000-0008-0000-0000-000082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9" name="Text Box 14">
          <a:extLst>
            <a:ext uri="{FF2B5EF4-FFF2-40B4-BE49-F238E27FC236}">
              <a16:creationId xmlns:a16="http://schemas.microsoft.com/office/drawing/2014/main" id="{00000000-0008-0000-0000-000083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0" name="Text Box 16">
          <a:extLst>
            <a:ext uri="{FF2B5EF4-FFF2-40B4-BE49-F238E27FC236}">
              <a16:creationId xmlns:a16="http://schemas.microsoft.com/office/drawing/2014/main" id="{00000000-0008-0000-0000-000084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1" name="Text Box 18">
          <a:extLst>
            <a:ext uri="{FF2B5EF4-FFF2-40B4-BE49-F238E27FC236}">
              <a16:creationId xmlns:a16="http://schemas.microsoft.com/office/drawing/2014/main" id="{00000000-0008-0000-0000-000085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2" name="Text Box 20">
          <a:extLst>
            <a:ext uri="{FF2B5EF4-FFF2-40B4-BE49-F238E27FC236}">
              <a16:creationId xmlns:a16="http://schemas.microsoft.com/office/drawing/2014/main" id="{00000000-0008-0000-0000-000086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3" name="Text Box 22">
          <a:extLst>
            <a:ext uri="{FF2B5EF4-FFF2-40B4-BE49-F238E27FC236}">
              <a16:creationId xmlns:a16="http://schemas.microsoft.com/office/drawing/2014/main" id="{00000000-0008-0000-0000-000087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4" name="Text Box 24">
          <a:extLst>
            <a:ext uri="{FF2B5EF4-FFF2-40B4-BE49-F238E27FC236}">
              <a16:creationId xmlns:a16="http://schemas.microsoft.com/office/drawing/2014/main" id="{00000000-0008-0000-0000-000088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5" name="Text Box 26">
          <a:extLst>
            <a:ext uri="{FF2B5EF4-FFF2-40B4-BE49-F238E27FC236}">
              <a16:creationId xmlns:a16="http://schemas.microsoft.com/office/drawing/2014/main" id="{00000000-0008-0000-0000-000089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6" name="Text Box 28">
          <a:extLst>
            <a:ext uri="{FF2B5EF4-FFF2-40B4-BE49-F238E27FC236}">
              <a16:creationId xmlns:a16="http://schemas.microsoft.com/office/drawing/2014/main" id="{00000000-0008-0000-0000-00008A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7" name="Text Box 30">
          <a:extLst>
            <a:ext uri="{FF2B5EF4-FFF2-40B4-BE49-F238E27FC236}">
              <a16:creationId xmlns:a16="http://schemas.microsoft.com/office/drawing/2014/main" id="{00000000-0008-0000-0000-00008B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8" name="Text Box 32">
          <a:extLst>
            <a:ext uri="{FF2B5EF4-FFF2-40B4-BE49-F238E27FC236}">
              <a16:creationId xmlns:a16="http://schemas.microsoft.com/office/drawing/2014/main" id="{00000000-0008-0000-0000-00008C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9" name="Text Box 34">
          <a:extLst>
            <a:ext uri="{FF2B5EF4-FFF2-40B4-BE49-F238E27FC236}">
              <a16:creationId xmlns:a16="http://schemas.microsoft.com/office/drawing/2014/main" id="{00000000-0008-0000-0000-00008D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0" name="Text Box 36">
          <a:extLst>
            <a:ext uri="{FF2B5EF4-FFF2-40B4-BE49-F238E27FC236}">
              <a16:creationId xmlns:a16="http://schemas.microsoft.com/office/drawing/2014/main" id="{00000000-0008-0000-0000-00008E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1" name="Text Box 2">
          <a:extLst>
            <a:ext uri="{FF2B5EF4-FFF2-40B4-BE49-F238E27FC236}">
              <a16:creationId xmlns:a16="http://schemas.microsoft.com/office/drawing/2014/main" id="{00000000-0008-0000-0000-00008F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2" name="Text Box 4">
          <a:extLst>
            <a:ext uri="{FF2B5EF4-FFF2-40B4-BE49-F238E27FC236}">
              <a16:creationId xmlns:a16="http://schemas.microsoft.com/office/drawing/2014/main" id="{00000000-0008-0000-0000-000090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3" name="Text Box 6">
          <a:extLst>
            <a:ext uri="{FF2B5EF4-FFF2-40B4-BE49-F238E27FC236}">
              <a16:creationId xmlns:a16="http://schemas.microsoft.com/office/drawing/2014/main" id="{00000000-0008-0000-0000-000091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4" name="Text Box 8">
          <a:extLst>
            <a:ext uri="{FF2B5EF4-FFF2-40B4-BE49-F238E27FC236}">
              <a16:creationId xmlns:a16="http://schemas.microsoft.com/office/drawing/2014/main" id="{00000000-0008-0000-0000-000092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5" name="Text Box 10">
          <a:extLst>
            <a:ext uri="{FF2B5EF4-FFF2-40B4-BE49-F238E27FC236}">
              <a16:creationId xmlns:a16="http://schemas.microsoft.com/office/drawing/2014/main" id="{00000000-0008-0000-0000-000093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6" name="Text Box 12">
          <a:extLst>
            <a:ext uri="{FF2B5EF4-FFF2-40B4-BE49-F238E27FC236}">
              <a16:creationId xmlns:a16="http://schemas.microsoft.com/office/drawing/2014/main" id="{00000000-0008-0000-0000-000094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7" name="Text Box 14">
          <a:extLst>
            <a:ext uri="{FF2B5EF4-FFF2-40B4-BE49-F238E27FC236}">
              <a16:creationId xmlns:a16="http://schemas.microsoft.com/office/drawing/2014/main" id="{00000000-0008-0000-0000-000095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8" name="Text Box 16">
          <a:extLst>
            <a:ext uri="{FF2B5EF4-FFF2-40B4-BE49-F238E27FC236}">
              <a16:creationId xmlns:a16="http://schemas.microsoft.com/office/drawing/2014/main" id="{00000000-0008-0000-0000-000096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9" name="Text Box 18">
          <a:extLst>
            <a:ext uri="{FF2B5EF4-FFF2-40B4-BE49-F238E27FC236}">
              <a16:creationId xmlns:a16="http://schemas.microsoft.com/office/drawing/2014/main" id="{00000000-0008-0000-0000-000097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920" name="Text Box 2">
          <a:extLst>
            <a:ext uri="{FF2B5EF4-FFF2-40B4-BE49-F238E27FC236}">
              <a16:creationId xmlns:a16="http://schemas.microsoft.com/office/drawing/2014/main" id="{00000000-0008-0000-0000-000098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921" name="Text Box 4">
          <a:extLst>
            <a:ext uri="{FF2B5EF4-FFF2-40B4-BE49-F238E27FC236}">
              <a16:creationId xmlns:a16="http://schemas.microsoft.com/office/drawing/2014/main" id="{00000000-0008-0000-0000-000099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922" name="Text Box 6">
          <a:extLst>
            <a:ext uri="{FF2B5EF4-FFF2-40B4-BE49-F238E27FC236}">
              <a16:creationId xmlns:a16="http://schemas.microsoft.com/office/drawing/2014/main" id="{00000000-0008-0000-0000-00009A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923" name="Text Box 8">
          <a:extLst>
            <a:ext uri="{FF2B5EF4-FFF2-40B4-BE49-F238E27FC236}">
              <a16:creationId xmlns:a16="http://schemas.microsoft.com/office/drawing/2014/main" id="{00000000-0008-0000-0000-00009B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924" name="Text Box 10">
          <a:extLst>
            <a:ext uri="{FF2B5EF4-FFF2-40B4-BE49-F238E27FC236}">
              <a16:creationId xmlns:a16="http://schemas.microsoft.com/office/drawing/2014/main" id="{00000000-0008-0000-0000-00009C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925" name="Text Box 12">
          <a:extLst>
            <a:ext uri="{FF2B5EF4-FFF2-40B4-BE49-F238E27FC236}">
              <a16:creationId xmlns:a16="http://schemas.microsoft.com/office/drawing/2014/main" id="{00000000-0008-0000-0000-00009D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926" name="Text Box 14">
          <a:extLst>
            <a:ext uri="{FF2B5EF4-FFF2-40B4-BE49-F238E27FC236}">
              <a16:creationId xmlns:a16="http://schemas.microsoft.com/office/drawing/2014/main" id="{00000000-0008-0000-0000-00009E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927" name="Text Box 16">
          <a:extLst>
            <a:ext uri="{FF2B5EF4-FFF2-40B4-BE49-F238E27FC236}">
              <a16:creationId xmlns:a16="http://schemas.microsoft.com/office/drawing/2014/main" id="{00000000-0008-0000-0000-00009F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928" name="Text Box 18">
          <a:extLst>
            <a:ext uri="{FF2B5EF4-FFF2-40B4-BE49-F238E27FC236}">
              <a16:creationId xmlns:a16="http://schemas.microsoft.com/office/drawing/2014/main" id="{00000000-0008-0000-0000-0000A0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929" name="Text Box 20">
          <a:extLst>
            <a:ext uri="{FF2B5EF4-FFF2-40B4-BE49-F238E27FC236}">
              <a16:creationId xmlns:a16="http://schemas.microsoft.com/office/drawing/2014/main" id="{00000000-0008-0000-0000-0000A1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930" name="Text Box 22">
          <a:extLst>
            <a:ext uri="{FF2B5EF4-FFF2-40B4-BE49-F238E27FC236}">
              <a16:creationId xmlns:a16="http://schemas.microsoft.com/office/drawing/2014/main" id="{00000000-0008-0000-0000-0000A2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931" name="Text Box 24">
          <a:extLst>
            <a:ext uri="{FF2B5EF4-FFF2-40B4-BE49-F238E27FC236}">
              <a16:creationId xmlns:a16="http://schemas.microsoft.com/office/drawing/2014/main" id="{00000000-0008-0000-0000-0000A3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932" name="Text Box 26">
          <a:extLst>
            <a:ext uri="{FF2B5EF4-FFF2-40B4-BE49-F238E27FC236}">
              <a16:creationId xmlns:a16="http://schemas.microsoft.com/office/drawing/2014/main" id="{00000000-0008-0000-0000-0000A4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933" name="Text Box 28">
          <a:extLst>
            <a:ext uri="{FF2B5EF4-FFF2-40B4-BE49-F238E27FC236}">
              <a16:creationId xmlns:a16="http://schemas.microsoft.com/office/drawing/2014/main" id="{00000000-0008-0000-0000-0000A5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934" name="Text Box 30">
          <a:extLst>
            <a:ext uri="{FF2B5EF4-FFF2-40B4-BE49-F238E27FC236}">
              <a16:creationId xmlns:a16="http://schemas.microsoft.com/office/drawing/2014/main" id="{00000000-0008-0000-0000-0000A6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935" name="Text Box 32">
          <a:extLst>
            <a:ext uri="{FF2B5EF4-FFF2-40B4-BE49-F238E27FC236}">
              <a16:creationId xmlns:a16="http://schemas.microsoft.com/office/drawing/2014/main" id="{00000000-0008-0000-0000-0000A7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936" name="Text Box 34">
          <a:extLst>
            <a:ext uri="{FF2B5EF4-FFF2-40B4-BE49-F238E27FC236}">
              <a16:creationId xmlns:a16="http://schemas.microsoft.com/office/drawing/2014/main" id="{00000000-0008-0000-0000-0000A8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937" name="Text Box 36">
          <a:extLst>
            <a:ext uri="{FF2B5EF4-FFF2-40B4-BE49-F238E27FC236}">
              <a16:creationId xmlns:a16="http://schemas.microsoft.com/office/drawing/2014/main" id="{00000000-0008-0000-0000-0000A9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38" name="Text Box 2">
          <a:extLst>
            <a:ext uri="{FF2B5EF4-FFF2-40B4-BE49-F238E27FC236}">
              <a16:creationId xmlns:a16="http://schemas.microsoft.com/office/drawing/2014/main" id="{00000000-0008-0000-0000-0000AA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39" name="Text Box 4">
          <a:extLst>
            <a:ext uri="{FF2B5EF4-FFF2-40B4-BE49-F238E27FC236}">
              <a16:creationId xmlns:a16="http://schemas.microsoft.com/office/drawing/2014/main" id="{00000000-0008-0000-0000-0000AB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40" name="Text Box 6">
          <a:extLst>
            <a:ext uri="{FF2B5EF4-FFF2-40B4-BE49-F238E27FC236}">
              <a16:creationId xmlns:a16="http://schemas.microsoft.com/office/drawing/2014/main" id="{00000000-0008-0000-0000-0000AC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41" name="Text Box 8">
          <a:extLst>
            <a:ext uri="{FF2B5EF4-FFF2-40B4-BE49-F238E27FC236}">
              <a16:creationId xmlns:a16="http://schemas.microsoft.com/office/drawing/2014/main" id="{00000000-0008-0000-0000-0000AD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42" name="Text Box 10">
          <a:extLst>
            <a:ext uri="{FF2B5EF4-FFF2-40B4-BE49-F238E27FC236}">
              <a16:creationId xmlns:a16="http://schemas.microsoft.com/office/drawing/2014/main" id="{00000000-0008-0000-0000-0000AE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43" name="Text Box 12">
          <a:extLst>
            <a:ext uri="{FF2B5EF4-FFF2-40B4-BE49-F238E27FC236}">
              <a16:creationId xmlns:a16="http://schemas.microsoft.com/office/drawing/2014/main" id="{00000000-0008-0000-0000-0000AF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44" name="Text Box 14">
          <a:extLst>
            <a:ext uri="{FF2B5EF4-FFF2-40B4-BE49-F238E27FC236}">
              <a16:creationId xmlns:a16="http://schemas.microsoft.com/office/drawing/2014/main" id="{00000000-0008-0000-0000-0000B0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45" name="Text Box 16">
          <a:extLst>
            <a:ext uri="{FF2B5EF4-FFF2-40B4-BE49-F238E27FC236}">
              <a16:creationId xmlns:a16="http://schemas.microsoft.com/office/drawing/2014/main" id="{00000000-0008-0000-0000-0000B1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46" name="Text Box 18">
          <a:extLst>
            <a:ext uri="{FF2B5EF4-FFF2-40B4-BE49-F238E27FC236}">
              <a16:creationId xmlns:a16="http://schemas.microsoft.com/office/drawing/2014/main" id="{00000000-0008-0000-0000-0000B2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47" name="Text Box 20">
          <a:extLst>
            <a:ext uri="{FF2B5EF4-FFF2-40B4-BE49-F238E27FC236}">
              <a16:creationId xmlns:a16="http://schemas.microsoft.com/office/drawing/2014/main" id="{00000000-0008-0000-0000-0000B3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48" name="Text Box 22">
          <a:extLst>
            <a:ext uri="{FF2B5EF4-FFF2-40B4-BE49-F238E27FC236}">
              <a16:creationId xmlns:a16="http://schemas.microsoft.com/office/drawing/2014/main" id="{00000000-0008-0000-0000-0000B4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49" name="Text Box 24">
          <a:extLst>
            <a:ext uri="{FF2B5EF4-FFF2-40B4-BE49-F238E27FC236}">
              <a16:creationId xmlns:a16="http://schemas.microsoft.com/office/drawing/2014/main" id="{00000000-0008-0000-0000-0000B5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0" name="Text Box 26">
          <a:extLst>
            <a:ext uri="{FF2B5EF4-FFF2-40B4-BE49-F238E27FC236}">
              <a16:creationId xmlns:a16="http://schemas.microsoft.com/office/drawing/2014/main" id="{00000000-0008-0000-0000-0000B6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1" name="Text Box 28">
          <a:extLst>
            <a:ext uri="{FF2B5EF4-FFF2-40B4-BE49-F238E27FC236}">
              <a16:creationId xmlns:a16="http://schemas.microsoft.com/office/drawing/2014/main" id="{00000000-0008-0000-0000-0000B7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2" name="Text Box 30">
          <a:extLst>
            <a:ext uri="{FF2B5EF4-FFF2-40B4-BE49-F238E27FC236}">
              <a16:creationId xmlns:a16="http://schemas.microsoft.com/office/drawing/2014/main" id="{00000000-0008-0000-0000-0000B8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3" name="Text Box 32">
          <a:extLst>
            <a:ext uri="{FF2B5EF4-FFF2-40B4-BE49-F238E27FC236}">
              <a16:creationId xmlns:a16="http://schemas.microsoft.com/office/drawing/2014/main" id="{00000000-0008-0000-0000-0000B9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4" name="Text Box 34">
          <a:extLst>
            <a:ext uri="{FF2B5EF4-FFF2-40B4-BE49-F238E27FC236}">
              <a16:creationId xmlns:a16="http://schemas.microsoft.com/office/drawing/2014/main" id="{00000000-0008-0000-0000-0000BA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5" name="Text Box 36">
          <a:extLst>
            <a:ext uri="{FF2B5EF4-FFF2-40B4-BE49-F238E27FC236}">
              <a16:creationId xmlns:a16="http://schemas.microsoft.com/office/drawing/2014/main" id="{00000000-0008-0000-0000-0000BB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6" name="Text Box 2">
          <a:extLst>
            <a:ext uri="{FF2B5EF4-FFF2-40B4-BE49-F238E27FC236}">
              <a16:creationId xmlns:a16="http://schemas.microsoft.com/office/drawing/2014/main" id="{00000000-0008-0000-0000-0000BC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7" name="Text Box 4">
          <a:extLst>
            <a:ext uri="{FF2B5EF4-FFF2-40B4-BE49-F238E27FC236}">
              <a16:creationId xmlns:a16="http://schemas.microsoft.com/office/drawing/2014/main" id="{00000000-0008-0000-0000-0000BD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8" name="Text Box 6">
          <a:extLst>
            <a:ext uri="{FF2B5EF4-FFF2-40B4-BE49-F238E27FC236}">
              <a16:creationId xmlns:a16="http://schemas.microsoft.com/office/drawing/2014/main" id="{00000000-0008-0000-0000-0000BE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9" name="Text Box 8">
          <a:extLst>
            <a:ext uri="{FF2B5EF4-FFF2-40B4-BE49-F238E27FC236}">
              <a16:creationId xmlns:a16="http://schemas.microsoft.com/office/drawing/2014/main" id="{00000000-0008-0000-0000-0000BF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0" name="Text Box 10">
          <a:extLst>
            <a:ext uri="{FF2B5EF4-FFF2-40B4-BE49-F238E27FC236}">
              <a16:creationId xmlns:a16="http://schemas.microsoft.com/office/drawing/2014/main" id="{00000000-0008-0000-0000-0000C0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1" name="Text Box 12">
          <a:extLst>
            <a:ext uri="{FF2B5EF4-FFF2-40B4-BE49-F238E27FC236}">
              <a16:creationId xmlns:a16="http://schemas.microsoft.com/office/drawing/2014/main" id="{00000000-0008-0000-0000-0000C1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2" name="Text Box 14">
          <a:extLst>
            <a:ext uri="{FF2B5EF4-FFF2-40B4-BE49-F238E27FC236}">
              <a16:creationId xmlns:a16="http://schemas.microsoft.com/office/drawing/2014/main" id="{00000000-0008-0000-0000-0000C2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3" name="Text Box 16">
          <a:extLst>
            <a:ext uri="{FF2B5EF4-FFF2-40B4-BE49-F238E27FC236}">
              <a16:creationId xmlns:a16="http://schemas.microsoft.com/office/drawing/2014/main" id="{00000000-0008-0000-0000-0000C3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4" name="Text Box 18">
          <a:extLst>
            <a:ext uri="{FF2B5EF4-FFF2-40B4-BE49-F238E27FC236}">
              <a16:creationId xmlns:a16="http://schemas.microsoft.com/office/drawing/2014/main" id="{00000000-0008-0000-0000-0000C4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5" name="Text Box 2">
          <a:extLst>
            <a:ext uri="{FF2B5EF4-FFF2-40B4-BE49-F238E27FC236}">
              <a16:creationId xmlns:a16="http://schemas.microsoft.com/office/drawing/2014/main" id="{00000000-0008-0000-0000-0000C5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6" name="Text Box 4">
          <a:extLst>
            <a:ext uri="{FF2B5EF4-FFF2-40B4-BE49-F238E27FC236}">
              <a16:creationId xmlns:a16="http://schemas.microsoft.com/office/drawing/2014/main" id="{00000000-0008-0000-0000-0000C6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7" name="Text Box 6">
          <a:extLst>
            <a:ext uri="{FF2B5EF4-FFF2-40B4-BE49-F238E27FC236}">
              <a16:creationId xmlns:a16="http://schemas.microsoft.com/office/drawing/2014/main" id="{00000000-0008-0000-0000-0000C7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8" name="Text Box 8">
          <a:extLst>
            <a:ext uri="{FF2B5EF4-FFF2-40B4-BE49-F238E27FC236}">
              <a16:creationId xmlns:a16="http://schemas.microsoft.com/office/drawing/2014/main" id="{00000000-0008-0000-0000-0000C8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9" name="Text Box 10">
          <a:extLst>
            <a:ext uri="{FF2B5EF4-FFF2-40B4-BE49-F238E27FC236}">
              <a16:creationId xmlns:a16="http://schemas.microsoft.com/office/drawing/2014/main" id="{00000000-0008-0000-0000-0000C9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0" name="Text Box 12">
          <a:extLst>
            <a:ext uri="{FF2B5EF4-FFF2-40B4-BE49-F238E27FC236}">
              <a16:creationId xmlns:a16="http://schemas.microsoft.com/office/drawing/2014/main" id="{00000000-0008-0000-0000-0000CA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1" name="Text Box 14">
          <a:extLst>
            <a:ext uri="{FF2B5EF4-FFF2-40B4-BE49-F238E27FC236}">
              <a16:creationId xmlns:a16="http://schemas.microsoft.com/office/drawing/2014/main" id="{00000000-0008-0000-0000-0000CB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2" name="Text Box 16">
          <a:extLst>
            <a:ext uri="{FF2B5EF4-FFF2-40B4-BE49-F238E27FC236}">
              <a16:creationId xmlns:a16="http://schemas.microsoft.com/office/drawing/2014/main" id="{00000000-0008-0000-0000-0000CC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3" name="Text Box 18">
          <a:extLst>
            <a:ext uri="{FF2B5EF4-FFF2-40B4-BE49-F238E27FC236}">
              <a16:creationId xmlns:a16="http://schemas.microsoft.com/office/drawing/2014/main" id="{00000000-0008-0000-0000-0000CD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4" name="Text Box 20">
          <a:extLst>
            <a:ext uri="{FF2B5EF4-FFF2-40B4-BE49-F238E27FC236}">
              <a16:creationId xmlns:a16="http://schemas.microsoft.com/office/drawing/2014/main" id="{00000000-0008-0000-0000-0000CE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5" name="Text Box 22">
          <a:extLst>
            <a:ext uri="{FF2B5EF4-FFF2-40B4-BE49-F238E27FC236}">
              <a16:creationId xmlns:a16="http://schemas.microsoft.com/office/drawing/2014/main" id="{00000000-0008-0000-0000-0000CF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6" name="Text Box 24">
          <a:extLst>
            <a:ext uri="{FF2B5EF4-FFF2-40B4-BE49-F238E27FC236}">
              <a16:creationId xmlns:a16="http://schemas.microsoft.com/office/drawing/2014/main" id="{00000000-0008-0000-0000-0000D0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7" name="Text Box 26">
          <a:extLst>
            <a:ext uri="{FF2B5EF4-FFF2-40B4-BE49-F238E27FC236}">
              <a16:creationId xmlns:a16="http://schemas.microsoft.com/office/drawing/2014/main" id="{00000000-0008-0000-0000-0000D1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8" name="Text Box 28">
          <a:extLst>
            <a:ext uri="{FF2B5EF4-FFF2-40B4-BE49-F238E27FC236}">
              <a16:creationId xmlns:a16="http://schemas.microsoft.com/office/drawing/2014/main" id="{00000000-0008-0000-0000-0000D2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9" name="Text Box 30">
          <a:extLst>
            <a:ext uri="{FF2B5EF4-FFF2-40B4-BE49-F238E27FC236}">
              <a16:creationId xmlns:a16="http://schemas.microsoft.com/office/drawing/2014/main" id="{00000000-0008-0000-0000-0000D3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0" name="Text Box 32">
          <a:extLst>
            <a:ext uri="{FF2B5EF4-FFF2-40B4-BE49-F238E27FC236}">
              <a16:creationId xmlns:a16="http://schemas.microsoft.com/office/drawing/2014/main" id="{00000000-0008-0000-0000-0000D4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1" name="Text Box 34">
          <a:extLst>
            <a:ext uri="{FF2B5EF4-FFF2-40B4-BE49-F238E27FC236}">
              <a16:creationId xmlns:a16="http://schemas.microsoft.com/office/drawing/2014/main" id="{00000000-0008-0000-0000-0000D5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2" name="Text Box 36">
          <a:extLst>
            <a:ext uri="{FF2B5EF4-FFF2-40B4-BE49-F238E27FC236}">
              <a16:creationId xmlns:a16="http://schemas.microsoft.com/office/drawing/2014/main" id="{00000000-0008-0000-0000-0000D6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3" name="Text Box 2">
          <a:extLst>
            <a:ext uri="{FF2B5EF4-FFF2-40B4-BE49-F238E27FC236}">
              <a16:creationId xmlns:a16="http://schemas.microsoft.com/office/drawing/2014/main" id="{00000000-0008-0000-0000-0000D7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4" name="Text Box 4">
          <a:extLst>
            <a:ext uri="{FF2B5EF4-FFF2-40B4-BE49-F238E27FC236}">
              <a16:creationId xmlns:a16="http://schemas.microsoft.com/office/drawing/2014/main" id="{00000000-0008-0000-0000-0000D8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5" name="Text Box 6">
          <a:extLst>
            <a:ext uri="{FF2B5EF4-FFF2-40B4-BE49-F238E27FC236}">
              <a16:creationId xmlns:a16="http://schemas.microsoft.com/office/drawing/2014/main" id="{00000000-0008-0000-0000-0000D9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6" name="Text Box 8">
          <a:extLst>
            <a:ext uri="{FF2B5EF4-FFF2-40B4-BE49-F238E27FC236}">
              <a16:creationId xmlns:a16="http://schemas.microsoft.com/office/drawing/2014/main" id="{00000000-0008-0000-0000-0000DA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7" name="Text Box 10">
          <a:extLst>
            <a:ext uri="{FF2B5EF4-FFF2-40B4-BE49-F238E27FC236}">
              <a16:creationId xmlns:a16="http://schemas.microsoft.com/office/drawing/2014/main" id="{00000000-0008-0000-0000-0000DB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8" name="Text Box 12">
          <a:extLst>
            <a:ext uri="{FF2B5EF4-FFF2-40B4-BE49-F238E27FC236}">
              <a16:creationId xmlns:a16="http://schemas.microsoft.com/office/drawing/2014/main" id="{00000000-0008-0000-0000-0000DC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9" name="Text Box 14">
          <a:extLst>
            <a:ext uri="{FF2B5EF4-FFF2-40B4-BE49-F238E27FC236}">
              <a16:creationId xmlns:a16="http://schemas.microsoft.com/office/drawing/2014/main" id="{00000000-0008-0000-0000-0000DD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0" name="Text Box 16">
          <a:extLst>
            <a:ext uri="{FF2B5EF4-FFF2-40B4-BE49-F238E27FC236}">
              <a16:creationId xmlns:a16="http://schemas.microsoft.com/office/drawing/2014/main" id="{00000000-0008-0000-0000-0000DE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1" name="Text Box 18">
          <a:extLst>
            <a:ext uri="{FF2B5EF4-FFF2-40B4-BE49-F238E27FC236}">
              <a16:creationId xmlns:a16="http://schemas.microsoft.com/office/drawing/2014/main" id="{00000000-0008-0000-0000-0000DF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2" name="Text Box 2">
          <a:extLst>
            <a:ext uri="{FF2B5EF4-FFF2-40B4-BE49-F238E27FC236}">
              <a16:creationId xmlns:a16="http://schemas.microsoft.com/office/drawing/2014/main" id="{00000000-0008-0000-0000-0000E0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3" name="Text Box 4">
          <a:extLst>
            <a:ext uri="{FF2B5EF4-FFF2-40B4-BE49-F238E27FC236}">
              <a16:creationId xmlns:a16="http://schemas.microsoft.com/office/drawing/2014/main" id="{00000000-0008-0000-0000-0000E1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4" name="Text Box 6">
          <a:extLst>
            <a:ext uri="{FF2B5EF4-FFF2-40B4-BE49-F238E27FC236}">
              <a16:creationId xmlns:a16="http://schemas.microsoft.com/office/drawing/2014/main" id="{00000000-0008-0000-0000-0000E2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5" name="Text Box 8">
          <a:extLst>
            <a:ext uri="{FF2B5EF4-FFF2-40B4-BE49-F238E27FC236}">
              <a16:creationId xmlns:a16="http://schemas.microsoft.com/office/drawing/2014/main" id="{00000000-0008-0000-0000-0000E3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6" name="Text Box 10">
          <a:extLst>
            <a:ext uri="{FF2B5EF4-FFF2-40B4-BE49-F238E27FC236}">
              <a16:creationId xmlns:a16="http://schemas.microsoft.com/office/drawing/2014/main" id="{00000000-0008-0000-0000-0000E4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7" name="Text Box 12">
          <a:extLst>
            <a:ext uri="{FF2B5EF4-FFF2-40B4-BE49-F238E27FC236}">
              <a16:creationId xmlns:a16="http://schemas.microsoft.com/office/drawing/2014/main" id="{00000000-0008-0000-0000-0000E5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8" name="Text Box 14">
          <a:extLst>
            <a:ext uri="{FF2B5EF4-FFF2-40B4-BE49-F238E27FC236}">
              <a16:creationId xmlns:a16="http://schemas.microsoft.com/office/drawing/2014/main" id="{00000000-0008-0000-0000-0000E6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9" name="Text Box 16">
          <a:extLst>
            <a:ext uri="{FF2B5EF4-FFF2-40B4-BE49-F238E27FC236}">
              <a16:creationId xmlns:a16="http://schemas.microsoft.com/office/drawing/2014/main" id="{00000000-0008-0000-0000-0000E7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0" name="Text Box 18">
          <a:extLst>
            <a:ext uri="{FF2B5EF4-FFF2-40B4-BE49-F238E27FC236}">
              <a16:creationId xmlns:a16="http://schemas.microsoft.com/office/drawing/2014/main" id="{00000000-0008-0000-0000-0000E8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1" name="Text Box 20">
          <a:extLst>
            <a:ext uri="{FF2B5EF4-FFF2-40B4-BE49-F238E27FC236}">
              <a16:creationId xmlns:a16="http://schemas.microsoft.com/office/drawing/2014/main" id="{00000000-0008-0000-0000-0000E9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2" name="Text Box 22">
          <a:extLst>
            <a:ext uri="{FF2B5EF4-FFF2-40B4-BE49-F238E27FC236}">
              <a16:creationId xmlns:a16="http://schemas.microsoft.com/office/drawing/2014/main" id="{00000000-0008-0000-0000-0000EA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3" name="Text Box 24">
          <a:extLst>
            <a:ext uri="{FF2B5EF4-FFF2-40B4-BE49-F238E27FC236}">
              <a16:creationId xmlns:a16="http://schemas.microsoft.com/office/drawing/2014/main" id="{00000000-0008-0000-0000-0000EB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4" name="Text Box 26">
          <a:extLst>
            <a:ext uri="{FF2B5EF4-FFF2-40B4-BE49-F238E27FC236}">
              <a16:creationId xmlns:a16="http://schemas.microsoft.com/office/drawing/2014/main" id="{00000000-0008-0000-0000-0000EC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5" name="Text Box 28">
          <a:extLst>
            <a:ext uri="{FF2B5EF4-FFF2-40B4-BE49-F238E27FC236}">
              <a16:creationId xmlns:a16="http://schemas.microsoft.com/office/drawing/2014/main" id="{00000000-0008-0000-0000-0000ED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6" name="Text Box 30">
          <a:extLst>
            <a:ext uri="{FF2B5EF4-FFF2-40B4-BE49-F238E27FC236}">
              <a16:creationId xmlns:a16="http://schemas.microsoft.com/office/drawing/2014/main" id="{00000000-0008-0000-0000-0000EE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7" name="Text Box 32">
          <a:extLst>
            <a:ext uri="{FF2B5EF4-FFF2-40B4-BE49-F238E27FC236}">
              <a16:creationId xmlns:a16="http://schemas.microsoft.com/office/drawing/2014/main" id="{00000000-0008-0000-0000-0000EF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8" name="Text Box 34">
          <a:extLst>
            <a:ext uri="{FF2B5EF4-FFF2-40B4-BE49-F238E27FC236}">
              <a16:creationId xmlns:a16="http://schemas.microsoft.com/office/drawing/2014/main" id="{00000000-0008-0000-0000-0000F0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9" name="Text Box 36">
          <a:extLst>
            <a:ext uri="{FF2B5EF4-FFF2-40B4-BE49-F238E27FC236}">
              <a16:creationId xmlns:a16="http://schemas.microsoft.com/office/drawing/2014/main" id="{00000000-0008-0000-0000-0000F1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0" name="Text Box 2">
          <a:extLst>
            <a:ext uri="{FF2B5EF4-FFF2-40B4-BE49-F238E27FC236}">
              <a16:creationId xmlns:a16="http://schemas.microsoft.com/office/drawing/2014/main" id="{00000000-0008-0000-0000-0000F2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1" name="Text Box 4">
          <a:extLst>
            <a:ext uri="{FF2B5EF4-FFF2-40B4-BE49-F238E27FC236}">
              <a16:creationId xmlns:a16="http://schemas.microsoft.com/office/drawing/2014/main" id="{00000000-0008-0000-0000-0000F3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2" name="Text Box 6">
          <a:extLst>
            <a:ext uri="{FF2B5EF4-FFF2-40B4-BE49-F238E27FC236}">
              <a16:creationId xmlns:a16="http://schemas.microsoft.com/office/drawing/2014/main" id="{00000000-0008-0000-0000-0000F4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3" name="Text Box 8">
          <a:extLst>
            <a:ext uri="{FF2B5EF4-FFF2-40B4-BE49-F238E27FC236}">
              <a16:creationId xmlns:a16="http://schemas.microsoft.com/office/drawing/2014/main" id="{00000000-0008-0000-0000-0000F5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4" name="Text Box 10">
          <a:extLst>
            <a:ext uri="{FF2B5EF4-FFF2-40B4-BE49-F238E27FC236}">
              <a16:creationId xmlns:a16="http://schemas.microsoft.com/office/drawing/2014/main" id="{00000000-0008-0000-0000-0000F6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5" name="Text Box 12">
          <a:extLst>
            <a:ext uri="{FF2B5EF4-FFF2-40B4-BE49-F238E27FC236}">
              <a16:creationId xmlns:a16="http://schemas.microsoft.com/office/drawing/2014/main" id="{00000000-0008-0000-0000-0000F7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6" name="Text Box 14">
          <a:extLst>
            <a:ext uri="{FF2B5EF4-FFF2-40B4-BE49-F238E27FC236}">
              <a16:creationId xmlns:a16="http://schemas.microsoft.com/office/drawing/2014/main" id="{00000000-0008-0000-0000-0000F8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7" name="Text Box 16">
          <a:extLst>
            <a:ext uri="{FF2B5EF4-FFF2-40B4-BE49-F238E27FC236}">
              <a16:creationId xmlns:a16="http://schemas.microsoft.com/office/drawing/2014/main" id="{00000000-0008-0000-0000-0000F9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8" name="Text Box 18">
          <a:extLst>
            <a:ext uri="{FF2B5EF4-FFF2-40B4-BE49-F238E27FC236}">
              <a16:creationId xmlns:a16="http://schemas.microsoft.com/office/drawing/2014/main" id="{00000000-0008-0000-0000-0000FA0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19" name="Text Box 2">
          <a:extLst>
            <a:ext uri="{FF2B5EF4-FFF2-40B4-BE49-F238E27FC236}">
              <a16:creationId xmlns:a16="http://schemas.microsoft.com/office/drawing/2014/main" id="{00000000-0008-0000-0000-0000FB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20" name="Text Box 4">
          <a:extLst>
            <a:ext uri="{FF2B5EF4-FFF2-40B4-BE49-F238E27FC236}">
              <a16:creationId xmlns:a16="http://schemas.microsoft.com/office/drawing/2014/main" id="{00000000-0008-0000-0000-0000FC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21" name="Text Box 6">
          <a:extLst>
            <a:ext uri="{FF2B5EF4-FFF2-40B4-BE49-F238E27FC236}">
              <a16:creationId xmlns:a16="http://schemas.microsoft.com/office/drawing/2014/main" id="{00000000-0008-0000-0000-0000FD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22" name="Text Box 8">
          <a:extLst>
            <a:ext uri="{FF2B5EF4-FFF2-40B4-BE49-F238E27FC236}">
              <a16:creationId xmlns:a16="http://schemas.microsoft.com/office/drawing/2014/main" id="{00000000-0008-0000-0000-0000FE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23" name="Text Box 10">
          <a:extLst>
            <a:ext uri="{FF2B5EF4-FFF2-40B4-BE49-F238E27FC236}">
              <a16:creationId xmlns:a16="http://schemas.microsoft.com/office/drawing/2014/main" id="{00000000-0008-0000-0000-0000FF03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24" name="Text Box 12">
          <a:extLst>
            <a:ext uri="{FF2B5EF4-FFF2-40B4-BE49-F238E27FC236}">
              <a16:creationId xmlns:a16="http://schemas.microsoft.com/office/drawing/2014/main" id="{00000000-0008-0000-0000-000000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25" name="Text Box 14">
          <a:extLst>
            <a:ext uri="{FF2B5EF4-FFF2-40B4-BE49-F238E27FC236}">
              <a16:creationId xmlns:a16="http://schemas.microsoft.com/office/drawing/2014/main" id="{00000000-0008-0000-0000-000001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26" name="Text Box 16">
          <a:extLst>
            <a:ext uri="{FF2B5EF4-FFF2-40B4-BE49-F238E27FC236}">
              <a16:creationId xmlns:a16="http://schemas.microsoft.com/office/drawing/2014/main" id="{00000000-0008-0000-0000-000002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27" name="Text Box 18">
          <a:extLst>
            <a:ext uri="{FF2B5EF4-FFF2-40B4-BE49-F238E27FC236}">
              <a16:creationId xmlns:a16="http://schemas.microsoft.com/office/drawing/2014/main" id="{00000000-0008-0000-0000-000003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28" name="Text Box 20">
          <a:extLst>
            <a:ext uri="{FF2B5EF4-FFF2-40B4-BE49-F238E27FC236}">
              <a16:creationId xmlns:a16="http://schemas.microsoft.com/office/drawing/2014/main" id="{00000000-0008-0000-0000-000004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29" name="Text Box 22">
          <a:extLst>
            <a:ext uri="{FF2B5EF4-FFF2-40B4-BE49-F238E27FC236}">
              <a16:creationId xmlns:a16="http://schemas.microsoft.com/office/drawing/2014/main" id="{00000000-0008-0000-0000-000005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30" name="Text Box 24">
          <a:extLst>
            <a:ext uri="{FF2B5EF4-FFF2-40B4-BE49-F238E27FC236}">
              <a16:creationId xmlns:a16="http://schemas.microsoft.com/office/drawing/2014/main" id="{00000000-0008-0000-0000-000006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31" name="Text Box 26">
          <a:extLst>
            <a:ext uri="{FF2B5EF4-FFF2-40B4-BE49-F238E27FC236}">
              <a16:creationId xmlns:a16="http://schemas.microsoft.com/office/drawing/2014/main" id="{00000000-0008-0000-0000-000007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32" name="Text Box 28">
          <a:extLst>
            <a:ext uri="{FF2B5EF4-FFF2-40B4-BE49-F238E27FC236}">
              <a16:creationId xmlns:a16="http://schemas.microsoft.com/office/drawing/2014/main" id="{00000000-0008-0000-0000-000008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33" name="Text Box 30">
          <a:extLst>
            <a:ext uri="{FF2B5EF4-FFF2-40B4-BE49-F238E27FC236}">
              <a16:creationId xmlns:a16="http://schemas.microsoft.com/office/drawing/2014/main" id="{00000000-0008-0000-0000-000009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34" name="Text Box 32">
          <a:extLst>
            <a:ext uri="{FF2B5EF4-FFF2-40B4-BE49-F238E27FC236}">
              <a16:creationId xmlns:a16="http://schemas.microsoft.com/office/drawing/2014/main" id="{00000000-0008-0000-0000-00000A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35" name="Text Box 34">
          <a:extLst>
            <a:ext uri="{FF2B5EF4-FFF2-40B4-BE49-F238E27FC236}">
              <a16:creationId xmlns:a16="http://schemas.microsoft.com/office/drawing/2014/main" id="{00000000-0008-0000-0000-00000B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36" name="Text Box 36">
          <a:extLst>
            <a:ext uri="{FF2B5EF4-FFF2-40B4-BE49-F238E27FC236}">
              <a16:creationId xmlns:a16="http://schemas.microsoft.com/office/drawing/2014/main" id="{00000000-0008-0000-0000-00000C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37" name="Text Box 2">
          <a:extLst>
            <a:ext uri="{FF2B5EF4-FFF2-40B4-BE49-F238E27FC236}">
              <a16:creationId xmlns:a16="http://schemas.microsoft.com/office/drawing/2014/main" id="{00000000-0008-0000-0000-00000D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38" name="Text Box 4">
          <a:extLst>
            <a:ext uri="{FF2B5EF4-FFF2-40B4-BE49-F238E27FC236}">
              <a16:creationId xmlns:a16="http://schemas.microsoft.com/office/drawing/2014/main" id="{00000000-0008-0000-0000-00000E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39" name="Text Box 6">
          <a:extLst>
            <a:ext uri="{FF2B5EF4-FFF2-40B4-BE49-F238E27FC236}">
              <a16:creationId xmlns:a16="http://schemas.microsoft.com/office/drawing/2014/main" id="{00000000-0008-0000-0000-00000F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0" name="Text Box 8">
          <a:extLst>
            <a:ext uri="{FF2B5EF4-FFF2-40B4-BE49-F238E27FC236}">
              <a16:creationId xmlns:a16="http://schemas.microsoft.com/office/drawing/2014/main" id="{00000000-0008-0000-0000-000010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1" name="Text Box 10">
          <a:extLst>
            <a:ext uri="{FF2B5EF4-FFF2-40B4-BE49-F238E27FC236}">
              <a16:creationId xmlns:a16="http://schemas.microsoft.com/office/drawing/2014/main" id="{00000000-0008-0000-0000-000011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2" name="Text Box 12">
          <a:extLst>
            <a:ext uri="{FF2B5EF4-FFF2-40B4-BE49-F238E27FC236}">
              <a16:creationId xmlns:a16="http://schemas.microsoft.com/office/drawing/2014/main" id="{00000000-0008-0000-0000-000012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3" name="Text Box 14">
          <a:extLst>
            <a:ext uri="{FF2B5EF4-FFF2-40B4-BE49-F238E27FC236}">
              <a16:creationId xmlns:a16="http://schemas.microsoft.com/office/drawing/2014/main" id="{00000000-0008-0000-0000-000013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4" name="Text Box 16">
          <a:extLst>
            <a:ext uri="{FF2B5EF4-FFF2-40B4-BE49-F238E27FC236}">
              <a16:creationId xmlns:a16="http://schemas.microsoft.com/office/drawing/2014/main" id="{00000000-0008-0000-0000-000014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5" name="Text Box 18">
          <a:extLst>
            <a:ext uri="{FF2B5EF4-FFF2-40B4-BE49-F238E27FC236}">
              <a16:creationId xmlns:a16="http://schemas.microsoft.com/office/drawing/2014/main" id="{00000000-0008-0000-0000-000015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6" name="Text Box 20">
          <a:extLst>
            <a:ext uri="{FF2B5EF4-FFF2-40B4-BE49-F238E27FC236}">
              <a16:creationId xmlns:a16="http://schemas.microsoft.com/office/drawing/2014/main" id="{00000000-0008-0000-0000-000016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7" name="Text Box 22">
          <a:extLst>
            <a:ext uri="{FF2B5EF4-FFF2-40B4-BE49-F238E27FC236}">
              <a16:creationId xmlns:a16="http://schemas.microsoft.com/office/drawing/2014/main" id="{00000000-0008-0000-0000-000017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8" name="Text Box 24">
          <a:extLst>
            <a:ext uri="{FF2B5EF4-FFF2-40B4-BE49-F238E27FC236}">
              <a16:creationId xmlns:a16="http://schemas.microsoft.com/office/drawing/2014/main" id="{00000000-0008-0000-0000-000018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9" name="Text Box 26">
          <a:extLst>
            <a:ext uri="{FF2B5EF4-FFF2-40B4-BE49-F238E27FC236}">
              <a16:creationId xmlns:a16="http://schemas.microsoft.com/office/drawing/2014/main" id="{00000000-0008-0000-0000-000019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0" name="Text Box 28">
          <a:extLst>
            <a:ext uri="{FF2B5EF4-FFF2-40B4-BE49-F238E27FC236}">
              <a16:creationId xmlns:a16="http://schemas.microsoft.com/office/drawing/2014/main" id="{00000000-0008-0000-0000-00001A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1" name="Text Box 30">
          <a:extLst>
            <a:ext uri="{FF2B5EF4-FFF2-40B4-BE49-F238E27FC236}">
              <a16:creationId xmlns:a16="http://schemas.microsoft.com/office/drawing/2014/main" id="{00000000-0008-0000-0000-00001B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2" name="Text Box 32">
          <a:extLst>
            <a:ext uri="{FF2B5EF4-FFF2-40B4-BE49-F238E27FC236}">
              <a16:creationId xmlns:a16="http://schemas.microsoft.com/office/drawing/2014/main" id="{00000000-0008-0000-0000-00001C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3" name="Text Box 34">
          <a:extLst>
            <a:ext uri="{FF2B5EF4-FFF2-40B4-BE49-F238E27FC236}">
              <a16:creationId xmlns:a16="http://schemas.microsoft.com/office/drawing/2014/main" id="{00000000-0008-0000-0000-00001D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4" name="Text Box 36">
          <a:extLst>
            <a:ext uri="{FF2B5EF4-FFF2-40B4-BE49-F238E27FC236}">
              <a16:creationId xmlns:a16="http://schemas.microsoft.com/office/drawing/2014/main" id="{00000000-0008-0000-0000-00001E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5" name="Text Box 2">
          <a:extLst>
            <a:ext uri="{FF2B5EF4-FFF2-40B4-BE49-F238E27FC236}">
              <a16:creationId xmlns:a16="http://schemas.microsoft.com/office/drawing/2014/main" id="{00000000-0008-0000-0000-00001F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6" name="Text Box 4">
          <a:extLst>
            <a:ext uri="{FF2B5EF4-FFF2-40B4-BE49-F238E27FC236}">
              <a16:creationId xmlns:a16="http://schemas.microsoft.com/office/drawing/2014/main" id="{00000000-0008-0000-0000-000020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7" name="Text Box 6">
          <a:extLst>
            <a:ext uri="{FF2B5EF4-FFF2-40B4-BE49-F238E27FC236}">
              <a16:creationId xmlns:a16="http://schemas.microsoft.com/office/drawing/2014/main" id="{00000000-0008-0000-0000-000021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8" name="Text Box 8">
          <a:extLst>
            <a:ext uri="{FF2B5EF4-FFF2-40B4-BE49-F238E27FC236}">
              <a16:creationId xmlns:a16="http://schemas.microsoft.com/office/drawing/2014/main" id="{00000000-0008-0000-0000-000022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9" name="Text Box 10">
          <a:extLst>
            <a:ext uri="{FF2B5EF4-FFF2-40B4-BE49-F238E27FC236}">
              <a16:creationId xmlns:a16="http://schemas.microsoft.com/office/drawing/2014/main" id="{00000000-0008-0000-0000-000023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0" name="Text Box 12">
          <a:extLst>
            <a:ext uri="{FF2B5EF4-FFF2-40B4-BE49-F238E27FC236}">
              <a16:creationId xmlns:a16="http://schemas.microsoft.com/office/drawing/2014/main" id="{00000000-0008-0000-0000-000024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1" name="Text Box 14">
          <a:extLst>
            <a:ext uri="{FF2B5EF4-FFF2-40B4-BE49-F238E27FC236}">
              <a16:creationId xmlns:a16="http://schemas.microsoft.com/office/drawing/2014/main" id="{00000000-0008-0000-0000-000025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2" name="Text Box 16">
          <a:extLst>
            <a:ext uri="{FF2B5EF4-FFF2-40B4-BE49-F238E27FC236}">
              <a16:creationId xmlns:a16="http://schemas.microsoft.com/office/drawing/2014/main" id="{00000000-0008-0000-0000-000026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3" name="Text Box 18">
          <a:extLst>
            <a:ext uri="{FF2B5EF4-FFF2-40B4-BE49-F238E27FC236}">
              <a16:creationId xmlns:a16="http://schemas.microsoft.com/office/drawing/2014/main" id="{00000000-0008-0000-0000-000027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64" name="Text Box 2">
          <a:extLst>
            <a:ext uri="{FF2B5EF4-FFF2-40B4-BE49-F238E27FC236}">
              <a16:creationId xmlns:a16="http://schemas.microsoft.com/office/drawing/2014/main" id="{00000000-0008-0000-0000-000028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65" name="Text Box 4">
          <a:extLst>
            <a:ext uri="{FF2B5EF4-FFF2-40B4-BE49-F238E27FC236}">
              <a16:creationId xmlns:a16="http://schemas.microsoft.com/office/drawing/2014/main" id="{00000000-0008-0000-0000-000029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66" name="Text Box 6">
          <a:extLst>
            <a:ext uri="{FF2B5EF4-FFF2-40B4-BE49-F238E27FC236}">
              <a16:creationId xmlns:a16="http://schemas.microsoft.com/office/drawing/2014/main" id="{00000000-0008-0000-0000-00002A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67" name="Text Box 8">
          <a:extLst>
            <a:ext uri="{FF2B5EF4-FFF2-40B4-BE49-F238E27FC236}">
              <a16:creationId xmlns:a16="http://schemas.microsoft.com/office/drawing/2014/main" id="{00000000-0008-0000-0000-00002B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68" name="Text Box 10">
          <a:extLst>
            <a:ext uri="{FF2B5EF4-FFF2-40B4-BE49-F238E27FC236}">
              <a16:creationId xmlns:a16="http://schemas.microsoft.com/office/drawing/2014/main" id="{00000000-0008-0000-0000-00002C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69" name="Text Box 12">
          <a:extLst>
            <a:ext uri="{FF2B5EF4-FFF2-40B4-BE49-F238E27FC236}">
              <a16:creationId xmlns:a16="http://schemas.microsoft.com/office/drawing/2014/main" id="{00000000-0008-0000-0000-00002D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70" name="Text Box 14">
          <a:extLst>
            <a:ext uri="{FF2B5EF4-FFF2-40B4-BE49-F238E27FC236}">
              <a16:creationId xmlns:a16="http://schemas.microsoft.com/office/drawing/2014/main" id="{00000000-0008-0000-0000-00002E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71" name="Text Box 16">
          <a:extLst>
            <a:ext uri="{FF2B5EF4-FFF2-40B4-BE49-F238E27FC236}">
              <a16:creationId xmlns:a16="http://schemas.microsoft.com/office/drawing/2014/main" id="{00000000-0008-0000-0000-00002F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72" name="Text Box 18">
          <a:extLst>
            <a:ext uri="{FF2B5EF4-FFF2-40B4-BE49-F238E27FC236}">
              <a16:creationId xmlns:a16="http://schemas.microsoft.com/office/drawing/2014/main" id="{00000000-0008-0000-0000-000030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73" name="Text Box 20">
          <a:extLst>
            <a:ext uri="{FF2B5EF4-FFF2-40B4-BE49-F238E27FC236}">
              <a16:creationId xmlns:a16="http://schemas.microsoft.com/office/drawing/2014/main" id="{00000000-0008-0000-0000-000031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74" name="Text Box 22">
          <a:extLst>
            <a:ext uri="{FF2B5EF4-FFF2-40B4-BE49-F238E27FC236}">
              <a16:creationId xmlns:a16="http://schemas.microsoft.com/office/drawing/2014/main" id="{00000000-0008-0000-0000-000032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75" name="Text Box 24">
          <a:extLst>
            <a:ext uri="{FF2B5EF4-FFF2-40B4-BE49-F238E27FC236}">
              <a16:creationId xmlns:a16="http://schemas.microsoft.com/office/drawing/2014/main" id="{00000000-0008-0000-0000-000033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76" name="Text Box 26">
          <a:extLst>
            <a:ext uri="{FF2B5EF4-FFF2-40B4-BE49-F238E27FC236}">
              <a16:creationId xmlns:a16="http://schemas.microsoft.com/office/drawing/2014/main" id="{00000000-0008-0000-0000-000034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77" name="Text Box 28">
          <a:extLst>
            <a:ext uri="{FF2B5EF4-FFF2-40B4-BE49-F238E27FC236}">
              <a16:creationId xmlns:a16="http://schemas.microsoft.com/office/drawing/2014/main" id="{00000000-0008-0000-0000-000035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78" name="Text Box 30">
          <a:extLst>
            <a:ext uri="{FF2B5EF4-FFF2-40B4-BE49-F238E27FC236}">
              <a16:creationId xmlns:a16="http://schemas.microsoft.com/office/drawing/2014/main" id="{00000000-0008-0000-0000-000036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79" name="Text Box 32">
          <a:extLst>
            <a:ext uri="{FF2B5EF4-FFF2-40B4-BE49-F238E27FC236}">
              <a16:creationId xmlns:a16="http://schemas.microsoft.com/office/drawing/2014/main" id="{00000000-0008-0000-0000-000037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80" name="Text Box 34">
          <a:extLst>
            <a:ext uri="{FF2B5EF4-FFF2-40B4-BE49-F238E27FC236}">
              <a16:creationId xmlns:a16="http://schemas.microsoft.com/office/drawing/2014/main" id="{00000000-0008-0000-0000-000038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81" name="Text Box 36">
          <a:extLst>
            <a:ext uri="{FF2B5EF4-FFF2-40B4-BE49-F238E27FC236}">
              <a16:creationId xmlns:a16="http://schemas.microsoft.com/office/drawing/2014/main" id="{00000000-0008-0000-0000-000039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82" name="Text Box 2">
          <a:extLst>
            <a:ext uri="{FF2B5EF4-FFF2-40B4-BE49-F238E27FC236}">
              <a16:creationId xmlns:a16="http://schemas.microsoft.com/office/drawing/2014/main" id="{00000000-0008-0000-0000-00003A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83" name="Text Box 4">
          <a:extLst>
            <a:ext uri="{FF2B5EF4-FFF2-40B4-BE49-F238E27FC236}">
              <a16:creationId xmlns:a16="http://schemas.microsoft.com/office/drawing/2014/main" id="{00000000-0008-0000-0000-00003B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84" name="Text Box 6">
          <a:extLst>
            <a:ext uri="{FF2B5EF4-FFF2-40B4-BE49-F238E27FC236}">
              <a16:creationId xmlns:a16="http://schemas.microsoft.com/office/drawing/2014/main" id="{00000000-0008-0000-0000-00003C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85" name="Text Box 8">
          <a:extLst>
            <a:ext uri="{FF2B5EF4-FFF2-40B4-BE49-F238E27FC236}">
              <a16:creationId xmlns:a16="http://schemas.microsoft.com/office/drawing/2014/main" id="{00000000-0008-0000-0000-00003D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86" name="Text Box 10">
          <a:extLst>
            <a:ext uri="{FF2B5EF4-FFF2-40B4-BE49-F238E27FC236}">
              <a16:creationId xmlns:a16="http://schemas.microsoft.com/office/drawing/2014/main" id="{00000000-0008-0000-0000-00003E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87" name="Text Box 12">
          <a:extLst>
            <a:ext uri="{FF2B5EF4-FFF2-40B4-BE49-F238E27FC236}">
              <a16:creationId xmlns:a16="http://schemas.microsoft.com/office/drawing/2014/main" id="{00000000-0008-0000-0000-00003F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88" name="Text Box 14">
          <a:extLst>
            <a:ext uri="{FF2B5EF4-FFF2-40B4-BE49-F238E27FC236}">
              <a16:creationId xmlns:a16="http://schemas.microsoft.com/office/drawing/2014/main" id="{00000000-0008-0000-0000-000040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89" name="Text Box 16">
          <a:extLst>
            <a:ext uri="{FF2B5EF4-FFF2-40B4-BE49-F238E27FC236}">
              <a16:creationId xmlns:a16="http://schemas.microsoft.com/office/drawing/2014/main" id="{00000000-0008-0000-0000-000041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90" name="Text Box 18">
          <a:extLst>
            <a:ext uri="{FF2B5EF4-FFF2-40B4-BE49-F238E27FC236}">
              <a16:creationId xmlns:a16="http://schemas.microsoft.com/office/drawing/2014/main" id="{00000000-0008-0000-0000-000042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91" name="Text Box 20">
          <a:extLst>
            <a:ext uri="{FF2B5EF4-FFF2-40B4-BE49-F238E27FC236}">
              <a16:creationId xmlns:a16="http://schemas.microsoft.com/office/drawing/2014/main" id="{00000000-0008-0000-0000-000043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92" name="Text Box 22">
          <a:extLst>
            <a:ext uri="{FF2B5EF4-FFF2-40B4-BE49-F238E27FC236}">
              <a16:creationId xmlns:a16="http://schemas.microsoft.com/office/drawing/2014/main" id="{00000000-0008-0000-0000-000044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93" name="Text Box 24">
          <a:extLst>
            <a:ext uri="{FF2B5EF4-FFF2-40B4-BE49-F238E27FC236}">
              <a16:creationId xmlns:a16="http://schemas.microsoft.com/office/drawing/2014/main" id="{00000000-0008-0000-0000-000045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94" name="Text Box 26">
          <a:extLst>
            <a:ext uri="{FF2B5EF4-FFF2-40B4-BE49-F238E27FC236}">
              <a16:creationId xmlns:a16="http://schemas.microsoft.com/office/drawing/2014/main" id="{00000000-0008-0000-0000-000046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95" name="Text Box 28">
          <a:extLst>
            <a:ext uri="{FF2B5EF4-FFF2-40B4-BE49-F238E27FC236}">
              <a16:creationId xmlns:a16="http://schemas.microsoft.com/office/drawing/2014/main" id="{00000000-0008-0000-0000-000047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96" name="Text Box 30">
          <a:extLst>
            <a:ext uri="{FF2B5EF4-FFF2-40B4-BE49-F238E27FC236}">
              <a16:creationId xmlns:a16="http://schemas.microsoft.com/office/drawing/2014/main" id="{00000000-0008-0000-0000-000048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97" name="Text Box 32">
          <a:extLst>
            <a:ext uri="{FF2B5EF4-FFF2-40B4-BE49-F238E27FC236}">
              <a16:creationId xmlns:a16="http://schemas.microsoft.com/office/drawing/2014/main" id="{00000000-0008-0000-0000-000049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98" name="Text Box 34">
          <a:extLst>
            <a:ext uri="{FF2B5EF4-FFF2-40B4-BE49-F238E27FC236}">
              <a16:creationId xmlns:a16="http://schemas.microsoft.com/office/drawing/2014/main" id="{00000000-0008-0000-0000-00004A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99" name="Text Box 36">
          <a:extLst>
            <a:ext uri="{FF2B5EF4-FFF2-40B4-BE49-F238E27FC236}">
              <a16:creationId xmlns:a16="http://schemas.microsoft.com/office/drawing/2014/main" id="{00000000-0008-0000-0000-00004B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0" name="Text Box 2">
          <a:extLst>
            <a:ext uri="{FF2B5EF4-FFF2-40B4-BE49-F238E27FC236}">
              <a16:creationId xmlns:a16="http://schemas.microsoft.com/office/drawing/2014/main" id="{00000000-0008-0000-0000-00004C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1" name="Text Box 4">
          <a:extLst>
            <a:ext uri="{FF2B5EF4-FFF2-40B4-BE49-F238E27FC236}">
              <a16:creationId xmlns:a16="http://schemas.microsoft.com/office/drawing/2014/main" id="{00000000-0008-0000-0000-00004D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2" name="Text Box 6">
          <a:extLst>
            <a:ext uri="{FF2B5EF4-FFF2-40B4-BE49-F238E27FC236}">
              <a16:creationId xmlns:a16="http://schemas.microsoft.com/office/drawing/2014/main" id="{00000000-0008-0000-0000-00004E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3" name="Text Box 8">
          <a:extLst>
            <a:ext uri="{FF2B5EF4-FFF2-40B4-BE49-F238E27FC236}">
              <a16:creationId xmlns:a16="http://schemas.microsoft.com/office/drawing/2014/main" id="{00000000-0008-0000-0000-00004F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4" name="Text Box 10">
          <a:extLst>
            <a:ext uri="{FF2B5EF4-FFF2-40B4-BE49-F238E27FC236}">
              <a16:creationId xmlns:a16="http://schemas.microsoft.com/office/drawing/2014/main" id="{00000000-0008-0000-0000-000050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5" name="Text Box 12">
          <a:extLst>
            <a:ext uri="{FF2B5EF4-FFF2-40B4-BE49-F238E27FC236}">
              <a16:creationId xmlns:a16="http://schemas.microsoft.com/office/drawing/2014/main" id="{00000000-0008-0000-0000-000051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6" name="Text Box 14">
          <a:extLst>
            <a:ext uri="{FF2B5EF4-FFF2-40B4-BE49-F238E27FC236}">
              <a16:creationId xmlns:a16="http://schemas.microsoft.com/office/drawing/2014/main" id="{00000000-0008-0000-0000-000052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7" name="Text Box 16">
          <a:extLst>
            <a:ext uri="{FF2B5EF4-FFF2-40B4-BE49-F238E27FC236}">
              <a16:creationId xmlns:a16="http://schemas.microsoft.com/office/drawing/2014/main" id="{00000000-0008-0000-0000-000053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8" name="Text Box 18">
          <a:extLst>
            <a:ext uri="{FF2B5EF4-FFF2-40B4-BE49-F238E27FC236}">
              <a16:creationId xmlns:a16="http://schemas.microsoft.com/office/drawing/2014/main" id="{00000000-0008-0000-0000-000054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9" name="Text Box 2">
          <a:extLst>
            <a:ext uri="{FF2B5EF4-FFF2-40B4-BE49-F238E27FC236}">
              <a16:creationId xmlns:a16="http://schemas.microsoft.com/office/drawing/2014/main" id="{00000000-0008-0000-0000-000055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0" name="Text Box 4">
          <a:extLst>
            <a:ext uri="{FF2B5EF4-FFF2-40B4-BE49-F238E27FC236}">
              <a16:creationId xmlns:a16="http://schemas.microsoft.com/office/drawing/2014/main" id="{00000000-0008-0000-0000-000056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1" name="Text Box 6">
          <a:extLst>
            <a:ext uri="{FF2B5EF4-FFF2-40B4-BE49-F238E27FC236}">
              <a16:creationId xmlns:a16="http://schemas.microsoft.com/office/drawing/2014/main" id="{00000000-0008-0000-0000-000057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2" name="Text Box 8">
          <a:extLst>
            <a:ext uri="{FF2B5EF4-FFF2-40B4-BE49-F238E27FC236}">
              <a16:creationId xmlns:a16="http://schemas.microsoft.com/office/drawing/2014/main" id="{00000000-0008-0000-0000-000058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3" name="Text Box 10">
          <a:extLst>
            <a:ext uri="{FF2B5EF4-FFF2-40B4-BE49-F238E27FC236}">
              <a16:creationId xmlns:a16="http://schemas.microsoft.com/office/drawing/2014/main" id="{00000000-0008-0000-0000-000059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4" name="Text Box 12">
          <a:extLst>
            <a:ext uri="{FF2B5EF4-FFF2-40B4-BE49-F238E27FC236}">
              <a16:creationId xmlns:a16="http://schemas.microsoft.com/office/drawing/2014/main" id="{00000000-0008-0000-0000-00005A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5" name="Text Box 14">
          <a:extLst>
            <a:ext uri="{FF2B5EF4-FFF2-40B4-BE49-F238E27FC236}">
              <a16:creationId xmlns:a16="http://schemas.microsoft.com/office/drawing/2014/main" id="{00000000-0008-0000-0000-00005B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6" name="Text Box 16">
          <a:extLst>
            <a:ext uri="{FF2B5EF4-FFF2-40B4-BE49-F238E27FC236}">
              <a16:creationId xmlns:a16="http://schemas.microsoft.com/office/drawing/2014/main" id="{00000000-0008-0000-0000-00005C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7" name="Text Box 18">
          <a:extLst>
            <a:ext uri="{FF2B5EF4-FFF2-40B4-BE49-F238E27FC236}">
              <a16:creationId xmlns:a16="http://schemas.microsoft.com/office/drawing/2014/main" id="{00000000-0008-0000-0000-00005D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8" name="Text Box 20">
          <a:extLst>
            <a:ext uri="{FF2B5EF4-FFF2-40B4-BE49-F238E27FC236}">
              <a16:creationId xmlns:a16="http://schemas.microsoft.com/office/drawing/2014/main" id="{00000000-0008-0000-0000-00005E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9" name="Text Box 22">
          <a:extLst>
            <a:ext uri="{FF2B5EF4-FFF2-40B4-BE49-F238E27FC236}">
              <a16:creationId xmlns:a16="http://schemas.microsoft.com/office/drawing/2014/main" id="{00000000-0008-0000-0000-00005F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0" name="Text Box 24">
          <a:extLst>
            <a:ext uri="{FF2B5EF4-FFF2-40B4-BE49-F238E27FC236}">
              <a16:creationId xmlns:a16="http://schemas.microsoft.com/office/drawing/2014/main" id="{00000000-0008-0000-0000-000060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1" name="Text Box 26">
          <a:extLst>
            <a:ext uri="{FF2B5EF4-FFF2-40B4-BE49-F238E27FC236}">
              <a16:creationId xmlns:a16="http://schemas.microsoft.com/office/drawing/2014/main" id="{00000000-0008-0000-0000-000061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2" name="Text Box 28">
          <a:extLst>
            <a:ext uri="{FF2B5EF4-FFF2-40B4-BE49-F238E27FC236}">
              <a16:creationId xmlns:a16="http://schemas.microsoft.com/office/drawing/2014/main" id="{00000000-0008-0000-0000-000062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3" name="Text Box 30">
          <a:extLst>
            <a:ext uri="{FF2B5EF4-FFF2-40B4-BE49-F238E27FC236}">
              <a16:creationId xmlns:a16="http://schemas.microsoft.com/office/drawing/2014/main" id="{00000000-0008-0000-0000-000063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4" name="Text Box 32">
          <a:extLst>
            <a:ext uri="{FF2B5EF4-FFF2-40B4-BE49-F238E27FC236}">
              <a16:creationId xmlns:a16="http://schemas.microsoft.com/office/drawing/2014/main" id="{00000000-0008-0000-0000-000064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5" name="Text Box 34">
          <a:extLst>
            <a:ext uri="{FF2B5EF4-FFF2-40B4-BE49-F238E27FC236}">
              <a16:creationId xmlns:a16="http://schemas.microsoft.com/office/drawing/2014/main" id="{00000000-0008-0000-0000-000065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6" name="Text Box 36">
          <a:extLst>
            <a:ext uri="{FF2B5EF4-FFF2-40B4-BE49-F238E27FC236}">
              <a16:creationId xmlns:a16="http://schemas.microsoft.com/office/drawing/2014/main" id="{00000000-0008-0000-0000-000066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7" name="Text Box 2">
          <a:extLst>
            <a:ext uri="{FF2B5EF4-FFF2-40B4-BE49-F238E27FC236}">
              <a16:creationId xmlns:a16="http://schemas.microsoft.com/office/drawing/2014/main" id="{00000000-0008-0000-0000-000067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8" name="Text Box 4">
          <a:extLst>
            <a:ext uri="{FF2B5EF4-FFF2-40B4-BE49-F238E27FC236}">
              <a16:creationId xmlns:a16="http://schemas.microsoft.com/office/drawing/2014/main" id="{00000000-0008-0000-0000-000068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9" name="Text Box 6">
          <a:extLst>
            <a:ext uri="{FF2B5EF4-FFF2-40B4-BE49-F238E27FC236}">
              <a16:creationId xmlns:a16="http://schemas.microsoft.com/office/drawing/2014/main" id="{00000000-0008-0000-0000-000069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0" name="Text Box 8">
          <a:extLst>
            <a:ext uri="{FF2B5EF4-FFF2-40B4-BE49-F238E27FC236}">
              <a16:creationId xmlns:a16="http://schemas.microsoft.com/office/drawing/2014/main" id="{00000000-0008-0000-0000-00006A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1" name="Text Box 10">
          <a:extLst>
            <a:ext uri="{FF2B5EF4-FFF2-40B4-BE49-F238E27FC236}">
              <a16:creationId xmlns:a16="http://schemas.microsoft.com/office/drawing/2014/main" id="{00000000-0008-0000-0000-00006B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2" name="Text Box 12">
          <a:extLst>
            <a:ext uri="{FF2B5EF4-FFF2-40B4-BE49-F238E27FC236}">
              <a16:creationId xmlns:a16="http://schemas.microsoft.com/office/drawing/2014/main" id="{00000000-0008-0000-0000-00006C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3" name="Text Box 14">
          <a:extLst>
            <a:ext uri="{FF2B5EF4-FFF2-40B4-BE49-F238E27FC236}">
              <a16:creationId xmlns:a16="http://schemas.microsoft.com/office/drawing/2014/main" id="{00000000-0008-0000-0000-00006D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4" name="Text Box 16">
          <a:extLst>
            <a:ext uri="{FF2B5EF4-FFF2-40B4-BE49-F238E27FC236}">
              <a16:creationId xmlns:a16="http://schemas.microsoft.com/office/drawing/2014/main" id="{00000000-0008-0000-0000-00006E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5" name="Text Box 18">
          <a:extLst>
            <a:ext uri="{FF2B5EF4-FFF2-40B4-BE49-F238E27FC236}">
              <a16:creationId xmlns:a16="http://schemas.microsoft.com/office/drawing/2014/main" id="{00000000-0008-0000-0000-00006F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136" name="Text Box 2">
          <a:extLst>
            <a:ext uri="{FF2B5EF4-FFF2-40B4-BE49-F238E27FC236}">
              <a16:creationId xmlns:a16="http://schemas.microsoft.com/office/drawing/2014/main" id="{00000000-0008-0000-0000-000070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137" name="Text Box 4">
          <a:extLst>
            <a:ext uri="{FF2B5EF4-FFF2-40B4-BE49-F238E27FC236}">
              <a16:creationId xmlns:a16="http://schemas.microsoft.com/office/drawing/2014/main" id="{00000000-0008-0000-0000-000071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138" name="Text Box 6">
          <a:extLst>
            <a:ext uri="{FF2B5EF4-FFF2-40B4-BE49-F238E27FC236}">
              <a16:creationId xmlns:a16="http://schemas.microsoft.com/office/drawing/2014/main" id="{00000000-0008-0000-0000-000072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139" name="Text Box 8">
          <a:extLst>
            <a:ext uri="{FF2B5EF4-FFF2-40B4-BE49-F238E27FC236}">
              <a16:creationId xmlns:a16="http://schemas.microsoft.com/office/drawing/2014/main" id="{00000000-0008-0000-0000-000073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140" name="Text Box 10">
          <a:extLst>
            <a:ext uri="{FF2B5EF4-FFF2-40B4-BE49-F238E27FC236}">
              <a16:creationId xmlns:a16="http://schemas.microsoft.com/office/drawing/2014/main" id="{00000000-0008-0000-0000-000074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141" name="Text Box 12">
          <a:extLst>
            <a:ext uri="{FF2B5EF4-FFF2-40B4-BE49-F238E27FC236}">
              <a16:creationId xmlns:a16="http://schemas.microsoft.com/office/drawing/2014/main" id="{00000000-0008-0000-0000-000075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142" name="Text Box 14">
          <a:extLst>
            <a:ext uri="{FF2B5EF4-FFF2-40B4-BE49-F238E27FC236}">
              <a16:creationId xmlns:a16="http://schemas.microsoft.com/office/drawing/2014/main" id="{00000000-0008-0000-0000-000076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143" name="Text Box 16">
          <a:extLst>
            <a:ext uri="{FF2B5EF4-FFF2-40B4-BE49-F238E27FC236}">
              <a16:creationId xmlns:a16="http://schemas.microsoft.com/office/drawing/2014/main" id="{00000000-0008-0000-0000-000077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144" name="Text Box 18">
          <a:extLst>
            <a:ext uri="{FF2B5EF4-FFF2-40B4-BE49-F238E27FC236}">
              <a16:creationId xmlns:a16="http://schemas.microsoft.com/office/drawing/2014/main" id="{00000000-0008-0000-0000-000078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145" name="Text Box 20">
          <a:extLst>
            <a:ext uri="{FF2B5EF4-FFF2-40B4-BE49-F238E27FC236}">
              <a16:creationId xmlns:a16="http://schemas.microsoft.com/office/drawing/2014/main" id="{00000000-0008-0000-0000-000079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146" name="Text Box 22">
          <a:extLst>
            <a:ext uri="{FF2B5EF4-FFF2-40B4-BE49-F238E27FC236}">
              <a16:creationId xmlns:a16="http://schemas.microsoft.com/office/drawing/2014/main" id="{00000000-0008-0000-0000-00007A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147" name="Text Box 24">
          <a:extLst>
            <a:ext uri="{FF2B5EF4-FFF2-40B4-BE49-F238E27FC236}">
              <a16:creationId xmlns:a16="http://schemas.microsoft.com/office/drawing/2014/main" id="{00000000-0008-0000-0000-00007B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148" name="Text Box 26">
          <a:extLst>
            <a:ext uri="{FF2B5EF4-FFF2-40B4-BE49-F238E27FC236}">
              <a16:creationId xmlns:a16="http://schemas.microsoft.com/office/drawing/2014/main" id="{00000000-0008-0000-0000-00007C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149" name="Text Box 28">
          <a:extLst>
            <a:ext uri="{FF2B5EF4-FFF2-40B4-BE49-F238E27FC236}">
              <a16:creationId xmlns:a16="http://schemas.microsoft.com/office/drawing/2014/main" id="{00000000-0008-0000-0000-00007D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150" name="Text Box 30">
          <a:extLst>
            <a:ext uri="{FF2B5EF4-FFF2-40B4-BE49-F238E27FC236}">
              <a16:creationId xmlns:a16="http://schemas.microsoft.com/office/drawing/2014/main" id="{00000000-0008-0000-0000-00007E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151" name="Text Box 32">
          <a:extLst>
            <a:ext uri="{FF2B5EF4-FFF2-40B4-BE49-F238E27FC236}">
              <a16:creationId xmlns:a16="http://schemas.microsoft.com/office/drawing/2014/main" id="{00000000-0008-0000-0000-00007F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152" name="Text Box 34">
          <a:extLst>
            <a:ext uri="{FF2B5EF4-FFF2-40B4-BE49-F238E27FC236}">
              <a16:creationId xmlns:a16="http://schemas.microsoft.com/office/drawing/2014/main" id="{00000000-0008-0000-0000-000080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153" name="Text Box 36">
          <a:extLst>
            <a:ext uri="{FF2B5EF4-FFF2-40B4-BE49-F238E27FC236}">
              <a16:creationId xmlns:a16="http://schemas.microsoft.com/office/drawing/2014/main" id="{00000000-0008-0000-0000-000081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4" name="Text Box 2">
          <a:extLst>
            <a:ext uri="{FF2B5EF4-FFF2-40B4-BE49-F238E27FC236}">
              <a16:creationId xmlns:a16="http://schemas.microsoft.com/office/drawing/2014/main" id="{00000000-0008-0000-0000-000082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5" name="Text Box 4">
          <a:extLst>
            <a:ext uri="{FF2B5EF4-FFF2-40B4-BE49-F238E27FC236}">
              <a16:creationId xmlns:a16="http://schemas.microsoft.com/office/drawing/2014/main" id="{00000000-0008-0000-0000-000083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6" name="Text Box 6">
          <a:extLst>
            <a:ext uri="{FF2B5EF4-FFF2-40B4-BE49-F238E27FC236}">
              <a16:creationId xmlns:a16="http://schemas.microsoft.com/office/drawing/2014/main" id="{00000000-0008-0000-0000-000084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7" name="Text Box 8">
          <a:extLst>
            <a:ext uri="{FF2B5EF4-FFF2-40B4-BE49-F238E27FC236}">
              <a16:creationId xmlns:a16="http://schemas.microsoft.com/office/drawing/2014/main" id="{00000000-0008-0000-0000-000085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8" name="Text Box 10">
          <a:extLst>
            <a:ext uri="{FF2B5EF4-FFF2-40B4-BE49-F238E27FC236}">
              <a16:creationId xmlns:a16="http://schemas.microsoft.com/office/drawing/2014/main" id="{00000000-0008-0000-0000-000086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9" name="Text Box 12">
          <a:extLst>
            <a:ext uri="{FF2B5EF4-FFF2-40B4-BE49-F238E27FC236}">
              <a16:creationId xmlns:a16="http://schemas.microsoft.com/office/drawing/2014/main" id="{00000000-0008-0000-0000-000087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60" name="Text Box 14">
          <a:extLst>
            <a:ext uri="{FF2B5EF4-FFF2-40B4-BE49-F238E27FC236}">
              <a16:creationId xmlns:a16="http://schemas.microsoft.com/office/drawing/2014/main" id="{00000000-0008-0000-0000-000088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61" name="Text Box 16">
          <a:extLst>
            <a:ext uri="{FF2B5EF4-FFF2-40B4-BE49-F238E27FC236}">
              <a16:creationId xmlns:a16="http://schemas.microsoft.com/office/drawing/2014/main" id="{00000000-0008-0000-0000-000089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62" name="Text Box 18">
          <a:extLst>
            <a:ext uri="{FF2B5EF4-FFF2-40B4-BE49-F238E27FC236}">
              <a16:creationId xmlns:a16="http://schemas.microsoft.com/office/drawing/2014/main" id="{00000000-0008-0000-0000-00008A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63" name="Text Box 20">
          <a:extLst>
            <a:ext uri="{FF2B5EF4-FFF2-40B4-BE49-F238E27FC236}">
              <a16:creationId xmlns:a16="http://schemas.microsoft.com/office/drawing/2014/main" id="{00000000-0008-0000-0000-00008B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64" name="Text Box 22">
          <a:extLst>
            <a:ext uri="{FF2B5EF4-FFF2-40B4-BE49-F238E27FC236}">
              <a16:creationId xmlns:a16="http://schemas.microsoft.com/office/drawing/2014/main" id="{00000000-0008-0000-0000-00008C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65" name="Text Box 24">
          <a:extLst>
            <a:ext uri="{FF2B5EF4-FFF2-40B4-BE49-F238E27FC236}">
              <a16:creationId xmlns:a16="http://schemas.microsoft.com/office/drawing/2014/main" id="{00000000-0008-0000-0000-00008D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66" name="Text Box 26">
          <a:extLst>
            <a:ext uri="{FF2B5EF4-FFF2-40B4-BE49-F238E27FC236}">
              <a16:creationId xmlns:a16="http://schemas.microsoft.com/office/drawing/2014/main" id="{00000000-0008-0000-0000-00008E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67" name="Text Box 28">
          <a:extLst>
            <a:ext uri="{FF2B5EF4-FFF2-40B4-BE49-F238E27FC236}">
              <a16:creationId xmlns:a16="http://schemas.microsoft.com/office/drawing/2014/main" id="{00000000-0008-0000-0000-00008F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68" name="Text Box 30">
          <a:extLst>
            <a:ext uri="{FF2B5EF4-FFF2-40B4-BE49-F238E27FC236}">
              <a16:creationId xmlns:a16="http://schemas.microsoft.com/office/drawing/2014/main" id="{00000000-0008-0000-0000-000090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69" name="Text Box 32">
          <a:extLst>
            <a:ext uri="{FF2B5EF4-FFF2-40B4-BE49-F238E27FC236}">
              <a16:creationId xmlns:a16="http://schemas.microsoft.com/office/drawing/2014/main" id="{00000000-0008-0000-0000-000091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0" name="Text Box 34">
          <a:extLst>
            <a:ext uri="{FF2B5EF4-FFF2-40B4-BE49-F238E27FC236}">
              <a16:creationId xmlns:a16="http://schemas.microsoft.com/office/drawing/2014/main" id="{00000000-0008-0000-0000-000092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1" name="Text Box 36">
          <a:extLst>
            <a:ext uri="{FF2B5EF4-FFF2-40B4-BE49-F238E27FC236}">
              <a16:creationId xmlns:a16="http://schemas.microsoft.com/office/drawing/2014/main" id="{00000000-0008-0000-0000-000093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2" name="Text Box 2">
          <a:extLst>
            <a:ext uri="{FF2B5EF4-FFF2-40B4-BE49-F238E27FC236}">
              <a16:creationId xmlns:a16="http://schemas.microsoft.com/office/drawing/2014/main" id="{00000000-0008-0000-0000-000094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3" name="Text Box 4">
          <a:extLst>
            <a:ext uri="{FF2B5EF4-FFF2-40B4-BE49-F238E27FC236}">
              <a16:creationId xmlns:a16="http://schemas.microsoft.com/office/drawing/2014/main" id="{00000000-0008-0000-0000-000095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4" name="Text Box 6">
          <a:extLst>
            <a:ext uri="{FF2B5EF4-FFF2-40B4-BE49-F238E27FC236}">
              <a16:creationId xmlns:a16="http://schemas.microsoft.com/office/drawing/2014/main" id="{00000000-0008-0000-0000-000096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5" name="Text Box 8">
          <a:extLst>
            <a:ext uri="{FF2B5EF4-FFF2-40B4-BE49-F238E27FC236}">
              <a16:creationId xmlns:a16="http://schemas.microsoft.com/office/drawing/2014/main" id="{00000000-0008-0000-0000-000097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6" name="Text Box 10">
          <a:extLst>
            <a:ext uri="{FF2B5EF4-FFF2-40B4-BE49-F238E27FC236}">
              <a16:creationId xmlns:a16="http://schemas.microsoft.com/office/drawing/2014/main" id="{00000000-0008-0000-0000-000098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7" name="Text Box 12">
          <a:extLst>
            <a:ext uri="{FF2B5EF4-FFF2-40B4-BE49-F238E27FC236}">
              <a16:creationId xmlns:a16="http://schemas.microsoft.com/office/drawing/2014/main" id="{00000000-0008-0000-0000-000099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8" name="Text Box 14">
          <a:extLst>
            <a:ext uri="{FF2B5EF4-FFF2-40B4-BE49-F238E27FC236}">
              <a16:creationId xmlns:a16="http://schemas.microsoft.com/office/drawing/2014/main" id="{00000000-0008-0000-0000-00009A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9" name="Text Box 16">
          <a:extLst>
            <a:ext uri="{FF2B5EF4-FFF2-40B4-BE49-F238E27FC236}">
              <a16:creationId xmlns:a16="http://schemas.microsoft.com/office/drawing/2014/main" id="{00000000-0008-0000-0000-00009B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0" name="Text Box 18">
          <a:extLst>
            <a:ext uri="{FF2B5EF4-FFF2-40B4-BE49-F238E27FC236}">
              <a16:creationId xmlns:a16="http://schemas.microsoft.com/office/drawing/2014/main" id="{00000000-0008-0000-0000-00009C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1" name="Text Box 2">
          <a:extLst>
            <a:ext uri="{FF2B5EF4-FFF2-40B4-BE49-F238E27FC236}">
              <a16:creationId xmlns:a16="http://schemas.microsoft.com/office/drawing/2014/main" id="{00000000-0008-0000-0000-00009D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2" name="Text Box 4">
          <a:extLst>
            <a:ext uri="{FF2B5EF4-FFF2-40B4-BE49-F238E27FC236}">
              <a16:creationId xmlns:a16="http://schemas.microsoft.com/office/drawing/2014/main" id="{00000000-0008-0000-0000-00009E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3" name="Text Box 6">
          <a:extLst>
            <a:ext uri="{FF2B5EF4-FFF2-40B4-BE49-F238E27FC236}">
              <a16:creationId xmlns:a16="http://schemas.microsoft.com/office/drawing/2014/main" id="{00000000-0008-0000-0000-00009F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4" name="Text Box 8">
          <a:extLst>
            <a:ext uri="{FF2B5EF4-FFF2-40B4-BE49-F238E27FC236}">
              <a16:creationId xmlns:a16="http://schemas.microsoft.com/office/drawing/2014/main" id="{00000000-0008-0000-0000-0000A0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5" name="Text Box 10">
          <a:extLst>
            <a:ext uri="{FF2B5EF4-FFF2-40B4-BE49-F238E27FC236}">
              <a16:creationId xmlns:a16="http://schemas.microsoft.com/office/drawing/2014/main" id="{00000000-0008-0000-0000-0000A1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6" name="Text Box 12">
          <a:extLst>
            <a:ext uri="{FF2B5EF4-FFF2-40B4-BE49-F238E27FC236}">
              <a16:creationId xmlns:a16="http://schemas.microsoft.com/office/drawing/2014/main" id="{00000000-0008-0000-0000-0000A2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7" name="Text Box 14">
          <a:extLst>
            <a:ext uri="{FF2B5EF4-FFF2-40B4-BE49-F238E27FC236}">
              <a16:creationId xmlns:a16="http://schemas.microsoft.com/office/drawing/2014/main" id="{00000000-0008-0000-0000-0000A3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8" name="Text Box 16">
          <a:extLst>
            <a:ext uri="{FF2B5EF4-FFF2-40B4-BE49-F238E27FC236}">
              <a16:creationId xmlns:a16="http://schemas.microsoft.com/office/drawing/2014/main" id="{00000000-0008-0000-0000-0000A4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9" name="Text Box 18">
          <a:extLst>
            <a:ext uri="{FF2B5EF4-FFF2-40B4-BE49-F238E27FC236}">
              <a16:creationId xmlns:a16="http://schemas.microsoft.com/office/drawing/2014/main" id="{00000000-0008-0000-0000-0000A5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0" name="Text Box 20">
          <a:extLst>
            <a:ext uri="{FF2B5EF4-FFF2-40B4-BE49-F238E27FC236}">
              <a16:creationId xmlns:a16="http://schemas.microsoft.com/office/drawing/2014/main" id="{00000000-0008-0000-0000-0000A6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1" name="Text Box 22">
          <a:extLst>
            <a:ext uri="{FF2B5EF4-FFF2-40B4-BE49-F238E27FC236}">
              <a16:creationId xmlns:a16="http://schemas.microsoft.com/office/drawing/2014/main" id="{00000000-0008-0000-0000-0000A7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2" name="Text Box 24">
          <a:extLst>
            <a:ext uri="{FF2B5EF4-FFF2-40B4-BE49-F238E27FC236}">
              <a16:creationId xmlns:a16="http://schemas.microsoft.com/office/drawing/2014/main" id="{00000000-0008-0000-0000-0000A8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3" name="Text Box 26">
          <a:extLst>
            <a:ext uri="{FF2B5EF4-FFF2-40B4-BE49-F238E27FC236}">
              <a16:creationId xmlns:a16="http://schemas.microsoft.com/office/drawing/2014/main" id="{00000000-0008-0000-0000-0000A9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4" name="Text Box 28">
          <a:extLst>
            <a:ext uri="{FF2B5EF4-FFF2-40B4-BE49-F238E27FC236}">
              <a16:creationId xmlns:a16="http://schemas.microsoft.com/office/drawing/2014/main" id="{00000000-0008-0000-0000-0000AA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5" name="Text Box 30">
          <a:extLst>
            <a:ext uri="{FF2B5EF4-FFF2-40B4-BE49-F238E27FC236}">
              <a16:creationId xmlns:a16="http://schemas.microsoft.com/office/drawing/2014/main" id="{00000000-0008-0000-0000-0000AB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6" name="Text Box 32">
          <a:extLst>
            <a:ext uri="{FF2B5EF4-FFF2-40B4-BE49-F238E27FC236}">
              <a16:creationId xmlns:a16="http://schemas.microsoft.com/office/drawing/2014/main" id="{00000000-0008-0000-0000-0000AC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7" name="Text Box 34">
          <a:extLst>
            <a:ext uri="{FF2B5EF4-FFF2-40B4-BE49-F238E27FC236}">
              <a16:creationId xmlns:a16="http://schemas.microsoft.com/office/drawing/2014/main" id="{00000000-0008-0000-0000-0000AD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8" name="Text Box 36">
          <a:extLst>
            <a:ext uri="{FF2B5EF4-FFF2-40B4-BE49-F238E27FC236}">
              <a16:creationId xmlns:a16="http://schemas.microsoft.com/office/drawing/2014/main" id="{00000000-0008-0000-0000-0000AE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9" name="Text Box 2">
          <a:extLst>
            <a:ext uri="{FF2B5EF4-FFF2-40B4-BE49-F238E27FC236}">
              <a16:creationId xmlns:a16="http://schemas.microsoft.com/office/drawing/2014/main" id="{00000000-0008-0000-0000-0000AF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0" name="Text Box 4">
          <a:extLst>
            <a:ext uri="{FF2B5EF4-FFF2-40B4-BE49-F238E27FC236}">
              <a16:creationId xmlns:a16="http://schemas.microsoft.com/office/drawing/2014/main" id="{00000000-0008-0000-0000-0000B0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1" name="Text Box 6">
          <a:extLst>
            <a:ext uri="{FF2B5EF4-FFF2-40B4-BE49-F238E27FC236}">
              <a16:creationId xmlns:a16="http://schemas.microsoft.com/office/drawing/2014/main" id="{00000000-0008-0000-0000-0000B1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2" name="Text Box 8">
          <a:extLst>
            <a:ext uri="{FF2B5EF4-FFF2-40B4-BE49-F238E27FC236}">
              <a16:creationId xmlns:a16="http://schemas.microsoft.com/office/drawing/2014/main" id="{00000000-0008-0000-0000-0000B2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3" name="Text Box 10">
          <a:extLst>
            <a:ext uri="{FF2B5EF4-FFF2-40B4-BE49-F238E27FC236}">
              <a16:creationId xmlns:a16="http://schemas.microsoft.com/office/drawing/2014/main" id="{00000000-0008-0000-0000-0000B3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4" name="Text Box 12">
          <a:extLst>
            <a:ext uri="{FF2B5EF4-FFF2-40B4-BE49-F238E27FC236}">
              <a16:creationId xmlns:a16="http://schemas.microsoft.com/office/drawing/2014/main" id="{00000000-0008-0000-0000-0000B4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5" name="Text Box 14">
          <a:extLst>
            <a:ext uri="{FF2B5EF4-FFF2-40B4-BE49-F238E27FC236}">
              <a16:creationId xmlns:a16="http://schemas.microsoft.com/office/drawing/2014/main" id="{00000000-0008-0000-0000-0000B5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6" name="Text Box 16">
          <a:extLst>
            <a:ext uri="{FF2B5EF4-FFF2-40B4-BE49-F238E27FC236}">
              <a16:creationId xmlns:a16="http://schemas.microsoft.com/office/drawing/2014/main" id="{00000000-0008-0000-0000-0000B6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7" name="Text Box 18">
          <a:extLst>
            <a:ext uri="{FF2B5EF4-FFF2-40B4-BE49-F238E27FC236}">
              <a16:creationId xmlns:a16="http://schemas.microsoft.com/office/drawing/2014/main" id="{00000000-0008-0000-0000-0000B7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8" name="Text Box 2">
          <a:extLst>
            <a:ext uri="{FF2B5EF4-FFF2-40B4-BE49-F238E27FC236}">
              <a16:creationId xmlns:a16="http://schemas.microsoft.com/office/drawing/2014/main" id="{00000000-0008-0000-0000-0000B8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9" name="Text Box 4">
          <a:extLst>
            <a:ext uri="{FF2B5EF4-FFF2-40B4-BE49-F238E27FC236}">
              <a16:creationId xmlns:a16="http://schemas.microsoft.com/office/drawing/2014/main" id="{00000000-0008-0000-0000-0000B9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0" name="Text Box 6">
          <a:extLst>
            <a:ext uri="{FF2B5EF4-FFF2-40B4-BE49-F238E27FC236}">
              <a16:creationId xmlns:a16="http://schemas.microsoft.com/office/drawing/2014/main" id="{00000000-0008-0000-0000-0000BA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1" name="Text Box 8">
          <a:extLst>
            <a:ext uri="{FF2B5EF4-FFF2-40B4-BE49-F238E27FC236}">
              <a16:creationId xmlns:a16="http://schemas.microsoft.com/office/drawing/2014/main" id="{00000000-0008-0000-0000-0000BB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2" name="Text Box 10">
          <a:extLst>
            <a:ext uri="{FF2B5EF4-FFF2-40B4-BE49-F238E27FC236}">
              <a16:creationId xmlns:a16="http://schemas.microsoft.com/office/drawing/2014/main" id="{00000000-0008-0000-0000-0000BC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3" name="Text Box 12">
          <a:extLst>
            <a:ext uri="{FF2B5EF4-FFF2-40B4-BE49-F238E27FC236}">
              <a16:creationId xmlns:a16="http://schemas.microsoft.com/office/drawing/2014/main" id="{00000000-0008-0000-0000-0000BD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4" name="Text Box 14">
          <a:extLst>
            <a:ext uri="{FF2B5EF4-FFF2-40B4-BE49-F238E27FC236}">
              <a16:creationId xmlns:a16="http://schemas.microsoft.com/office/drawing/2014/main" id="{00000000-0008-0000-0000-0000BE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5" name="Text Box 16">
          <a:extLst>
            <a:ext uri="{FF2B5EF4-FFF2-40B4-BE49-F238E27FC236}">
              <a16:creationId xmlns:a16="http://schemas.microsoft.com/office/drawing/2014/main" id="{00000000-0008-0000-0000-0000BF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6" name="Text Box 18">
          <a:extLst>
            <a:ext uri="{FF2B5EF4-FFF2-40B4-BE49-F238E27FC236}">
              <a16:creationId xmlns:a16="http://schemas.microsoft.com/office/drawing/2014/main" id="{00000000-0008-0000-0000-0000C0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7" name="Text Box 20">
          <a:extLst>
            <a:ext uri="{FF2B5EF4-FFF2-40B4-BE49-F238E27FC236}">
              <a16:creationId xmlns:a16="http://schemas.microsoft.com/office/drawing/2014/main" id="{00000000-0008-0000-0000-0000C1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8" name="Text Box 22">
          <a:extLst>
            <a:ext uri="{FF2B5EF4-FFF2-40B4-BE49-F238E27FC236}">
              <a16:creationId xmlns:a16="http://schemas.microsoft.com/office/drawing/2014/main" id="{00000000-0008-0000-0000-0000C2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9" name="Text Box 24">
          <a:extLst>
            <a:ext uri="{FF2B5EF4-FFF2-40B4-BE49-F238E27FC236}">
              <a16:creationId xmlns:a16="http://schemas.microsoft.com/office/drawing/2014/main" id="{00000000-0008-0000-0000-0000C3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0" name="Text Box 26">
          <a:extLst>
            <a:ext uri="{FF2B5EF4-FFF2-40B4-BE49-F238E27FC236}">
              <a16:creationId xmlns:a16="http://schemas.microsoft.com/office/drawing/2014/main" id="{00000000-0008-0000-0000-0000C4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1" name="Text Box 28">
          <a:extLst>
            <a:ext uri="{FF2B5EF4-FFF2-40B4-BE49-F238E27FC236}">
              <a16:creationId xmlns:a16="http://schemas.microsoft.com/office/drawing/2014/main" id="{00000000-0008-0000-0000-0000C5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2" name="Text Box 30">
          <a:extLst>
            <a:ext uri="{FF2B5EF4-FFF2-40B4-BE49-F238E27FC236}">
              <a16:creationId xmlns:a16="http://schemas.microsoft.com/office/drawing/2014/main" id="{00000000-0008-0000-0000-0000C6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3" name="Text Box 32">
          <a:extLst>
            <a:ext uri="{FF2B5EF4-FFF2-40B4-BE49-F238E27FC236}">
              <a16:creationId xmlns:a16="http://schemas.microsoft.com/office/drawing/2014/main" id="{00000000-0008-0000-0000-0000C7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4" name="Text Box 34">
          <a:extLst>
            <a:ext uri="{FF2B5EF4-FFF2-40B4-BE49-F238E27FC236}">
              <a16:creationId xmlns:a16="http://schemas.microsoft.com/office/drawing/2014/main" id="{00000000-0008-0000-0000-0000C8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5" name="Text Box 36">
          <a:extLst>
            <a:ext uri="{FF2B5EF4-FFF2-40B4-BE49-F238E27FC236}">
              <a16:creationId xmlns:a16="http://schemas.microsoft.com/office/drawing/2014/main" id="{00000000-0008-0000-0000-0000C9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6" name="Text Box 2">
          <a:extLst>
            <a:ext uri="{FF2B5EF4-FFF2-40B4-BE49-F238E27FC236}">
              <a16:creationId xmlns:a16="http://schemas.microsoft.com/office/drawing/2014/main" id="{00000000-0008-0000-0000-0000CA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7" name="Text Box 4">
          <a:extLst>
            <a:ext uri="{FF2B5EF4-FFF2-40B4-BE49-F238E27FC236}">
              <a16:creationId xmlns:a16="http://schemas.microsoft.com/office/drawing/2014/main" id="{00000000-0008-0000-0000-0000CB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8" name="Text Box 6">
          <a:extLst>
            <a:ext uri="{FF2B5EF4-FFF2-40B4-BE49-F238E27FC236}">
              <a16:creationId xmlns:a16="http://schemas.microsoft.com/office/drawing/2014/main" id="{00000000-0008-0000-0000-0000CC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9" name="Text Box 8">
          <a:extLst>
            <a:ext uri="{FF2B5EF4-FFF2-40B4-BE49-F238E27FC236}">
              <a16:creationId xmlns:a16="http://schemas.microsoft.com/office/drawing/2014/main" id="{00000000-0008-0000-0000-0000CD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0" name="Text Box 10">
          <a:extLst>
            <a:ext uri="{FF2B5EF4-FFF2-40B4-BE49-F238E27FC236}">
              <a16:creationId xmlns:a16="http://schemas.microsoft.com/office/drawing/2014/main" id="{00000000-0008-0000-0000-0000CE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1" name="Text Box 12">
          <a:extLst>
            <a:ext uri="{FF2B5EF4-FFF2-40B4-BE49-F238E27FC236}">
              <a16:creationId xmlns:a16="http://schemas.microsoft.com/office/drawing/2014/main" id="{00000000-0008-0000-0000-0000CF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2" name="Text Box 14">
          <a:extLst>
            <a:ext uri="{FF2B5EF4-FFF2-40B4-BE49-F238E27FC236}">
              <a16:creationId xmlns:a16="http://schemas.microsoft.com/office/drawing/2014/main" id="{00000000-0008-0000-0000-0000D0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3" name="Text Box 16">
          <a:extLst>
            <a:ext uri="{FF2B5EF4-FFF2-40B4-BE49-F238E27FC236}">
              <a16:creationId xmlns:a16="http://schemas.microsoft.com/office/drawing/2014/main" id="{00000000-0008-0000-0000-0000D1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4" name="Text Box 18">
          <a:extLst>
            <a:ext uri="{FF2B5EF4-FFF2-40B4-BE49-F238E27FC236}">
              <a16:creationId xmlns:a16="http://schemas.microsoft.com/office/drawing/2014/main" id="{00000000-0008-0000-0000-0000D2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35" name="Text Box 2">
          <a:extLst>
            <a:ext uri="{FF2B5EF4-FFF2-40B4-BE49-F238E27FC236}">
              <a16:creationId xmlns:a16="http://schemas.microsoft.com/office/drawing/2014/main" id="{00000000-0008-0000-0000-0000D3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36" name="Text Box 4">
          <a:extLst>
            <a:ext uri="{FF2B5EF4-FFF2-40B4-BE49-F238E27FC236}">
              <a16:creationId xmlns:a16="http://schemas.microsoft.com/office/drawing/2014/main" id="{00000000-0008-0000-0000-0000D4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37" name="Text Box 6">
          <a:extLst>
            <a:ext uri="{FF2B5EF4-FFF2-40B4-BE49-F238E27FC236}">
              <a16:creationId xmlns:a16="http://schemas.microsoft.com/office/drawing/2014/main" id="{00000000-0008-0000-0000-0000D5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38" name="Text Box 8">
          <a:extLst>
            <a:ext uri="{FF2B5EF4-FFF2-40B4-BE49-F238E27FC236}">
              <a16:creationId xmlns:a16="http://schemas.microsoft.com/office/drawing/2014/main" id="{00000000-0008-0000-0000-0000D6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39" name="Text Box 10">
          <a:extLst>
            <a:ext uri="{FF2B5EF4-FFF2-40B4-BE49-F238E27FC236}">
              <a16:creationId xmlns:a16="http://schemas.microsoft.com/office/drawing/2014/main" id="{00000000-0008-0000-0000-0000D7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40" name="Text Box 12">
          <a:extLst>
            <a:ext uri="{FF2B5EF4-FFF2-40B4-BE49-F238E27FC236}">
              <a16:creationId xmlns:a16="http://schemas.microsoft.com/office/drawing/2014/main" id="{00000000-0008-0000-0000-0000D8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41" name="Text Box 14">
          <a:extLst>
            <a:ext uri="{FF2B5EF4-FFF2-40B4-BE49-F238E27FC236}">
              <a16:creationId xmlns:a16="http://schemas.microsoft.com/office/drawing/2014/main" id="{00000000-0008-0000-0000-0000D9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42" name="Text Box 16">
          <a:extLst>
            <a:ext uri="{FF2B5EF4-FFF2-40B4-BE49-F238E27FC236}">
              <a16:creationId xmlns:a16="http://schemas.microsoft.com/office/drawing/2014/main" id="{00000000-0008-0000-0000-0000DA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43" name="Text Box 18">
          <a:extLst>
            <a:ext uri="{FF2B5EF4-FFF2-40B4-BE49-F238E27FC236}">
              <a16:creationId xmlns:a16="http://schemas.microsoft.com/office/drawing/2014/main" id="{00000000-0008-0000-0000-0000DB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44" name="Text Box 20">
          <a:extLst>
            <a:ext uri="{FF2B5EF4-FFF2-40B4-BE49-F238E27FC236}">
              <a16:creationId xmlns:a16="http://schemas.microsoft.com/office/drawing/2014/main" id="{00000000-0008-0000-0000-0000DC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45" name="Text Box 22">
          <a:extLst>
            <a:ext uri="{FF2B5EF4-FFF2-40B4-BE49-F238E27FC236}">
              <a16:creationId xmlns:a16="http://schemas.microsoft.com/office/drawing/2014/main" id="{00000000-0008-0000-0000-0000DD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46" name="Text Box 24">
          <a:extLst>
            <a:ext uri="{FF2B5EF4-FFF2-40B4-BE49-F238E27FC236}">
              <a16:creationId xmlns:a16="http://schemas.microsoft.com/office/drawing/2014/main" id="{00000000-0008-0000-0000-0000DE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47" name="Text Box 26">
          <a:extLst>
            <a:ext uri="{FF2B5EF4-FFF2-40B4-BE49-F238E27FC236}">
              <a16:creationId xmlns:a16="http://schemas.microsoft.com/office/drawing/2014/main" id="{00000000-0008-0000-0000-0000DF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48" name="Text Box 28">
          <a:extLst>
            <a:ext uri="{FF2B5EF4-FFF2-40B4-BE49-F238E27FC236}">
              <a16:creationId xmlns:a16="http://schemas.microsoft.com/office/drawing/2014/main" id="{00000000-0008-0000-0000-0000E0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49" name="Text Box 30">
          <a:extLst>
            <a:ext uri="{FF2B5EF4-FFF2-40B4-BE49-F238E27FC236}">
              <a16:creationId xmlns:a16="http://schemas.microsoft.com/office/drawing/2014/main" id="{00000000-0008-0000-0000-0000E1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50" name="Text Box 32">
          <a:extLst>
            <a:ext uri="{FF2B5EF4-FFF2-40B4-BE49-F238E27FC236}">
              <a16:creationId xmlns:a16="http://schemas.microsoft.com/office/drawing/2014/main" id="{00000000-0008-0000-0000-0000E2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51" name="Text Box 34">
          <a:extLst>
            <a:ext uri="{FF2B5EF4-FFF2-40B4-BE49-F238E27FC236}">
              <a16:creationId xmlns:a16="http://schemas.microsoft.com/office/drawing/2014/main" id="{00000000-0008-0000-0000-0000E3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52" name="Text Box 36">
          <a:extLst>
            <a:ext uri="{FF2B5EF4-FFF2-40B4-BE49-F238E27FC236}">
              <a16:creationId xmlns:a16="http://schemas.microsoft.com/office/drawing/2014/main" id="{00000000-0008-0000-0000-0000E404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3" name="Text Box 2">
          <a:extLst>
            <a:ext uri="{FF2B5EF4-FFF2-40B4-BE49-F238E27FC236}">
              <a16:creationId xmlns:a16="http://schemas.microsoft.com/office/drawing/2014/main" id="{00000000-0008-0000-0000-0000E5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4" name="Text Box 4">
          <a:extLst>
            <a:ext uri="{FF2B5EF4-FFF2-40B4-BE49-F238E27FC236}">
              <a16:creationId xmlns:a16="http://schemas.microsoft.com/office/drawing/2014/main" id="{00000000-0008-0000-0000-0000E6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5" name="Text Box 6">
          <a:extLst>
            <a:ext uri="{FF2B5EF4-FFF2-40B4-BE49-F238E27FC236}">
              <a16:creationId xmlns:a16="http://schemas.microsoft.com/office/drawing/2014/main" id="{00000000-0008-0000-0000-0000E7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6" name="Text Box 8">
          <a:extLst>
            <a:ext uri="{FF2B5EF4-FFF2-40B4-BE49-F238E27FC236}">
              <a16:creationId xmlns:a16="http://schemas.microsoft.com/office/drawing/2014/main" id="{00000000-0008-0000-0000-0000E8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7" name="Text Box 10">
          <a:extLst>
            <a:ext uri="{FF2B5EF4-FFF2-40B4-BE49-F238E27FC236}">
              <a16:creationId xmlns:a16="http://schemas.microsoft.com/office/drawing/2014/main" id="{00000000-0008-0000-0000-0000E9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8" name="Text Box 12">
          <a:extLst>
            <a:ext uri="{FF2B5EF4-FFF2-40B4-BE49-F238E27FC236}">
              <a16:creationId xmlns:a16="http://schemas.microsoft.com/office/drawing/2014/main" id="{00000000-0008-0000-0000-0000EA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9" name="Text Box 14">
          <a:extLst>
            <a:ext uri="{FF2B5EF4-FFF2-40B4-BE49-F238E27FC236}">
              <a16:creationId xmlns:a16="http://schemas.microsoft.com/office/drawing/2014/main" id="{00000000-0008-0000-0000-0000EB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60" name="Text Box 16">
          <a:extLst>
            <a:ext uri="{FF2B5EF4-FFF2-40B4-BE49-F238E27FC236}">
              <a16:creationId xmlns:a16="http://schemas.microsoft.com/office/drawing/2014/main" id="{00000000-0008-0000-0000-0000EC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61" name="Text Box 18">
          <a:extLst>
            <a:ext uri="{FF2B5EF4-FFF2-40B4-BE49-F238E27FC236}">
              <a16:creationId xmlns:a16="http://schemas.microsoft.com/office/drawing/2014/main" id="{00000000-0008-0000-0000-0000ED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62" name="Text Box 20">
          <a:extLst>
            <a:ext uri="{FF2B5EF4-FFF2-40B4-BE49-F238E27FC236}">
              <a16:creationId xmlns:a16="http://schemas.microsoft.com/office/drawing/2014/main" id="{00000000-0008-0000-0000-0000EE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63" name="Text Box 22">
          <a:extLst>
            <a:ext uri="{FF2B5EF4-FFF2-40B4-BE49-F238E27FC236}">
              <a16:creationId xmlns:a16="http://schemas.microsoft.com/office/drawing/2014/main" id="{00000000-0008-0000-0000-0000EF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64" name="Text Box 24">
          <a:extLst>
            <a:ext uri="{FF2B5EF4-FFF2-40B4-BE49-F238E27FC236}">
              <a16:creationId xmlns:a16="http://schemas.microsoft.com/office/drawing/2014/main" id="{00000000-0008-0000-0000-0000F0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65" name="Text Box 26">
          <a:extLst>
            <a:ext uri="{FF2B5EF4-FFF2-40B4-BE49-F238E27FC236}">
              <a16:creationId xmlns:a16="http://schemas.microsoft.com/office/drawing/2014/main" id="{00000000-0008-0000-0000-0000F1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66" name="Text Box 28">
          <a:extLst>
            <a:ext uri="{FF2B5EF4-FFF2-40B4-BE49-F238E27FC236}">
              <a16:creationId xmlns:a16="http://schemas.microsoft.com/office/drawing/2014/main" id="{00000000-0008-0000-0000-0000F2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67" name="Text Box 30">
          <a:extLst>
            <a:ext uri="{FF2B5EF4-FFF2-40B4-BE49-F238E27FC236}">
              <a16:creationId xmlns:a16="http://schemas.microsoft.com/office/drawing/2014/main" id="{00000000-0008-0000-0000-0000F3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68" name="Text Box 32">
          <a:extLst>
            <a:ext uri="{FF2B5EF4-FFF2-40B4-BE49-F238E27FC236}">
              <a16:creationId xmlns:a16="http://schemas.microsoft.com/office/drawing/2014/main" id="{00000000-0008-0000-0000-0000F4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69" name="Text Box 34">
          <a:extLst>
            <a:ext uri="{FF2B5EF4-FFF2-40B4-BE49-F238E27FC236}">
              <a16:creationId xmlns:a16="http://schemas.microsoft.com/office/drawing/2014/main" id="{00000000-0008-0000-0000-0000F5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0" name="Text Box 36">
          <a:extLst>
            <a:ext uri="{FF2B5EF4-FFF2-40B4-BE49-F238E27FC236}">
              <a16:creationId xmlns:a16="http://schemas.microsoft.com/office/drawing/2014/main" id="{00000000-0008-0000-0000-0000F6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1" name="Text Box 2">
          <a:extLst>
            <a:ext uri="{FF2B5EF4-FFF2-40B4-BE49-F238E27FC236}">
              <a16:creationId xmlns:a16="http://schemas.microsoft.com/office/drawing/2014/main" id="{00000000-0008-0000-0000-0000F7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2" name="Text Box 4">
          <a:extLst>
            <a:ext uri="{FF2B5EF4-FFF2-40B4-BE49-F238E27FC236}">
              <a16:creationId xmlns:a16="http://schemas.microsoft.com/office/drawing/2014/main" id="{00000000-0008-0000-0000-0000F8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3" name="Text Box 6">
          <a:extLst>
            <a:ext uri="{FF2B5EF4-FFF2-40B4-BE49-F238E27FC236}">
              <a16:creationId xmlns:a16="http://schemas.microsoft.com/office/drawing/2014/main" id="{00000000-0008-0000-0000-0000F9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4" name="Text Box 8">
          <a:extLst>
            <a:ext uri="{FF2B5EF4-FFF2-40B4-BE49-F238E27FC236}">
              <a16:creationId xmlns:a16="http://schemas.microsoft.com/office/drawing/2014/main" id="{00000000-0008-0000-0000-0000FA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5" name="Text Box 10">
          <a:extLst>
            <a:ext uri="{FF2B5EF4-FFF2-40B4-BE49-F238E27FC236}">
              <a16:creationId xmlns:a16="http://schemas.microsoft.com/office/drawing/2014/main" id="{00000000-0008-0000-0000-0000FB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6" name="Text Box 12">
          <a:extLst>
            <a:ext uri="{FF2B5EF4-FFF2-40B4-BE49-F238E27FC236}">
              <a16:creationId xmlns:a16="http://schemas.microsoft.com/office/drawing/2014/main" id="{00000000-0008-0000-0000-0000FC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7" name="Text Box 14">
          <a:extLst>
            <a:ext uri="{FF2B5EF4-FFF2-40B4-BE49-F238E27FC236}">
              <a16:creationId xmlns:a16="http://schemas.microsoft.com/office/drawing/2014/main" id="{00000000-0008-0000-0000-0000FD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8" name="Text Box 16">
          <a:extLst>
            <a:ext uri="{FF2B5EF4-FFF2-40B4-BE49-F238E27FC236}">
              <a16:creationId xmlns:a16="http://schemas.microsoft.com/office/drawing/2014/main" id="{00000000-0008-0000-0000-0000FE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9" name="Text Box 18">
          <a:extLst>
            <a:ext uri="{FF2B5EF4-FFF2-40B4-BE49-F238E27FC236}">
              <a16:creationId xmlns:a16="http://schemas.microsoft.com/office/drawing/2014/main" id="{00000000-0008-0000-0000-0000FF0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80" name="Text Box 2">
          <a:extLst>
            <a:ext uri="{FF2B5EF4-FFF2-40B4-BE49-F238E27FC236}">
              <a16:creationId xmlns:a16="http://schemas.microsoft.com/office/drawing/2014/main" id="{00000000-0008-0000-0000-000000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81" name="Text Box 4">
          <a:extLst>
            <a:ext uri="{FF2B5EF4-FFF2-40B4-BE49-F238E27FC236}">
              <a16:creationId xmlns:a16="http://schemas.microsoft.com/office/drawing/2014/main" id="{00000000-0008-0000-0000-000001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82" name="Text Box 6">
          <a:extLst>
            <a:ext uri="{FF2B5EF4-FFF2-40B4-BE49-F238E27FC236}">
              <a16:creationId xmlns:a16="http://schemas.microsoft.com/office/drawing/2014/main" id="{00000000-0008-0000-0000-000002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83" name="Text Box 8">
          <a:extLst>
            <a:ext uri="{FF2B5EF4-FFF2-40B4-BE49-F238E27FC236}">
              <a16:creationId xmlns:a16="http://schemas.microsoft.com/office/drawing/2014/main" id="{00000000-0008-0000-0000-000003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84" name="Text Box 10">
          <a:extLst>
            <a:ext uri="{FF2B5EF4-FFF2-40B4-BE49-F238E27FC236}">
              <a16:creationId xmlns:a16="http://schemas.microsoft.com/office/drawing/2014/main" id="{00000000-0008-0000-0000-000004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85" name="Text Box 12">
          <a:extLst>
            <a:ext uri="{FF2B5EF4-FFF2-40B4-BE49-F238E27FC236}">
              <a16:creationId xmlns:a16="http://schemas.microsoft.com/office/drawing/2014/main" id="{00000000-0008-0000-0000-000005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86" name="Text Box 14">
          <a:extLst>
            <a:ext uri="{FF2B5EF4-FFF2-40B4-BE49-F238E27FC236}">
              <a16:creationId xmlns:a16="http://schemas.microsoft.com/office/drawing/2014/main" id="{00000000-0008-0000-0000-000006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87" name="Text Box 16">
          <a:extLst>
            <a:ext uri="{FF2B5EF4-FFF2-40B4-BE49-F238E27FC236}">
              <a16:creationId xmlns:a16="http://schemas.microsoft.com/office/drawing/2014/main" id="{00000000-0008-0000-0000-000007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88" name="Text Box 18">
          <a:extLst>
            <a:ext uri="{FF2B5EF4-FFF2-40B4-BE49-F238E27FC236}">
              <a16:creationId xmlns:a16="http://schemas.microsoft.com/office/drawing/2014/main" id="{00000000-0008-0000-0000-000008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89" name="Text Box 20">
          <a:extLst>
            <a:ext uri="{FF2B5EF4-FFF2-40B4-BE49-F238E27FC236}">
              <a16:creationId xmlns:a16="http://schemas.microsoft.com/office/drawing/2014/main" id="{00000000-0008-0000-0000-000009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90" name="Text Box 22">
          <a:extLst>
            <a:ext uri="{FF2B5EF4-FFF2-40B4-BE49-F238E27FC236}">
              <a16:creationId xmlns:a16="http://schemas.microsoft.com/office/drawing/2014/main" id="{00000000-0008-0000-0000-00000A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91" name="Text Box 24">
          <a:extLst>
            <a:ext uri="{FF2B5EF4-FFF2-40B4-BE49-F238E27FC236}">
              <a16:creationId xmlns:a16="http://schemas.microsoft.com/office/drawing/2014/main" id="{00000000-0008-0000-0000-00000B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92" name="Text Box 26">
          <a:extLst>
            <a:ext uri="{FF2B5EF4-FFF2-40B4-BE49-F238E27FC236}">
              <a16:creationId xmlns:a16="http://schemas.microsoft.com/office/drawing/2014/main" id="{00000000-0008-0000-0000-00000C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93" name="Text Box 28">
          <a:extLst>
            <a:ext uri="{FF2B5EF4-FFF2-40B4-BE49-F238E27FC236}">
              <a16:creationId xmlns:a16="http://schemas.microsoft.com/office/drawing/2014/main" id="{00000000-0008-0000-0000-00000D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94" name="Text Box 30">
          <a:extLst>
            <a:ext uri="{FF2B5EF4-FFF2-40B4-BE49-F238E27FC236}">
              <a16:creationId xmlns:a16="http://schemas.microsoft.com/office/drawing/2014/main" id="{00000000-0008-0000-0000-00000E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95" name="Text Box 32">
          <a:extLst>
            <a:ext uri="{FF2B5EF4-FFF2-40B4-BE49-F238E27FC236}">
              <a16:creationId xmlns:a16="http://schemas.microsoft.com/office/drawing/2014/main" id="{00000000-0008-0000-0000-00000F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96" name="Text Box 34">
          <a:extLst>
            <a:ext uri="{FF2B5EF4-FFF2-40B4-BE49-F238E27FC236}">
              <a16:creationId xmlns:a16="http://schemas.microsoft.com/office/drawing/2014/main" id="{00000000-0008-0000-0000-000010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97" name="Text Box 36">
          <a:extLst>
            <a:ext uri="{FF2B5EF4-FFF2-40B4-BE49-F238E27FC236}">
              <a16:creationId xmlns:a16="http://schemas.microsoft.com/office/drawing/2014/main" id="{00000000-0008-0000-0000-000011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8" name="Text Box 2">
          <a:extLst>
            <a:ext uri="{FF2B5EF4-FFF2-40B4-BE49-F238E27FC236}">
              <a16:creationId xmlns:a16="http://schemas.microsoft.com/office/drawing/2014/main" id="{00000000-0008-0000-0000-000012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9" name="Text Box 4">
          <a:extLst>
            <a:ext uri="{FF2B5EF4-FFF2-40B4-BE49-F238E27FC236}">
              <a16:creationId xmlns:a16="http://schemas.microsoft.com/office/drawing/2014/main" id="{00000000-0008-0000-0000-000013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00" name="Text Box 6">
          <a:extLst>
            <a:ext uri="{FF2B5EF4-FFF2-40B4-BE49-F238E27FC236}">
              <a16:creationId xmlns:a16="http://schemas.microsoft.com/office/drawing/2014/main" id="{00000000-0008-0000-0000-000014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01" name="Text Box 8">
          <a:extLst>
            <a:ext uri="{FF2B5EF4-FFF2-40B4-BE49-F238E27FC236}">
              <a16:creationId xmlns:a16="http://schemas.microsoft.com/office/drawing/2014/main" id="{00000000-0008-0000-0000-000015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02" name="Text Box 10">
          <a:extLst>
            <a:ext uri="{FF2B5EF4-FFF2-40B4-BE49-F238E27FC236}">
              <a16:creationId xmlns:a16="http://schemas.microsoft.com/office/drawing/2014/main" id="{00000000-0008-0000-0000-000016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03" name="Text Box 12">
          <a:extLst>
            <a:ext uri="{FF2B5EF4-FFF2-40B4-BE49-F238E27FC236}">
              <a16:creationId xmlns:a16="http://schemas.microsoft.com/office/drawing/2014/main" id="{00000000-0008-0000-0000-000017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04" name="Text Box 14">
          <a:extLst>
            <a:ext uri="{FF2B5EF4-FFF2-40B4-BE49-F238E27FC236}">
              <a16:creationId xmlns:a16="http://schemas.microsoft.com/office/drawing/2014/main" id="{00000000-0008-0000-0000-000018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05" name="Text Box 16">
          <a:extLst>
            <a:ext uri="{FF2B5EF4-FFF2-40B4-BE49-F238E27FC236}">
              <a16:creationId xmlns:a16="http://schemas.microsoft.com/office/drawing/2014/main" id="{00000000-0008-0000-0000-000019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06" name="Text Box 18">
          <a:extLst>
            <a:ext uri="{FF2B5EF4-FFF2-40B4-BE49-F238E27FC236}">
              <a16:creationId xmlns:a16="http://schemas.microsoft.com/office/drawing/2014/main" id="{00000000-0008-0000-0000-00001A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07" name="Text Box 20">
          <a:extLst>
            <a:ext uri="{FF2B5EF4-FFF2-40B4-BE49-F238E27FC236}">
              <a16:creationId xmlns:a16="http://schemas.microsoft.com/office/drawing/2014/main" id="{00000000-0008-0000-0000-00001B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08" name="Text Box 22">
          <a:extLst>
            <a:ext uri="{FF2B5EF4-FFF2-40B4-BE49-F238E27FC236}">
              <a16:creationId xmlns:a16="http://schemas.microsoft.com/office/drawing/2014/main" id="{00000000-0008-0000-0000-00001C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09" name="Text Box 24">
          <a:extLst>
            <a:ext uri="{FF2B5EF4-FFF2-40B4-BE49-F238E27FC236}">
              <a16:creationId xmlns:a16="http://schemas.microsoft.com/office/drawing/2014/main" id="{00000000-0008-0000-0000-00001D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10" name="Text Box 26">
          <a:extLst>
            <a:ext uri="{FF2B5EF4-FFF2-40B4-BE49-F238E27FC236}">
              <a16:creationId xmlns:a16="http://schemas.microsoft.com/office/drawing/2014/main" id="{00000000-0008-0000-0000-00001E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11" name="Text Box 28">
          <a:extLst>
            <a:ext uri="{FF2B5EF4-FFF2-40B4-BE49-F238E27FC236}">
              <a16:creationId xmlns:a16="http://schemas.microsoft.com/office/drawing/2014/main" id="{00000000-0008-0000-0000-00001F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12" name="Text Box 30">
          <a:extLst>
            <a:ext uri="{FF2B5EF4-FFF2-40B4-BE49-F238E27FC236}">
              <a16:creationId xmlns:a16="http://schemas.microsoft.com/office/drawing/2014/main" id="{00000000-0008-0000-0000-000020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13" name="Text Box 32">
          <a:extLst>
            <a:ext uri="{FF2B5EF4-FFF2-40B4-BE49-F238E27FC236}">
              <a16:creationId xmlns:a16="http://schemas.microsoft.com/office/drawing/2014/main" id="{00000000-0008-0000-0000-000021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14" name="Text Box 34">
          <a:extLst>
            <a:ext uri="{FF2B5EF4-FFF2-40B4-BE49-F238E27FC236}">
              <a16:creationId xmlns:a16="http://schemas.microsoft.com/office/drawing/2014/main" id="{00000000-0008-0000-0000-000022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15" name="Text Box 36">
          <a:extLst>
            <a:ext uri="{FF2B5EF4-FFF2-40B4-BE49-F238E27FC236}">
              <a16:creationId xmlns:a16="http://schemas.microsoft.com/office/drawing/2014/main" id="{00000000-0008-0000-0000-000023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16" name="Text Box 2">
          <a:extLst>
            <a:ext uri="{FF2B5EF4-FFF2-40B4-BE49-F238E27FC236}">
              <a16:creationId xmlns:a16="http://schemas.microsoft.com/office/drawing/2014/main" id="{00000000-0008-0000-0000-000024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17" name="Text Box 4">
          <a:extLst>
            <a:ext uri="{FF2B5EF4-FFF2-40B4-BE49-F238E27FC236}">
              <a16:creationId xmlns:a16="http://schemas.microsoft.com/office/drawing/2014/main" id="{00000000-0008-0000-0000-000025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18" name="Text Box 6">
          <a:extLst>
            <a:ext uri="{FF2B5EF4-FFF2-40B4-BE49-F238E27FC236}">
              <a16:creationId xmlns:a16="http://schemas.microsoft.com/office/drawing/2014/main" id="{00000000-0008-0000-0000-000026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19" name="Text Box 8">
          <a:extLst>
            <a:ext uri="{FF2B5EF4-FFF2-40B4-BE49-F238E27FC236}">
              <a16:creationId xmlns:a16="http://schemas.microsoft.com/office/drawing/2014/main" id="{00000000-0008-0000-0000-000027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0" name="Text Box 10">
          <a:extLst>
            <a:ext uri="{FF2B5EF4-FFF2-40B4-BE49-F238E27FC236}">
              <a16:creationId xmlns:a16="http://schemas.microsoft.com/office/drawing/2014/main" id="{00000000-0008-0000-0000-000028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1" name="Text Box 12">
          <a:extLst>
            <a:ext uri="{FF2B5EF4-FFF2-40B4-BE49-F238E27FC236}">
              <a16:creationId xmlns:a16="http://schemas.microsoft.com/office/drawing/2014/main" id="{00000000-0008-0000-0000-000029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2" name="Text Box 14">
          <a:extLst>
            <a:ext uri="{FF2B5EF4-FFF2-40B4-BE49-F238E27FC236}">
              <a16:creationId xmlns:a16="http://schemas.microsoft.com/office/drawing/2014/main" id="{00000000-0008-0000-0000-00002A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3" name="Text Box 16">
          <a:extLst>
            <a:ext uri="{FF2B5EF4-FFF2-40B4-BE49-F238E27FC236}">
              <a16:creationId xmlns:a16="http://schemas.microsoft.com/office/drawing/2014/main" id="{00000000-0008-0000-0000-00002B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4" name="Text Box 18">
          <a:extLst>
            <a:ext uri="{FF2B5EF4-FFF2-40B4-BE49-F238E27FC236}">
              <a16:creationId xmlns:a16="http://schemas.microsoft.com/office/drawing/2014/main" id="{00000000-0008-0000-0000-00002C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5" name="Text Box 2">
          <a:extLst>
            <a:ext uri="{FF2B5EF4-FFF2-40B4-BE49-F238E27FC236}">
              <a16:creationId xmlns:a16="http://schemas.microsoft.com/office/drawing/2014/main" id="{00000000-0008-0000-0000-00002D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6" name="Text Box 4">
          <a:extLst>
            <a:ext uri="{FF2B5EF4-FFF2-40B4-BE49-F238E27FC236}">
              <a16:creationId xmlns:a16="http://schemas.microsoft.com/office/drawing/2014/main" id="{00000000-0008-0000-0000-00002E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7" name="Text Box 6">
          <a:extLst>
            <a:ext uri="{FF2B5EF4-FFF2-40B4-BE49-F238E27FC236}">
              <a16:creationId xmlns:a16="http://schemas.microsoft.com/office/drawing/2014/main" id="{00000000-0008-0000-0000-00002F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8" name="Text Box 8">
          <a:extLst>
            <a:ext uri="{FF2B5EF4-FFF2-40B4-BE49-F238E27FC236}">
              <a16:creationId xmlns:a16="http://schemas.microsoft.com/office/drawing/2014/main" id="{00000000-0008-0000-0000-000030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9" name="Text Box 10">
          <a:extLst>
            <a:ext uri="{FF2B5EF4-FFF2-40B4-BE49-F238E27FC236}">
              <a16:creationId xmlns:a16="http://schemas.microsoft.com/office/drawing/2014/main" id="{00000000-0008-0000-0000-000031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0" name="Text Box 12">
          <a:extLst>
            <a:ext uri="{FF2B5EF4-FFF2-40B4-BE49-F238E27FC236}">
              <a16:creationId xmlns:a16="http://schemas.microsoft.com/office/drawing/2014/main" id="{00000000-0008-0000-0000-000032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1" name="Text Box 14">
          <a:extLst>
            <a:ext uri="{FF2B5EF4-FFF2-40B4-BE49-F238E27FC236}">
              <a16:creationId xmlns:a16="http://schemas.microsoft.com/office/drawing/2014/main" id="{00000000-0008-0000-0000-000033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2" name="Text Box 16">
          <a:extLst>
            <a:ext uri="{FF2B5EF4-FFF2-40B4-BE49-F238E27FC236}">
              <a16:creationId xmlns:a16="http://schemas.microsoft.com/office/drawing/2014/main" id="{00000000-0008-0000-0000-000034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3" name="Text Box 18">
          <a:extLst>
            <a:ext uri="{FF2B5EF4-FFF2-40B4-BE49-F238E27FC236}">
              <a16:creationId xmlns:a16="http://schemas.microsoft.com/office/drawing/2014/main" id="{00000000-0008-0000-0000-000035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4" name="Text Box 20">
          <a:extLst>
            <a:ext uri="{FF2B5EF4-FFF2-40B4-BE49-F238E27FC236}">
              <a16:creationId xmlns:a16="http://schemas.microsoft.com/office/drawing/2014/main" id="{00000000-0008-0000-0000-000036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5" name="Text Box 22">
          <a:extLst>
            <a:ext uri="{FF2B5EF4-FFF2-40B4-BE49-F238E27FC236}">
              <a16:creationId xmlns:a16="http://schemas.microsoft.com/office/drawing/2014/main" id="{00000000-0008-0000-0000-000037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6" name="Text Box 24">
          <a:extLst>
            <a:ext uri="{FF2B5EF4-FFF2-40B4-BE49-F238E27FC236}">
              <a16:creationId xmlns:a16="http://schemas.microsoft.com/office/drawing/2014/main" id="{00000000-0008-0000-0000-000038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7" name="Text Box 26">
          <a:extLst>
            <a:ext uri="{FF2B5EF4-FFF2-40B4-BE49-F238E27FC236}">
              <a16:creationId xmlns:a16="http://schemas.microsoft.com/office/drawing/2014/main" id="{00000000-0008-0000-0000-000039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8" name="Text Box 28">
          <a:extLst>
            <a:ext uri="{FF2B5EF4-FFF2-40B4-BE49-F238E27FC236}">
              <a16:creationId xmlns:a16="http://schemas.microsoft.com/office/drawing/2014/main" id="{00000000-0008-0000-0000-00003A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9" name="Text Box 30">
          <a:extLst>
            <a:ext uri="{FF2B5EF4-FFF2-40B4-BE49-F238E27FC236}">
              <a16:creationId xmlns:a16="http://schemas.microsoft.com/office/drawing/2014/main" id="{00000000-0008-0000-0000-00003B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0" name="Text Box 32">
          <a:extLst>
            <a:ext uri="{FF2B5EF4-FFF2-40B4-BE49-F238E27FC236}">
              <a16:creationId xmlns:a16="http://schemas.microsoft.com/office/drawing/2014/main" id="{00000000-0008-0000-0000-00003C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1" name="Text Box 34">
          <a:extLst>
            <a:ext uri="{FF2B5EF4-FFF2-40B4-BE49-F238E27FC236}">
              <a16:creationId xmlns:a16="http://schemas.microsoft.com/office/drawing/2014/main" id="{00000000-0008-0000-0000-00003D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2" name="Text Box 36">
          <a:extLst>
            <a:ext uri="{FF2B5EF4-FFF2-40B4-BE49-F238E27FC236}">
              <a16:creationId xmlns:a16="http://schemas.microsoft.com/office/drawing/2014/main" id="{00000000-0008-0000-0000-00003E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3" name="Text Box 2">
          <a:extLst>
            <a:ext uri="{FF2B5EF4-FFF2-40B4-BE49-F238E27FC236}">
              <a16:creationId xmlns:a16="http://schemas.microsoft.com/office/drawing/2014/main" id="{00000000-0008-0000-0000-00003F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4" name="Text Box 4">
          <a:extLst>
            <a:ext uri="{FF2B5EF4-FFF2-40B4-BE49-F238E27FC236}">
              <a16:creationId xmlns:a16="http://schemas.microsoft.com/office/drawing/2014/main" id="{00000000-0008-0000-0000-000040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5" name="Text Box 6">
          <a:extLst>
            <a:ext uri="{FF2B5EF4-FFF2-40B4-BE49-F238E27FC236}">
              <a16:creationId xmlns:a16="http://schemas.microsoft.com/office/drawing/2014/main" id="{00000000-0008-0000-0000-000041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6" name="Text Box 8">
          <a:extLst>
            <a:ext uri="{FF2B5EF4-FFF2-40B4-BE49-F238E27FC236}">
              <a16:creationId xmlns:a16="http://schemas.microsoft.com/office/drawing/2014/main" id="{00000000-0008-0000-0000-000042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7" name="Text Box 10">
          <a:extLst>
            <a:ext uri="{FF2B5EF4-FFF2-40B4-BE49-F238E27FC236}">
              <a16:creationId xmlns:a16="http://schemas.microsoft.com/office/drawing/2014/main" id="{00000000-0008-0000-0000-000043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8" name="Text Box 12">
          <a:extLst>
            <a:ext uri="{FF2B5EF4-FFF2-40B4-BE49-F238E27FC236}">
              <a16:creationId xmlns:a16="http://schemas.microsoft.com/office/drawing/2014/main" id="{00000000-0008-0000-0000-000044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9" name="Text Box 14">
          <a:extLst>
            <a:ext uri="{FF2B5EF4-FFF2-40B4-BE49-F238E27FC236}">
              <a16:creationId xmlns:a16="http://schemas.microsoft.com/office/drawing/2014/main" id="{00000000-0008-0000-0000-000045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0" name="Text Box 16">
          <a:extLst>
            <a:ext uri="{FF2B5EF4-FFF2-40B4-BE49-F238E27FC236}">
              <a16:creationId xmlns:a16="http://schemas.microsoft.com/office/drawing/2014/main" id="{00000000-0008-0000-0000-000046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1" name="Text Box 18">
          <a:extLst>
            <a:ext uri="{FF2B5EF4-FFF2-40B4-BE49-F238E27FC236}">
              <a16:creationId xmlns:a16="http://schemas.microsoft.com/office/drawing/2014/main" id="{00000000-0008-0000-0000-000047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352" name="Text Box 2">
          <a:extLst>
            <a:ext uri="{FF2B5EF4-FFF2-40B4-BE49-F238E27FC236}">
              <a16:creationId xmlns:a16="http://schemas.microsoft.com/office/drawing/2014/main" id="{00000000-0008-0000-0000-000048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353" name="Text Box 4">
          <a:extLst>
            <a:ext uri="{FF2B5EF4-FFF2-40B4-BE49-F238E27FC236}">
              <a16:creationId xmlns:a16="http://schemas.microsoft.com/office/drawing/2014/main" id="{00000000-0008-0000-0000-000049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354" name="Text Box 6">
          <a:extLst>
            <a:ext uri="{FF2B5EF4-FFF2-40B4-BE49-F238E27FC236}">
              <a16:creationId xmlns:a16="http://schemas.microsoft.com/office/drawing/2014/main" id="{00000000-0008-0000-0000-00004A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355" name="Text Box 8">
          <a:extLst>
            <a:ext uri="{FF2B5EF4-FFF2-40B4-BE49-F238E27FC236}">
              <a16:creationId xmlns:a16="http://schemas.microsoft.com/office/drawing/2014/main" id="{00000000-0008-0000-0000-00004B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356" name="Text Box 10">
          <a:extLst>
            <a:ext uri="{FF2B5EF4-FFF2-40B4-BE49-F238E27FC236}">
              <a16:creationId xmlns:a16="http://schemas.microsoft.com/office/drawing/2014/main" id="{00000000-0008-0000-0000-00004C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357" name="Text Box 12">
          <a:extLst>
            <a:ext uri="{FF2B5EF4-FFF2-40B4-BE49-F238E27FC236}">
              <a16:creationId xmlns:a16="http://schemas.microsoft.com/office/drawing/2014/main" id="{00000000-0008-0000-0000-00004D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358" name="Text Box 14">
          <a:extLst>
            <a:ext uri="{FF2B5EF4-FFF2-40B4-BE49-F238E27FC236}">
              <a16:creationId xmlns:a16="http://schemas.microsoft.com/office/drawing/2014/main" id="{00000000-0008-0000-0000-00004E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359" name="Text Box 16">
          <a:extLst>
            <a:ext uri="{FF2B5EF4-FFF2-40B4-BE49-F238E27FC236}">
              <a16:creationId xmlns:a16="http://schemas.microsoft.com/office/drawing/2014/main" id="{00000000-0008-0000-0000-00004F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360" name="Text Box 18">
          <a:extLst>
            <a:ext uri="{FF2B5EF4-FFF2-40B4-BE49-F238E27FC236}">
              <a16:creationId xmlns:a16="http://schemas.microsoft.com/office/drawing/2014/main" id="{00000000-0008-0000-0000-000050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361" name="Text Box 20">
          <a:extLst>
            <a:ext uri="{FF2B5EF4-FFF2-40B4-BE49-F238E27FC236}">
              <a16:creationId xmlns:a16="http://schemas.microsoft.com/office/drawing/2014/main" id="{00000000-0008-0000-0000-000051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362" name="Text Box 22">
          <a:extLst>
            <a:ext uri="{FF2B5EF4-FFF2-40B4-BE49-F238E27FC236}">
              <a16:creationId xmlns:a16="http://schemas.microsoft.com/office/drawing/2014/main" id="{00000000-0008-0000-0000-000052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363" name="Text Box 24">
          <a:extLst>
            <a:ext uri="{FF2B5EF4-FFF2-40B4-BE49-F238E27FC236}">
              <a16:creationId xmlns:a16="http://schemas.microsoft.com/office/drawing/2014/main" id="{00000000-0008-0000-0000-000053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364" name="Text Box 26">
          <a:extLst>
            <a:ext uri="{FF2B5EF4-FFF2-40B4-BE49-F238E27FC236}">
              <a16:creationId xmlns:a16="http://schemas.microsoft.com/office/drawing/2014/main" id="{00000000-0008-0000-0000-000054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365" name="Text Box 28">
          <a:extLst>
            <a:ext uri="{FF2B5EF4-FFF2-40B4-BE49-F238E27FC236}">
              <a16:creationId xmlns:a16="http://schemas.microsoft.com/office/drawing/2014/main" id="{00000000-0008-0000-0000-000055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366" name="Text Box 30">
          <a:extLst>
            <a:ext uri="{FF2B5EF4-FFF2-40B4-BE49-F238E27FC236}">
              <a16:creationId xmlns:a16="http://schemas.microsoft.com/office/drawing/2014/main" id="{00000000-0008-0000-0000-000056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367" name="Text Box 32">
          <a:extLst>
            <a:ext uri="{FF2B5EF4-FFF2-40B4-BE49-F238E27FC236}">
              <a16:creationId xmlns:a16="http://schemas.microsoft.com/office/drawing/2014/main" id="{00000000-0008-0000-0000-000057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368" name="Text Box 34">
          <a:extLst>
            <a:ext uri="{FF2B5EF4-FFF2-40B4-BE49-F238E27FC236}">
              <a16:creationId xmlns:a16="http://schemas.microsoft.com/office/drawing/2014/main" id="{00000000-0008-0000-0000-000058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369" name="Text Box 36">
          <a:extLst>
            <a:ext uri="{FF2B5EF4-FFF2-40B4-BE49-F238E27FC236}">
              <a16:creationId xmlns:a16="http://schemas.microsoft.com/office/drawing/2014/main" id="{00000000-0008-0000-0000-000059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0" name="Text Box 2">
          <a:extLst>
            <a:ext uri="{FF2B5EF4-FFF2-40B4-BE49-F238E27FC236}">
              <a16:creationId xmlns:a16="http://schemas.microsoft.com/office/drawing/2014/main" id="{00000000-0008-0000-0000-00005A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1" name="Text Box 4">
          <a:extLst>
            <a:ext uri="{FF2B5EF4-FFF2-40B4-BE49-F238E27FC236}">
              <a16:creationId xmlns:a16="http://schemas.microsoft.com/office/drawing/2014/main" id="{00000000-0008-0000-0000-00005B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2" name="Text Box 6">
          <a:extLst>
            <a:ext uri="{FF2B5EF4-FFF2-40B4-BE49-F238E27FC236}">
              <a16:creationId xmlns:a16="http://schemas.microsoft.com/office/drawing/2014/main" id="{00000000-0008-0000-0000-00005C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3" name="Text Box 8">
          <a:extLst>
            <a:ext uri="{FF2B5EF4-FFF2-40B4-BE49-F238E27FC236}">
              <a16:creationId xmlns:a16="http://schemas.microsoft.com/office/drawing/2014/main" id="{00000000-0008-0000-0000-00005D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4" name="Text Box 10">
          <a:extLst>
            <a:ext uri="{FF2B5EF4-FFF2-40B4-BE49-F238E27FC236}">
              <a16:creationId xmlns:a16="http://schemas.microsoft.com/office/drawing/2014/main" id="{00000000-0008-0000-0000-00005E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5" name="Text Box 12">
          <a:extLst>
            <a:ext uri="{FF2B5EF4-FFF2-40B4-BE49-F238E27FC236}">
              <a16:creationId xmlns:a16="http://schemas.microsoft.com/office/drawing/2014/main" id="{00000000-0008-0000-0000-00005F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6" name="Text Box 14">
          <a:extLst>
            <a:ext uri="{FF2B5EF4-FFF2-40B4-BE49-F238E27FC236}">
              <a16:creationId xmlns:a16="http://schemas.microsoft.com/office/drawing/2014/main" id="{00000000-0008-0000-0000-000060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7" name="Text Box 16">
          <a:extLst>
            <a:ext uri="{FF2B5EF4-FFF2-40B4-BE49-F238E27FC236}">
              <a16:creationId xmlns:a16="http://schemas.microsoft.com/office/drawing/2014/main" id="{00000000-0008-0000-0000-000061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8" name="Text Box 18">
          <a:extLst>
            <a:ext uri="{FF2B5EF4-FFF2-40B4-BE49-F238E27FC236}">
              <a16:creationId xmlns:a16="http://schemas.microsoft.com/office/drawing/2014/main" id="{00000000-0008-0000-0000-000062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9" name="Text Box 20">
          <a:extLst>
            <a:ext uri="{FF2B5EF4-FFF2-40B4-BE49-F238E27FC236}">
              <a16:creationId xmlns:a16="http://schemas.microsoft.com/office/drawing/2014/main" id="{00000000-0008-0000-0000-000063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80" name="Text Box 22">
          <a:extLst>
            <a:ext uri="{FF2B5EF4-FFF2-40B4-BE49-F238E27FC236}">
              <a16:creationId xmlns:a16="http://schemas.microsoft.com/office/drawing/2014/main" id="{00000000-0008-0000-0000-000064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81" name="Text Box 24">
          <a:extLst>
            <a:ext uri="{FF2B5EF4-FFF2-40B4-BE49-F238E27FC236}">
              <a16:creationId xmlns:a16="http://schemas.microsoft.com/office/drawing/2014/main" id="{00000000-0008-0000-0000-000065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82" name="Text Box 26">
          <a:extLst>
            <a:ext uri="{FF2B5EF4-FFF2-40B4-BE49-F238E27FC236}">
              <a16:creationId xmlns:a16="http://schemas.microsoft.com/office/drawing/2014/main" id="{00000000-0008-0000-0000-000066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83" name="Text Box 28">
          <a:extLst>
            <a:ext uri="{FF2B5EF4-FFF2-40B4-BE49-F238E27FC236}">
              <a16:creationId xmlns:a16="http://schemas.microsoft.com/office/drawing/2014/main" id="{00000000-0008-0000-0000-000067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84" name="Text Box 30">
          <a:extLst>
            <a:ext uri="{FF2B5EF4-FFF2-40B4-BE49-F238E27FC236}">
              <a16:creationId xmlns:a16="http://schemas.microsoft.com/office/drawing/2014/main" id="{00000000-0008-0000-0000-000068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85" name="Text Box 32">
          <a:extLst>
            <a:ext uri="{FF2B5EF4-FFF2-40B4-BE49-F238E27FC236}">
              <a16:creationId xmlns:a16="http://schemas.microsoft.com/office/drawing/2014/main" id="{00000000-0008-0000-0000-000069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86" name="Text Box 34">
          <a:extLst>
            <a:ext uri="{FF2B5EF4-FFF2-40B4-BE49-F238E27FC236}">
              <a16:creationId xmlns:a16="http://schemas.microsoft.com/office/drawing/2014/main" id="{00000000-0008-0000-0000-00006A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87" name="Text Box 36">
          <a:extLst>
            <a:ext uri="{FF2B5EF4-FFF2-40B4-BE49-F238E27FC236}">
              <a16:creationId xmlns:a16="http://schemas.microsoft.com/office/drawing/2014/main" id="{00000000-0008-0000-0000-00006B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88" name="Text Box 2">
          <a:extLst>
            <a:ext uri="{FF2B5EF4-FFF2-40B4-BE49-F238E27FC236}">
              <a16:creationId xmlns:a16="http://schemas.microsoft.com/office/drawing/2014/main" id="{00000000-0008-0000-0000-00006C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89" name="Text Box 4">
          <a:extLst>
            <a:ext uri="{FF2B5EF4-FFF2-40B4-BE49-F238E27FC236}">
              <a16:creationId xmlns:a16="http://schemas.microsoft.com/office/drawing/2014/main" id="{00000000-0008-0000-0000-00006D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90" name="Text Box 6">
          <a:extLst>
            <a:ext uri="{FF2B5EF4-FFF2-40B4-BE49-F238E27FC236}">
              <a16:creationId xmlns:a16="http://schemas.microsoft.com/office/drawing/2014/main" id="{00000000-0008-0000-0000-00006E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91" name="Text Box 8">
          <a:extLst>
            <a:ext uri="{FF2B5EF4-FFF2-40B4-BE49-F238E27FC236}">
              <a16:creationId xmlns:a16="http://schemas.microsoft.com/office/drawing/2014/main" id="{00000000-0008-0000-0000-00006F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92" name="Text Box 10">
          <a:extLst>
            <a:ext uri="{FF2B5EF4-FFF2-40B4-BE49-F238E27FC236}">
              <a16:creationId xmlns:a16="http://schemas.microsoft.com/office/drawing/2014/main" id="{00000000-0008-0000-0000-000070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93" name="Text Box 12">
          <a:extLst>
            <a:ext uri="{FF2B5EF4-FFF2-40B4-BE49-F238E27FC236}">
              <a16:creationId xmlns:a16="http://schemas.microsoft.com/office/drawing/2014/main" id="{00000000-0008-0000-0000-000071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94" name="Text Box 14">
          <a:extLst>
            <a:ext uri="{FF2B5EF4-FFF2-40B4-BE49-F238E27FC236}">
              <a16:creationId xmlns:a16="http://schemas.microsoft.com/office/drawing/2014/main" id="{00000000-0008-0000-0000-000072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95" name="Text Box 16">
          <a:extLst>
            <a:ext uri="{FF2B5EF4-FFF2-40B4-BE49-F238E27FC236}">
              <a16:creationId xmlns:a16="http://schemas.microsoft.com/office/drawing/2014/main" id="{00000000-0008-0000-0000-000073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96" name="Text Box 18">
          <a:extLst>
            <a:ext uri="{FF2B5EF4-FFF2-40B4-BE49-F238E27FC236}">
              <a16:creationId xmlns:a16="http://schemas.microsoft.com/office/drawing/2014/main" id="{00000000-0008-0000-0000-000074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97" name="Text Box 2">
          <a:extLst>
            <a:ext uri="{FF2B5EF4-FFF2-40B4-BE49-F238E27FC236}">
              <a16:creationId xmlns:a16="http://schemas.microsoft.com/office/drawing/2014/main" id="{00000000-0008-0000-0000-000075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98" name="Text Box 4">
          <a:extLst>
            <a:ext uri="{FF2B5EF4-FFF2-40B4-BE49-F238E27FC236}">
              <a16:creationId xmlns:a16="http://schemas.microsoft.com/office/drawing/2014/main" id="{00000000-0008-0000-0000-000076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99" name="Text Box 6">
          <a:extLst>
            <a:ext uri="{FF2B5EF4-FFF2-40B4-BE49-F238E27FC236}">
              <a16:creationId xmlns:a16="http://schemas.microsoft.com/office/drawing/2014/main" id="{00000000-0008-0000-0000-000077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0" name="Text Box 8">
          <a:extLst>
            <a:ext uri="{FF2B5EF4-FFF2-40B4-BE49-F238E27FC236}">
              <a16:creationId xmlns:a16="http://schemas.microsoft.com/office/drawing/2014/main" id="{00000000-0008-0000-0000-000078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1" name="Text Box 10">
          <a:extLst>
            <a:ext uri="{FF2B5EF4-FFF2-40B4-BE49-F238E27FC236}">
              <a16:creationId xmlns:a16="http://schemas.microsoft.com/office/drawing/2014/main" id="{00000000-0008-0000-0000-000079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2" name="Text Box 12">
          <a:extLst>
            <a:ext uri="{FF2B5EF4-FFF2-40B4-BE49-F238E27FC236}">
              <a16:creationId xmlns:a16="http://schemas.microsoft.com/office/drawing/2014/main" id="{00000000-0008-0000-0000-00007A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3" name="Text Box 14">
          <a:extLst>
            <a:ext uri="{FF2B5EF4-FFF2-40B4-BE49-F238E27FC236}">
              <a16:creationId xmlns:a16="http://schemas.microsoft.com/office/drawing/2014/main" id="{00000000-0008-0000-0000-00007B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4" name="Text Box 16">
          <a:extLst>
            <a:ext uri="{FF2B5EF4-FFF2-40B4-BE49-F238E27FC236}">
              <a16:creationId xmlns:a16="http://schemas.microsoft.com/office/drawing/2014/main" id="{00000000-0008-0000-0000-00007C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5" name="Text Box 18">
          <a:extLst>
            <a:ext uri="{FF2B5EF4-FFF2-40B4-BE49-F238E27FC236}">
              <a16:creationId xmlns:a16="http://schemas.microsoft.com/office/drawing/2014/main" id="{00000000-0008-0000-0000-00007D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6" name="Text Box 20">
          <a:extLst>
            <a:ext uri="{FF2B5EF4-FFF2-40B4-BE49-F238E27FC236}">
              <a16:creationId xmlns:a16="http://schemas.microsoft.com/office/drawing/2014/main" id="{00000000-0008-0000-0000-00007E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7" name="Text Box 22">
          <a:extLst>
            <a:ext uri="{FF2B5EF4-FFF2-40B4-BE49-F238E27FC236}">
              <a16:creationId xmlns:a16="http://schemas.microsoft.com/office/drawing/2014/main" id="{00000000-0008-0000-0000-00007F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8" name="Text Box 24">
          <a:extLst>
            <a:ext uri="{FF2B5EF4-FFF2-40B4-BE49-F238E27FC236}">
              <a16:creationId xmlns:a16="http://schemas.microsoft.com/office/drawing/2014/main" id="{00000000-0008-0000-0000-000080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9" name="Text Box 26">
          <a:extLst>
            <a:ext uri="{FF2B5EF4-FFF2-40B4-BE49-F238E27FC236}">
              <a16:creationId xmlns:a16="http://schemas.microsoft.com/office/drawing/2014/main" id="{00000000-0008-0000-0000-000081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0" name="Text Box 28">
          <a:extLst>
            <a:ext uri="{FF2B5EF4-FFF2-40B4-BE49-F238E27FC236}">
              <a16:creationId xmlns:a16="http://schemas.microsoft.com/office/drawing/2014/main" id="{00000000-0008-0000-0000-000082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1" name="Text Box 30">
          <a:extLst>
            <a:ext uri="{FF2B5EF4-FFF2-40B4-BE49-F238E27FC236}">
              <a16:creationId xmlns:a16="http://schemas.microsoft.com/office/drawing/2014/main" id="{00000000-0008-0000-0000-000083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2" name="Text Box 32">
          <a:extLst>
            <a:ext uri="{FF2B5EF4-FFF2-40B4-BE49-F238E27FC236}">
              <a16:creationId xmlns:a16="http://schemas.microsoft.com/office/drawing/2014/main" id="{00000000-0008-0000-0000-000084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3" name="Text Box 34">
          <a:extLst>
            <a:ext uri="{FF2B5EF4-FFF2-40B4-BE49-F238E27FC236}">
              <a16:creationId xmlns:a16="http://schemas.microsoft.com/office/drawing/2014/main" id="{00000000-0008-0000-0000-000085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4" name="Text Box 36">
          <a:extLst>
            <a:ext uri="{FF2B5EF4-FFF2-40B4-BE49-F238E27FC236}">
              <a16:creationId xmlns:a16="http://schemas.microsoft.com/office/drawing/2014/main" id="{00000000-0008-0000-0000-000086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5" name="Text Box 2">
          <a:extLst>
            <a:ext uri="{FF2B5EF4-FFF2-40B4-BE49-F238E27FC236}">
              <a16:creationId xmlns:a16="http://schemas.microsoft.com/office/drawing/2014/main" id="{00000000-0008-0000-0000-000087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6" name="Text Box 4">
          <a:extLst>
            <a:ext uri="{FF2B5EF4-FFF2-40B4-BE49-F238E27FC236}">
              <a16:creationId xmlns:a16="http://schemas.microsoft.com/office/drawing/2014/main" id="{00000000-0008-0000-0000-000088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7" name="Text Box 6">
          <a:extLst>
            <a:ext uri="{FF2B5EF4-FFF2-40B4-BE49-F238E27FC236}">
              <a16:creationId xmlns:a16="http://schemas.microsoft.com/office/drawing/2014/main" id="{00000000-0008-0000-0000-000089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8" name="Text Box 8">
          <a:extLst>
            <a:ext uri="{FF2B5EF4-FFF2-40B4-BE49-F238E27FC236}">
              <a16:creationId xmlns:a16="http://schemas.microsoft.com/office/drawing/2014/main" id="{00000000-0008-0000-0000-00008A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9" name="Text Box 10">
          <a:extLst>
            <a:ext uri="{FF2B5EF4-FFF2-40B4-BE49-F238E27FC236}">
              <a16:creationId xmlns:a16="http://schemas.microsoft.com/office/drawing/2014/main" id="{00000000-0008-0000-0000-00008B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0" name="Text Box 12">
          <a:extLst>
            <a:ext uri="{FF2B5EF4-FFF2-40B4-BE49-F238E27FC236}">
              <a16:creationId xmlns:a16="http://schemas.microsoft.com/office/drawing/2014/main" id="{00000000-0008-0000-0000-00008C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1" name="Text Box 14">
          <a:extLst>
            <a:ext uri="{FF2B5EF4-FFF2-40B4-BE49-F238E27FC236}">
              <a16:creationId xmlns:a16="http://schemas.microsoft.com/office/drawing/2014/main" id="{00000000-0008-0000-0000-00008D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2" name="Text Box 16">
          <a:extLst>
            <a:ext uri="{FF2B5EF4-FFF2-40B4-BE49-F238E27FC236}">
              <a16:creationId xmlns:a16="http://schemas.microsoft.com/office/drawing/2014/main" id="{00000000-0008-0000-0000-00008E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3" name="Text Box 18">
          <a:extLst>
            <a:ext uri="{FF2B5EF4-FFF2-40B4-BE49-F238E27FC236}">
              <a16:creationId xmlns:a16="http://schemas.microsoft.com/office/drawing/2014/main" id="{00000000-0008-0000-0000-00008F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4" name="Text Box 2">
          <a:extLst>
            <a:ext uri="{FF2B5EF4-FFF2-40B4-BE49-F238E27FC236}">
              <a16:creationId xmlns:a16="http://schemas.microsoft.com/office/drawing/2014/main" id="{00000000-0008-0000-0000-000090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5" name="Text Box 4">
          <a:extLst>
            <a:ext uri="{FF2B5EF4-FFF2-40B4-BE49-F238E27FC236}">
              <a16:creationId xmlns:a16="http://schemas.microsoft.com/office/drawing/2014/main" id="{00000000-0008-0000-0000-000091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6" name="Text Box 6">
          <a:extLst>
            <a:ext uri="{FF2B5EF4-FFF2-40B4-BE49-F238E27FC236}">
              <a16:creationId xmlns:a16="http://schemas.microsoft.com/office/drawing/2014/main" id="{00000000-0008-0000-0000-000092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7" name="Text Box 8">
          <a:extLst>
            <a:ext uri="{FF2B5EF4-FFF2-40B4-BE49-F238E27FC236}">
              <a16:creationId xmlns:a16="http://schemas.microsoft.com/office/drawing/2014/main" id="{00000000-0008-0000-0000-000093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8" name="Text Box 10">
          <a:extLst>
            <a:ext uri="{FF2B5EF4-FFF2-40B4-BE49-F238E27FC236}">
              <a16:creationId xmlns:a16="http://schemas.microsoft.com/office/drawing/2014/main" id="{00000000-0008-0000-0000-000094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9" name="Text Box 12">
          <a:extLst>
            <a:ext uri="{FF2B5EF4-FFF2-40B4-BE49-F238E27FC236}">
              <a16:creationId xmlns:a16="http://schemas.microsoft.com/office/drawing/2014/main" id="{00000000-0008-0000-0000-000095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0" name="Text Box 14">
          <a:extLst>
            <a:ext uri="{FF2B5EF4-FFF2-40B4-BE49-F238E27FC236}">
              <a16:creationId xmlns:a16="http://schemas.microsoft.com/office/drawing/2014/main" id="{00000000-0008-0000-0000-000096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1" name="Text Box 16">
          <a:extLst>
            <a:ext uri="{FF2B5EF4-FFF2-40B4-BE49-F238E27FC236}">
              <a16:creationId xmlns:a16="http://schemas.microsoft.com/office/drawing/2014/main" id="{00000000-0008-0000-0000-000097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2" name="Text Box 18">
          <a:extLst>
            <a:ext uri="{FF2B5EF4-FFF2-40B4-BE49-F238E27FC236}">
              <a16:creationId xmlns:a16="http://schemas.microsoft.com/office/drawing/2014/main" id="{00000000-0008-0000-0000-000098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3" name="Text Box 20">
          <a:extLst>
            <a:ext uri="{FF2B5EF4-FFF2-40B4-BE49-F238E27FC236}">
              <a16:creationId xmlns:a16="http://schemas.microsoft.com/office/drawing/2014/main" id="{00000000-0008-0000-0000-000099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4" name="Text Box 22">
          <a:extLst>
            <a:ext uri="{FF2B5EF4-FFF2-40B4-BE49-F238E27FC236}">
              <a16:creationId xmlns:a16="http://schemas.microsoft.com/office/drawing/2014/main" id="{00000000-0008-0000-0000-00009A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5" name="Text Box 24">
          <a:extLst>
            <a:ext uri="{FF2B5EF4-FFF2-40B4-BE49-F238E27FC236}">
              <a16:creationId xmlns:a16="http://schemas.microsoft.com/office/drawing/2014/main" id="{00000000-0008-0000-0000-00009B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6" name="Text Box 26">
          <a:extLst>
            <a:ext uri="{FF2B5EF4-FFF2-40B4-BE49-F238E27FC236}">
              <a16:creationId xmlns:a16="http://schemas.microsoft.com/office/drawing/2014/main" id="{00000000-0008-0000-0000-00009C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7" name="Text Box 28">
          <a:extLst>
            <a:ext uri="{FF2B5EF4-FFF2-40B4-BE49-F238E27FC236}">
              <a16:creationId xmlns:a16="http://schemas.microsoft.com/office/drawing/2014/main" id="{00000000-0008-0000-0000-00009D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8" name="Text Box 30">
          <a:extLst>
            <a:ext uri="{FF2B5EF4-FFF2-40B4-BE49-F238E27FC236}">
              <a16:creationId xmlns:a16="http://schemas.microsoft.com/office/drawing/2014/main" id="{00000000-0008-0000-0000-00009E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9" name="Text Box 32">
          <a:extLst>
            <a:ext uri="{FF2B5EF4-FFF2-40B4-BE49-F238E27FC236}">
              <a16:creationId xmlns:a16="http://schemas.microsoft.com/office/drawing/2014/main" id="{00000000-0008-0000-0000-00009F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0" name="Text Box 34">
          <a:extLst>
            <a:ext uri="{FF2B5EF4-FFF2-40B4-BE49-F238E27FC236}">
              <a16:creationId xmlns:a16="http://schemas.microsoft.com/office/drawing/2014/main" id="{00000000-0008-0000-0000-0000A0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1" name="Text Box 36">
          <a:extLst>
            <a:ext uri="{FF2B5EF4-FFF2-40B4-BE49-F238E27FC236}">
              <a16:creationId xmlns:a16="http://schemas.microsoft.com/office/drawing/2014/main" id="{00000000-0008-0000-0000-0000A1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2" name="Text Box 2">
          <a:extLst>
            <a:ext uri="{FF2B5EF4-FFF2-40B4-BE49-F238E27FC236}">
              <a16:creationId xmlns:a16="http://schemas.microsoft.com/office/drawing/2014/main" id="{00000000-0008-0000-0000-0000A2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3" name="Text Box 4">
          <a:extLst>
            <a:ext uri="{FF2B5EF4-FFF2-40B4-BE49-F238E27FC236}">
              <a16:creationId xmlns:a16="http://schemas.microsoft.com/office/drawing/2014/main" id="{00000000-0008-0000-0000-0000A3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4" name="Text Box 6">
          <a:extLst>
            <a:ext uri="{FF2B5EF4-FFF2-40B4-BE49-F238E27FC236}">
              <a16:creationId xmlns:a16="http://schemas.microsoft.com/office/drawing/2014/main" id="{00000000-0008-0000-0000-0000A4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5" name="Text Box 8">
          <a:extLst>
            <a:ext uri="{FF2B5EF4-FFF2-40B4-BE49-F238E27FC236}">
              <a16:creationId xmlns:a16="http://schemas.microsoft.com/office/drawing/2014/main" id="{00000000-0008-0000-0000-0000A5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6" name="Text Box 10">
          <a:extLst>
            <a:ext uri="{FF2B5EF4-FFF2-40B4-BE49-F238E27FC236}">
              <a16:creationId xmlns:a16="http://schemas.microsoft.com/office/drawing/2014/main" id="{00000000-0008-0000-0000-0000A6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7" name="Text Box 12">
          <a:extLst>
            <a:ext uri="{FF2B5EF4-FFF2-40B4-BE49-F238E27FC236}">
              <a16:creationId xmlns:a16="http://schemas.microsoft.com/office/drawing/2014/main" id="{00000000-0008-0000-0000-0000A7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8" name="Text Box 14">
          <a:extLst>
            <a:ext uri="{FF2B5EF4-FFF2-40B4-BE49-F238E27FC236}">
              <a16:creationId xmlns:a16="http://schemas.microsoft.com/office/drawing/2014/main" id="{00000000-0008-0000-0000-0000A8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9" name="Text Box 16">
          <a:extLst>
            <a:ext uri="{FF2B5EF4-FFF2-40B4-BE49-F238E27FC236}">
              <a16:creationId xmlns:a16="http://schemas.microsoft.com/office/drawing/2014/main" id="{00000000-0008-0000-0000-0000A9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0" name="Text Box 18">
          <a:extLst>
            <a:ext uri="{FF2B5EF4-FFF2-40B4-BE49-F238E27FC236}">
              <a16:creationId xmlns:a16="http://schemas.microsoft.com/office/drawing/2014/main" id="{00000000-0008-0000-0000-0000AA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451" name="Text Box 2">
          <a:extLst>
            <a:ext uri="{FF2B5EF4-FFF2-40B4-BE49-F238E27FC236}">
              <a16:creationId xmlns:a16="http://schemas.microsoft.com/office/drawing/2014/main" id="{00000000-0008-0000-0000-0000AB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452" name="Text Box 4">
          <a:extLst>
            <a:ext uri="{FF2B5EF4-FFF2-40B4-BE49-F238E27FC236}">
              <a16:creationId xmlns:a16="http://schemas.microsoft.com/office/drawing/2014/main" id="{00000000-0008-0000-0000-0000AC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453" name="Text Box 6">
          <a:extLst>
            <a:ext uri="{FF2B5EF4-FFF2-40B4-BE49-F238E27FC236}">
              <a16:creationId xmlns:a16="http://schemas.microsoft.com/office/drawing/2014/main" id="{00000000-0008-0000-0000-0000AD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454" name="Text Box 8">
          <a:extLst>
            <a:ext uri="{FF2B5EF4-FFF2-40B4-BE49-F238E27FC236}">
              <a16:creationId xmlns:a16="http://schemas.microsoft.com/office/drawing/2014/main" id="{00000000-0008-0000-0000-0000AE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455" name="Text Box 10">
          <a:extLst>
            <a:ext uri="{FF2B5EF4-FFF2-40B4-BE49-F238E27FC236}">
              <a16:creationId xmlns:a16="http://schemas.microsoft.com/office/drawing/2014/main" id="{00000000-0008-0000-0000-0000AF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456" name="Text Box 12">
          <a:extLst>
            <a:ext uri="{FF2B5EF4-FFF2-40B4-BE49-F238E27FC236}">
              <a16:creationId xmlns:a16="http://schemas.microsoft.com/office/drawing/2014/main" id="{00000000-0008-0000-0000-0000B0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457" name="Text Box 14">
          <a:extLst>
            <a:ext uri="{FF2B5EF4-FFF2-40B4-BE49-F238E27FC236}">
              <a16:creationId xmlns:a16="http://schemas.microsoft.com/office/drawing/2014/main" id="{00000000-0008-0000-0000-0000B1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458" name="Text Box 16">
          <a:extLst>
            <a:ext uri="{FF2B5EF4-FFF2-40B4-BE49-F238E27FC236}">
              <a16:creationId xmlns:a16="http://schemas.microsoft.com/office/drawing/2014/main" id="{00000000-0008-0000-0000-0000B2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459" name="Text Box 18">
          <a:extLst>
            <a:ext uri="{FF2B5EF4-FFF2-40B4-BE49-F238E27FC236}">
              <a16:creationId xmlns:a16="http://schemas.microsoft.com/office/drawing/2014/main" id="{00000000-0008-0000-0000-0000B3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460" name="Text Box 20">
          <a:extLst>
            <a:ext uri="{FF2B5EF4-FFF2-40B4-BE49-F238E27FC236}">
              <a16:creationId xmlns:a16="http://schemas.microsoft.com/office/drawing/2014/main" id="{00000000-0008-0000-0000-0000B4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461" name="Text Box 22">
          <a:extLst>
            <a:ext uri="{FF2B5EF4-FFF2-40B4-BE49-F238E27FC236}">
              <a16:creationId xmlns:a16="http://schemas.microsoft.com/office/drawing/2014/main" id="{00000000-0008-0000-0000-0000B5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462" name="Text Box 24">
          <a:extLst>
            <a:ext uri="{FF2B5EF4-FFF2-40B4-BE49-F238E27FC236}">
              <a16:creationId xmlns:a16="http://schemas.microsoft.com/office/drawing/2014/main" id="{00000000-0008-0000-0000-0000B6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463" name="Text Box 26">
          <a:extLst>
            <a:ext uri="{FF2B5EF4-FFF2-40B4-BE49-F238E27FC236}">
              <a16:creationId xmlns:a16="http://schemas.microsoft.com/office/drawing/2014/main" id="{00000000-0008-0000-0000-0000B7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464" name="Text Box 28">
          <a:extLst>
            <a:ext uri="{FF2B5EF4-FFF2-40B4-BE49-F238E27FC236}">
              <a16:creationId xmlns:a16="http://schemas.microsoft.com/office/drawing/2014/main" id="{00000000-0008-0000-0000-0000B8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465" name="Text Box 30">
          <a:extLst>
            <a:ext uri="{FF2B5EF4-FFF2-40B4-BE49-F238E27FC236}">
              <a16:creationId xmlns:a16="http://schemas.microsoft.com/office/drawing/2014/main" id="{00000000-0008-0000-0000-0000B9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466" name="Text Box 32">
          <a:extLst>
            <a:ext uri="{FF2B5EF4-FFF2-40B4-BE49-F238E27FC236}">
              <a16:creationId xmlns:a16="http://schemas.microsoft.com/office/drawing/2014/main" id="{00000000-0008-0000-0000-0000BA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467" name="Text Box 34">
          <a:extLst>
            <a:ext uri="{FF2B5EF4-FFF2-40B4-BE49-F238E27FC236}">
              <a16:creationId xmlns:a16="http://schemas.microsoft.com/office/drawing/2014/main" id="{00000000-0008-0000-0000-0000BB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468" name="Text Box 36">
          <a:extLst>
            <a:ext uri="{FF2B5EF4-FFF2-40B4-BE49-F238E27FC236}">
              <a16:creationId xmlns:a16="http://schemas.microsoft.com/office/drawing/2014/main" id="{00000000-0008-0000-0000-0000BC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9" name="Text Box 2">
          <a:extLst>
            <a:ext uri="{FF2B5EF4-FFF2-40B4-BE49-F238E27FC236}">
              <a16:creationId xmlns:a16="http://schemas.microsoft.com/office/drawing/2014/main" id="{00000000-0008-0000-0000-0000BD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0" name="Text Box 4">
          <a:extLst>
            <a:ext uri="{FF2B5EF4-FFF2-40B4-BE49-F238E27FC236}">
              <a16:creationId xmlns:a16="http://schemas.microsoft.com/office/drawing/2014/main" id="{00000000-0008-0000-0000-0000BE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1" name="Text Box 6">
          <a:extLst>
            <a:ext uri="{FF2B5EF4-FFF2-40B4-BE49-F238E27FC236}">
              <a16:creationId xmlns:a16="http://schemas.microsoft.com/office/drawing/2014/main" id="{00000000-0008-0000-0000-0000BF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2" name="Text Box 8">
          <a:extLst>
            <a:ext uri="{FF2B5EF4-FFF2-40B4-BE49-F238E27FC236}">
              <a16:creationId xmlns:a16="http://schemas.microsoft.com/office/drawing/2014/main" id="{00000000-0008-0000-0000-0000C0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3" name="Text Box 10">
          <a:extLst>
            <a:ext uri="{FF2B5EF4-FFF2-40B4-BE49-F238E27FC236}">
              <a16:creationId xmlns:a16="http://schemas.microsoft.com/office/drawing/2014/main" id="{00000000-0008-0000-0000-0000C1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4" name="Text Box 12">
          <a:extLst>
            <a:ext uri="{FF2B5EF4-FFF2-40B4-BE49-F238E27FC236}">
              <a16:creationId xmlns:a16="http://schemas.microsoft.com/office/drawing/2014/main" id="{00000000-0008-0000-0000-0000C2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5" name="Text Box 14">
          <a:extLst>
            <a:ext uri="{FF2B5EF4-FFF2-40B4-BE49-F238E27FC236}">
              <a16:creationId xmlns:a16="http://schemas.microsoft.com/office/drawing/2014/main" id="{00000000-0008-0000-0000-0000C3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6" name="Text Box 16">
          <a:extLst>
            <a:ext uri="{FF2B5EF4-FFF2-40B4-BE49-F238E27FC236}">
              <a16:creationId xmlns:a16="http://schemas.microsoft.com/office/drawing/2014/main" id="{00000000-0008-0000-0000-0000C4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7" name="Text Box 18">
          <a:extLst>
            <a:ext uri="{FF2B5EF4-FFF2-40B4-BE49-F238E27FC236}">
              <a16:creationId xmlns:a16="http://schemas.microsoft.com/office/drawing/2014/main" id="{00000000-0008-0000-0000-0000C5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8" name="Text Box 20">
          <a:extLst>
            <a:ext uri="{FF2B5EF4-FFF2-40B4-BE49-F238E27FC236}">
              <a16:creationId xmlns:a16="http://schemas.microsoft.com/office/drawing/2014/main" id="{00000000-0008-0000-0000-0000C6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9" name="Text Box 22">
          <a:extLst>
            <a:ext uri="{FF2B5EF4-FFF2-40B4-BE49-F238E27FC236}">
              <a16:creationId xmlns:a16="http://schemas.microsoft.com/office/drawing/2014/main" id="{00000000-0008-0000-0000-0000C7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80" name="Text Box 24">
          <a:extLst>
            <a:ext uri="{FF2B5EF4-FFF2-40B4-BE49-F238E27FC236}">
              <a16:creationId xmlns:a16="http://schemas.microsoft.com/office/drawing/2014/main" id="{00000000-0008-0000-0000-0000C8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81" name="Text Box 26">
          <a:extLst>
            <a:ext uri="{FF2B5EF4-FFF2-40B4-BE49-F238E27FC236}">
              <a16:creationId xmlns:a16="http://schemas.microsoft.com/office/drawing/2014/main" id="{00000000-0008-0000-0000-0000C9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82" name="Text Box 28">
          <a:extLst>
            <a:ext uri="{FF2B5EF4-FFF2-40B4-BE49-F238E27FC236}">
              <a16:creationId xmlns:a16="http://schemas.microsoft.com/office/drawing/2014/main" id="{00000000-0008-0000-0000-0000CA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83" name="Text Box 30">
          <a:extLst>
            <a:ext uri="{FF2B5EF4-FFF2-40B4-BE49-F238E27FC236}">
              <a16:creationId xmlns:a16="http://schemas.microsoft.com/office/drawing/2014/main" id="{00000000-0008-0000-0000-0000CB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84" name="Text Box 32">
          <a:extLst>
            <a:ext uri="{FF2B5EF4-FFF2-40B4-BE49-F238E27FC236}">
              <a16:creationId xmlns:a16="http://schemas.microsoft.com/office/drawing/2014/main" id="{00000000-0008-0000-0000-0000CC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85" name="Text Box 34">
          <a:extLst>
            <a:ext uri="{FF2B5EF4-FFF2-40B4-BE49-F238E27FC236}">
              <a16:creationId xmlns:a16="http://schemas.microsoft.com/office/drawing/2014/main" id="{00000000-0008-0000-0000-0000CD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86" name="Text Box 36">
          <a:extLst>
            <a:ext uri="{FF2B5EF4-FFF2-40B4-BE49-F238E27FC236}">
              <a16:creationId xmlns:a16="http://schemas.microsoft.com/office/drawing/2014/main" id="{00000000-0008-0000-0000-0000CE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87" name="Text Box 2">
          <a:extLst>
            <a:ext uri="{FF2B5EF4-FFF2-40B4-BE49-F238E27FC236}">
              <a16:creationId xmlns:a16="http://schemas.microsoft.com/office/drawing/2014/main" id="{00000000-0008-0000-0000-0000CF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88" name="Text Box 4">
          <a:extLst>
            <a:ext uri="{FF2B5EF4-FFF2-40B4-BE49-F238E27FC236}">
              <a16:creationId xmlns:a16="http://schemas.microsoft.com/office/drawing/2014/main" id="{00000000-0008-0000-0000-0000D0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89" name="Text Box 6">
          <a:extLst>
            <a:ext uri="{FF2B5EF4-FFF2-40B4-BE49-F238E27FC236}">
              <a16:creationId xmlns:a16="http://schemas.microsoft.com/office/drawing/2014/main" id="{00000000-0008-0000-0000-0000D1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0" name="Text Box 8">
          <a:extLst>
            <a:ext uri="{FF2B5EF4-FFF2-40B4-BE49-F238E27FC236}">
              <a16:creationId xmlns:a16="http://schemas.microsoft.com/office/drawing/2014/main" id="{00000000-0008-0000-0000-0000D2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1" name="Text Box 10">
          <a:extLst>
            <a:ext uri="{FF2B5EF4-FFF2-40B4-BE49-F238E27FC236}">
              <a16:creationId xmlns:a16="http://schemas.microsoft.com/office/drawing/2014/main" id="{00000000-0008-0000-0000-0000D3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2" name="Text Box 12">
          <a:extLst>
            <a:ext uri="{FF2B5EF4-FFF2-40B4-BE49-F238E27FC236}">
              <a16:creationId xmlns:a16="http://schemas.microsoft.com/office/drawing/2014/main" id="{00000000-0008-0000-0000-0000D4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3" name="Text Box 14">
          <a:extLst>
            <a:ext uri="{FF2B5EF4-FFF2-40B4-BE49-F238E27FC236}">
              <a16:creationId xmlns:a16="http://schemas.microsoft.com/office/drawing/2014/main" id="{00000000-0008-0000-0000-0000D5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4" name="Text Box 16">
          <a:extLst>
            <a:ext uri="{FF2B5EF4-FFF2-40B4-BE49-F238E27FC236}">
              <a16:creationId xmlns:a16="http://schemas.microsoft.com/office/drawing/2014/main" id="{00000000-0008-0000-0000-0000D6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5" name="Text Box 18">
          <a:extLst>
            <a:ext uri="{FF2B5EF4-FFF2-40B4-BE49-F238E27FC236}">
              <a16:creationId xmlns:a16="http://schemas.microsoft.com/office/drawing/2014/main" id="{00000000-0008-0000-0000-0000D7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496" name="Text Box 2">
          <a:extLst>
            <a:ext uri="{FF2B5EF4-FFF2-40B4-BE49-F238E27FC236}">
              <a16:creationId xmlns:a16="http://schemas.microsoft.com/office/drawing/2014/main" id="{00000000-0008-0000-0000-0000D8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497" name="Text Box 4">
          <a:extLst>
            <a:ext uri="{FF2B5EF4-FFF2-40B4-BE49-F238E27FC236}">
              <a16:creationId xmlns:a16="http://schemas.microsoft.com/office/drawing/2014/main" id="{00000000-0008-0000-0000-0000D9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498" name="Text Box 6">
          <a:extLst>
            <a:ext uri="{FF2B5EF4-FFF2-40B4-BE49-F238E27FC236}">
              <a16:creationId xmlns:a16="http://schemas.microsoft.com/office/drawing/2014/main" id="{00000000-0008-0000-0000-0000DA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499" name="Text Box 8">
          <a:extLst>
            <a:ext uri="{FF2B5EF4-FFF2-40B4-BE49-F238E27FC236}">
              <a16:creationId xmlns:a16="http://schemas.microsoft.com/office/drawing/2014/main" id="{00000000-0008-0000-0000-0000DB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00" name="Text Box 10">
          <a:extLst>
            <a:ext uri="{FF2B5EF4-FFF2-40B4-BE49-F238E27FC236}">
              <a16:creationId xmlns:a16="http://schemas.microsoft.com/office/drawing/2014/main" id="{00000000-0008-0000-0000-0000DC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01" name="Text Box 12">
          <a:extLst>
            <a:ext uri="{FF2B5EF4-FFF2-40B4-BE49-F238E27FC236}">
              <a16:creationId xmlns:a16="http://schemas.microsoft.com/office/drawing/2014/main" id="{00000000-0008-0000-0000-0000DD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02" name="Text Box 14">
          <a:extLst>
            <a:ext uri="{FF2B5EF4-FFF2-40B4-BE49-F238E27FC236}">
              <a16:creationId xmlns:a16="http://schemas.microsoft.com/office/drawing/2014/main" id="{00000000-0008-0000-0000-0000DE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03" name="Text Box 16">
          <a:extLst>
            <a:ext uri="{FF2B5EF4-FFF2-40B4-BE49-F238E27FC236}">
              <a16:creationId xmlns:a16="http://schemas.microsoft.com/office/drawing/2014/main" id="{00000000-0008-0000-0000-0000DF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04" name="Text Box 18">
          <a:extLst>
            <a:ext uri="{FF2B5EF4-FFF2-40B4-BE49-F238E27FC236}">
              <a16:creationId xmlns:a16="http://schemas.microsoft.com/office/drawing/2014/main" id="{00000000-0008-0000-0000-0000E0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05" name="Text Box 20">
          <a:extLst>
            <a:ext uri="{FF2B5EF4-FFF2-40B4-BE49-F238E27FC236}">
              <a16:creationId xmlns:a16="http://schemas.microsoft.com/office/drawing/2014/main" id="{00000000-0008-0000-0000-0000E1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06" name="Text Box 22">
          <a:extLst>
            <a:ext uri="{FF2B5EF4-FFF2-40B4-BE49-F238E27FC236}">
              <a16:creationId xmlns:a16="http://schemas.microsoft.com/office/drawing/2014/main" id="{00000000-0008-0000-0000-0000E2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07" name="Text Box 24">
          <a:extLst>
            <a:ext uri="{FF2B5EF4-FFF2-40B4-BE49-F238E27FC236}">
              <a16:creationId xmlns:a16="http://schemas.microsoft.com/office/drawing/2014/main" id="{00000000-0008-0000-0000-0000E3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08" name="Text Box 26">
          <a:extLst>
            <a:ext uri="{FF2B5EF4-FFF2-40B4-BE49-F238E27FC236}">
              <a16:creationId xmlns:a16="http://schemas.microsoft.com/office/drawing/2014/main" id="{00000000-0008-0000-0000-0000E4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09" name="Text Box 28">
          <a:extLst>
            <a:ext uri="{FF2B5EF4-FFF2-40B4-BE49-F238E27FC236}">
              <a16:creationId xmlns:a16="http://schemas.microsoft.com/office/drawing/2014/main" id="{00000000-0008-0000-0000-0000E5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10" name="Text Box 30">
          <a:extLst>
            <a:ext uri="{FF2B5EF4-FFF2-40B4-BE49-F238E27FC236}">
              <a16:creationId xmlns:a16="http://schemas.microsoft.com/office/drawing/2014/main" id="{00000000-0008-0000-0000-0000E6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11" name="Text Box 32">
          <a:extLst>
            <a:ext uri="{FF2B5EF4-FFF2-40B4-BE49-F238E27FC236}">
              <a16:creationId xmlns:a16="http://schemas.microsoft.com/office/drawing/2014/main" id="{00000000-0008-0000-0000-0000E7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12" name="Text Box 34">
          <a:extLst>
            <a:ext uri="{FF2B5EF4-FFF2-40B4-BE49-F238E27FC236}">
              <a16:creationId xmlns:a16="http://schemas.microsoft.com/office/drawing/2014/main" id="{00000000-0008-0000-0000-0000E8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13" name="Text Box 36">
          <a:extLst>
            <a:ext uri="{FF2B5EF4-FFF2-40B4-BE49-F238E27FC236}">
              <a16:creationId xmlns:a16="http://schemas.microsoft.com/office/drawing/2014/main" id="{00000000-0008-0000-0000-0000E905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4" name="Text Box 2">
          <a:extLst>
            <a:ext uri="{FF2B5EF4-FFF2-40B4-BE49-F238E27FC236}">
              <a16:creationId xmlns:a16="http://schemas.microsoft.com/office/drawing/2014/main" id="{00000000-0008-0000-0000-0000EA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5" name="Text Box 4">
          <a:extLst>
            <a:ext uri="{FF2B5EF4-FFF2-40B4-BE49-F238E27FC236}">
              <a16:creationId xmlns:a16="http://schemas.microsoft.com/office/drawing/2014/main" id="{00000000-0008-0000-0000-0000EB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6" name="Text Box 6">
          <a:extLst>
            <a:ext uri="{FF2B5EF4-FFF2-40B4-BE49-F238E27FC236}">
              <a16:creationId xmlns:a16="http://schemas.microsoft.com/office/drawing/2014/main" id="{00000000-0008-0000-0000-0000EC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7" name="Text Box 8">
          <a:extLst>
            <a:ext uri="{FF2B5EF4-FFF2-40B4-BE49-F238E27FC236}">
              <a16:creationId xmlns:a16="http://schemas.microsoft.com/office/drawing/2014/main" id="{00000000-0008-0000-0000-0000ED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8" name="Text Box 10">
          <a:extLst>
            <a:ext uri="{FF2B5EF4-FFF2-40B4-BE49-F238E27FC236}">
              <a16:creationId xmlns:a16="http://schemas.microsoft.com/office/drawing/2014/main" id="{00000000-0008-0000-0000-0000EE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9" name="Text Box 12">
          <a:extLst>
            <a:ext uri="{FF2B5EF4-FFF2-40B4-BE49-F238E27FC236}">
              <a16:creationId xmlns:a16="http://schemas.microsoft.com/office/drawing/2014/main" id="{00000000-0008-0000-0000-0000EF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0" name="Text Box 14">
          <a:extLst>
            <a:ext uri="{FF2B5EF4-FFF2-40B4-BE49-F238E27FC236}">
              <a16:creationId xmlns:a16="http://schemas.microsoft.com/office/drawing/2014/main" id="{00000000-0008-0000-0000-0000F0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1" name="Text Box 16">
          <a:extLst>
            <a:ext uri="{FF2B5EF4-FFF2-40B4-BE49-F238E27FC236}">
              <a16:creationId xmlns:a16="http://schemas.microsoft.com/office/drawing/2014/main" id="{00000000-0008-0000-0000-0000F1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2" name="Text Box 18">
          <a:extLst>
            <a:ext uri="{FF2B5EF4-FFF2-40B4-BE49-F238E27FC236}">
              <a16:creationId xmlns:a16="http://schemas.microsoft.com/office/drawing/2014/main" id="{00000000-0008-0000-0000-0000F2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3" name="Text Box 20">
          <a:extLst>
            <a:ext uri="{FF2B5EF4-FFF2-40B4-BE49-F238E27FC236}">
              <a16:creationId xmlns:a16="http://schemas.microsoft.com/office/drawing/2014/main" id="{00000000-0008-0000-0000-0000F3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4" name="Text Box 22">
          <a:extLst>
            <a:ext uri="{FF2B5EF4-FFF2-40B4-BE49-F238E27FC236}">
              <a16:creationId xmlns:a16="http://schemas.microsoft.com/office/drawing/2014/main" id="{00000000-0008-0000-0000-0000F4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5" name="Text Box 24">
          <a:extLst>
            <a:ext uri="{FF2B5EF4-FFF2-40B4-BE49-F238E27FC236}">
              <a16:creationId xmlns:a16="http://schemas.microsoft.com/office/drawing/2014/main" id="{00000000-0008-0000-0000-0000F5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6" name="Text Box 26">
          <a:extLst>
            <a:ext uri="{FF2B5EF4-FFF2-40B4-BE49-F238E27FC236}">
              <a16:creationId xmlns:a16="http://schemas.microsoft.com/office/drawing/2014/main" id="{00000000-0008-0000-0000-0000F6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7" name="Text Box 28">
          <a:extLst>
            <a:ext uri="{FF2B5EF4-FFF2-40B4-BE49-F238E27FC236}">
              <a16:creationId xmlns:a16="http://schemas.microsoft.com/office/drawing/2014/main" id="{00000000-0008-0000-0000-0000F7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8" name="Text Box 30">
          <a:extLst>
            <a:ext uri="{FF2B5EF4-FFF2-40B4-BE49-F238E27FC236}">
              <a16:creationId xmlns:a16="http://schemas.microsoft.com/office/drawing/2014/main" id="{00000000-0008-0000-0000-0000F8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9" name="Text Box 32">
          <a:extLst>
            <a:ext uri="{FF2B5EF4-FFF2-40B4-BE49-F238E27FC236}">
              <a16:creationId xmlns:a16="http://schemas.microsoft.com/office/drawing/2014/main" id="{00000000-0008-0000-0000-0000F9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30" name="Text Box 34">
          <a:extLst>
            <a:ext uri="{FF2B5EF4-FFF2-40B4-BE49-F238E27FC236}">
              <a16:creationId xmlns:a16="http://schemas.microsoft.com/office/drawing/2014/main" id="{00000000-0008-0000-0000-0000FA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31" name="Text Box 36">
          <a:extLst>
            <a:ext uri="{FF2B5EF4-FFF2-40B4-BE49-F238E27FC236}">
              <a16:creationId xmlns:a16="http://schemas.microsoft.com/office/drawing/2014/main" id="{00000000-0008-0000-0000-0000FB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32" name="Text Box 2">
          <a:extLst>
            <a:ext uri="{FF2B5EF4-FFF2-40B4-BE49-F238E27FC236}">
              <a16:creationId xmlns:a16="http://schemas.microsoft.com/office/drawing/2014/main" id="{00000000-0008-0000-0000-0000FC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33" name="Text Box 4">
          <a:extLst>
            <a:ext uri="{FF2B5EF4-FFF2-40B4-BE49-F238E27FC236}">
              <a16:creationId xmlns:a16="http://schemas.microsoft.com/office/drawing/2014/main" id="{00000000-0008-0000-0000-0000FD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34" name="Text Box 6">
          <a:extLst>
            <a:ext uri="{FF2B5EF4-FFF2-40B4-BE49-F238E27FC236}">
              <a16:creationId xmlns:a16="http://schemas.microsoft.com/office/drawing/2014/main" id="{00000000-0008-0000-0000-0000FE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35" name="Text Box 8">
          <a:extLst>
            <a:ext uri="{FF2B5EF4-FFF2-40B4-BE49-F238E27FC236}">
              <a16:creationId xmlns:a16="http://schemas.microsoft.com/office/drawing/2014/main" id="{00000000-0008-0000-0000-0000FF05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36" name="Text Box 10">
          <a:extLst>
            <a:ext uri="{FF2B5EF4-FFF2-40B4-BE49-F238E27FC236}">
              <a16:creationId xmlns:a16="http://schemas.microsoft.com/office/drawing/2014/main" id="{00000000-0008-0000-0000-000000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37" name="Text Box 12">
          <a:extLst>
            <a:ext uri="{FF2B5EF4-FFF2-40B4-BE49-F238E27FC236}">
              <a16:creationId xmlns:a16="http://schemas.microsoft.com/office/drawing/2014/main" id="{00000000-0008-0000-0000-000001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38" name="Text Box 14">
          <a:extLst>
            <a:ext uri="{FF2B5EF4-FFF2-40B4-BE49-F238E27FC236}">
              <a16:creationId xmlns:a16="http://schemas.microsoft.com/office/drawing/2014/main" id="{00000000-0008-0000-0000-000002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39" name="Text Box 16">
          <a:extLst>
            <a:ext uri="{FF2B5EF4-FFF2-40B4-BE49-F238E27FC236}">
              <a16:creationId xmlns:a16="http://schemas.microsoft.com/office/drawing/2014/main" id="{00000000-0008-0000-0000-000003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0" name="Text Box 18">
          <a:extLst>
            <a:ext uri="{FF2B5EF4-FFF2-40B4-BE49-F238E27FC236}">
              <a16:creationId xmlns:a16="http://schemas.microsoft.com/office/drawing/2014/main" id="{00000000-0008-0000-0000-000004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1" name="Text Box 2">
          <a:extLst>
            <a:ext uri="{FF2B5EF4-FFF2-40B4-BE49-F238E27FC236}">
              <a16:creationId xmlns:a16="http://schemas.microsoft.com/office/drawing/2014/main" id="{00000000-0008-0000-0000-000005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2" name="Text Box 4">
          <a:extLst>
            <a:ext uri="{FF2B5EF4-FFF2-40B4-BE49-F238E27FC236}">
              <a16:creationId xmlns:a16="http://schemas.microsoft.com/office/drawing/2014/main" id="{00000000-0008-0000-0000-000006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3" name="Text Box 6">
          <a:extLst>
            <a:ext uri="{FF2B5EF4-FFF2-40B4-BE49-F238E27FC236}">
              <a16:creationId xmlns:a16="http://schemas.microsoft.com/office/drawing/2014/main" id="{00000000-0008-0000-0000-000007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4" name="Text Box 8">
          <a:extLst>
            <a:ext uri="{FF2B5EF4-FFF2-40B4-BE49-F238E27FC236}">
              <a16:creationId xmlns:a16="http://schemas.microsoft.com/office/drawing/2014/main" id="{00000000-0008-0000-0000-000008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5" name="Text Box 10">
          <a:extLst>
            <a:ext uri="{FF2B5EF4-FFF2-40B4-BE49-F238E27FC236}">
              <a16:creationId xmlns:a16="http://schemas.microsoft.com/office/drawing/2014/main" id="{00000000-0008-0000-0000-000009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6" name="Text Box 12">
          <a:extLst>
            <a:ext uri="{FF2B5EF4-FFF2-40B4-BE49-F238E27FC236}">
              <a16:creationId xmlns:a16="http://schemas.microsoft.com/office/drawing/2014/main" id="{00000000-0008-0000-0000-00000A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7" name="Text Box 14">
          <a:extLst>
            <a:ext uri="{FF2B5EF4-FFF2-40B4-BE49-F238E27FC236}">
              <a16:creationId xmlns:a16="http://schemas.microsoft.com/office/drawing/2014/main" id="{00000000-0008-0000-0000-00000B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8" name="Text Box 16">
          <a:extLst>
            <a:ext uri="{FF2B5EF4-FFF2-40B4-BE49-F238E27FC236}">
              <a16:creationId xmlns:a16="http://schemas.microsoft.com/office/drawing/2014/main" id="{00000000-0008-0000-0000-00000C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9" name="Text Box 18">
          <a:extLst>
            <a:ext uri="{FF2B5EF4-FFF2-40B4-BE49-F238E27FC236}">
              <a16:creationId xmlns:a16="http://schemas.microsoft.com/office/drawing/2014/main" id="{00000000-0008-0000-0000-00000D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0" name="Text Box 20">
          <a:extLst>
            <a:ext uri="{FF2B5EF4-FFF2-40B4-BE49-F238E27FC236}">
              <a16:creationId xmlns:a16="http://schemas.microsoft.com/office/drawing/2014/main" id="{00000000-0008-0000-0000-00000E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1" name="Text Box 22">
          <a:extLst>
            <a:ext uri="{FF2B5EF4-FFF2-40B4-BE49-F238E27FC236}">
              <a16:creationId xmlns:a16="http://schemas.microsoft.com/office/drawing/2014/main" id="{00000000-0008-0000-0000-00000F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2" name="Text Box 24">
          <a:extLst>
            <a:ext uri="{FF2B5EF4-FFF2-40B4-BE49-F238E27FC236}">
              <a16:creationId xmlns:a16="http://schemas.microsoft.com/office/drawing/2014/main" id="{00000000-0008-0000-0000-000010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3" name="Text Box 26">
          <a:extLst>
            <a:ext uri="{FF2B5EF4-FFF2-40B4-BE49-F238E27FC236}">
              <a16:creationId xmlns:a16="http://schemas.microsoft.com/office/drawing/2014/main" id="{00000000-0008-0000-0000-000011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4" name="Text Box 28">
          <a:extLst>
            <a:ext uri="{FF2B5EF4-FFF2-40B4-BE49-F238E27FC236}">
              <a16:creationId xmlns:a16="http://schemas.microsoft.com/office/drawing/2014/main" id="{00000000-0008-0000-0000-000012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5" name="Text Box 30">
          <a:extLst>
            <a:ext uri="{FF2B5EF4-FFF2-40B4-BE49-F238E27FC236}">
              <a16:creationId xmlns:a16="http://schemas.microsoft.com/office/drawing/2014/main" id="{00000000-0008-0000-0000-000013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6" name="Text Box 32">
          <a:extLst>
            <a:ext uri="{FF2B5EF4-FFF2-40B4-BE49-F238E27FC236}">
              <a16:creationId xmlns:a16="http://schemas.microsoft.com/office/drawing/2014/main" id="{00000000-0008-0000-0000-000014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7" name="Text Box 34">
          <a:extLst>
            <a:ext uri="{FF2B5EF4-FFF2-40B4-BE49-F238E27FC236}">
              <a16:creationId xmlns:a16="http://schemas.microsoft.com/office/drawing/2014/main" id="{00000000-0008-0000-0000-000015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8" name="Text Box 36">
          <a:extLst>
            <a:ext uri="{FF2B5EF4-FFF2-40B4-BE49-F238E27FC236}">
              <a16:creationId xmlns:a16="http://schemas.microsoft.com/office/drawing/2014/main" id="{00000000-0008-0000-0000-000016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9" name="Text Box 2">
          <a:extLst>
            <a:ext uri="{FF2B5EF4-FFF2-40B4-BE49-F238E27FC236}">
              <a16:creationId xmlns:a16="http://schemas.microsoft.com/office/drawing/2014/main" id="{00000000-0008-0000-0000-000017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0" name="Text Box 4">
          <a:extLst>
            <a:ext uri="{FF2B5EF4-FFF2-40B4-BE49-F238E27FC236}">
              <a16:creationId xmlns:a16="http://schemas.microsoft.com/office/drawing/2014/main" id="{00000000-0008-0000-0000-000018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1" name="Text Box 6">
          <a:extLst>
            <a:ext uri="{FF2B5EF4-FFF2-40B4-BE49-F238E27FC236}">
              <a16:creationId xmlns:a16="http://schemas.microsoft.com/office/drawing/2014/main" id="{00000000-0008-0000-0000-000019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2" name="Text Box 8">
          <a:extLst>
            <a:ext uri="{FF2B5EF4-FFF2-40B4-BE49-F238E27FC236}">
              <a16:creationId xmlns:a16="http://schemas.microsoft.com/office/drawing/2014/main" id="{00000000-0008-0000-0000-00001A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3" name="Text Box 10">
          <a:extLst>
            <a:ext uri="{FF2B5EF4-FFF2-40B4-BE49-F238E27FC236}">
              <a16:creationId xmlns:a16="http://schemas.microsoft.com/office/drawing/2014/main" id="{00000000-0008-0000-0000-00001B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4" name="Text Box 12">
          <a:extLst>
            <a:ext uri="{FF2B5EF4-FFF2-40B4-BE49-F238E27FC236}">
              <a16:creationId xmlns:a16="http://schemas.microsoft.com/office/drawing/2014/main" id="{00000000-0008-0000-0000-00001C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5" name="Text Box 14">
          <a:extLst>
            <a:ext uri="{FF2B5EF4-FFF2-40B4-BE49-F238E27FC236}">
              <a16:creationId xmlns:a16="http://schemas.microsoft.com/office/drawing/2014/main" id="{00000000-0008-0000-0000-00001D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6" name="Text Box 16">
          <a:extLst>
            <a:ext uri="{FF2B5EF4-FFF2-40B4-BE49-F238E27FC236}">
              <a16:creationId xmlns:a16="http://schemas.microsoft.com/office/drawing/2014/main" id="{00000000-0008-0000-0000-00001E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7" name="Text Box 18">
          <a:extLst>
            <a:ext uri="{FF2B5EF4-FFF2-40B4-BE49-F238E27FC236}">
              <a16:creationId xmlns:a16="http://schemas.microsoft.com/office/drawing/2014/main" id="{00000000-0008-0000-0000-00001F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68" name="Text Box 2">
          <a:extLst>
            <a:ext uri="{FF2B5EF4-FFF2-40B4-BE49-F238E27FC236}">
              <a16:creationId xmlns:a16="http://schemas.microsoft.com/office/drawing/2014/main" id="{00000000-0008-0000-0000-000020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69" name="Text Box 4">
          <a:extLst>
            <a:ext uri="{FF2B5EF4-FFF2-40B4-BE49-F238E27FC236}">
              <a16:creationId xmlns:a16="http://schemas.microsoft.com/office/drawing/2014/main" id="{00000000-0008-0000-0000-000021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70" name="Text Box 6">
          <a:extLst>
            <a:ext uri="{FF2B5EF4-FFF2-40B4-BE49-F238E27FC236}">
              <a16:creationId xmlns:a16="http://schemas.microsoft.com/office/drawing/2014/main" id="{00000000-0008-0000-0000-000022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71" name="Text Box 8">
          <a:extLst>
            <a:ext uri="{FF2B5EF4-FFF2-40B4-BE49-F238E27FC236}">
              <a16:creationId xmlns:a16="http://schemas.microsoft.com/office/drawing/2014/main" id="{00000000-0008-0000-0000-000023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72" name="Text Box 10">
          <a:extLst>
            <a:ext uri="{FF2B5EF4-FFF2-40B4-BE49-F238E27FC236}">
              <a16:creationId xmlns:a16="http://schemas.microsoft.com/office/drawing/2014/main" id="{00000000-0008-0000-0000-000024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73" name="Text Box 12">
          <a:extLst>
            <a:ext uri="{FF2B5EF4-FFF2-40B4-BE49-F238E27FC236}">
              <a16:creationId xmlns:a16="http://schemas.microsoft.com/office/drawing/2014/main" id="{00000000-0008-0000-0000-000025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74" name="Text Box 14">
          <a:extLst>
            <a:ext uri="{FF2B5EF4-FFF2-40B4-BE49-F238E27FC236}">
              <a16:creationId xmlns:a16="http://schemas.microsoft.com/office/drawing/2014/main" id="{00000000-0008-0000-0000-000026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75" name="Text Box 16">
          <a:extLst>
            <a:ext uri="{FF2B5EF4-FFF2-40B4-BE49-F238E27FC236}">
              <a16:creationId xmlns:a16="http://schemas.microsoft.com/office/drawing/2014/main" id="{00000000-0008-0000-0000-000027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76" name="Text Box 18">
          <a:extLst>
            <a:ext uri="{FF2B5EF4-FFF2-40B4-BE49-F238E27FC236}">
              <a16:creationId xmlns:a16="http://schemas.microsoft.com/office/drawing/2014/main" id="{00000000-0008-0000-0000-000028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77" name="Text Box 20">
          <a:extLst>
            <a:ext uri="{FF2B5EF4-FFF2-40B4-BE49-F238E27FC236}">
              <a16:creationId xmlns:a16="http://schemas.microsoft.com/office/drawing/2014/main" id="{00000000-0008-0000-0000-000029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78" name="Text Box 22">
          <a:extLst>
            <a:ext uri="{FF2B5EF4-FFF2-40B4-BE49-F238E27FC236}">
              <a16:creationId xmlns:a16="http://schemas.microsoft.com/office/drawing/2014/main" id="{00000000-0008-0000-0000-00002A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79" name="Text Box 24">
          <a:extLst>
            <a:ext uri="{FF2B5EF4-FFF2-40B4-BE49-F238E27FC236}">
              <a16:creationId xmlns:a16="http://schemas.microsoft.com/office/drawing/2014/main" id="{00000000-0008-0000-0000-00002B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80" name="Text Box 26">
          <a:extLst>
            <a:ext uri="{FF2B5EF4-FFF2-40B4-BE49-F238E27FC236}">
              <a16:creationId xmlns:a16="http://schemas.microsoft.com/office/drawing/2014/main" id="{00000000-0008-0000-0000-00002C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81" name="Text Box 28">
          <a:extLst>
            <a:ext uri="{FF2B5EF4-FFF2-40B4-BE49-F238E27FC236}">
              <a16:creationId xmlns:a16="http://schemas.microsoft.com/office/drawing/2014/main" id="{00000000-0008-0000-0000-00002D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82" name="Text Box 30">
          <a:extLst>
            <a:ext uri="{FF2B5EF4-FFF2-40B4-BE49-F238E27FC236}">
              <a16:creationId xmlns:a16="http://schemas.microsoft.com/office/drawing/2014/main" id="{00000000-0008-0000-0000-00002E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83" name="Text Box 32">
          <a:extLst>
            <a:ext uri="{FF2B5EF4-FFF2-40B4-BE49-F238E27FC236}">
              <a16:creationId xmlns:a16="http://schemas.microsoft.com/office/drawing/2014/main" id="{00000000-0008-0000-0000-00002F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84" name="Text Box 34">
          <a:extLst>
            <a:ext uri="{FF2B5EF4-FFF2-40B4-BE49-F238E27FC236}">
              <a16:creationId xmlns:a16="http://schemas.microsoft.com/office/drawing/2014/main" id="{00000000-0008-0000-0000-000030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85" name="Text Box 36">
          <a:extLst>
            <a:ext uri="{FF2B5EF4-FFF2-40B4-BE49-F238E27FC236}">
              <a16:creationId xmlns:a16="http://schemas.microsoft.com/office/drawing/2014/main" id="{00000000-0008-0000-0000-000031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6" name="Text Box 2">
          <a:extLst>
            <a:ext uri="{FF2B5EF4-FFF2-40B4-BE49-F238E27FC236}">
              <a16:creationId xmlns:a16="http://schemas.microsoft.com/office/drawing/2014/main" id="{00000000-0008-0000-0000-000032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7" name="Text Box 4">
          <a:extLst>
            <a:ext uri="{FF2B5EF4-FFF2-40B4-BE49-F238E27FC236}">
              <a16:creationId xmlns:a16="http://schemas.microsoft.com/office/drawing/2014/main" id="{00000000-0008-0000-0000-000033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8" name="Text Box 6">
          <a:extLst>
            <a:ext uri="{FF2B5EF4-FFF2-40B4-BE49-F238E27FC236}">
              <a16:creationId xmlns:a16="http://schemas.microsoft.com/office/drawing/2014/main" id="{00000000-0008-0000-0000-000034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9" name="Text Box 8">
          <a:extLst>
            <a:ext uri="{FF2B5EF4-FFF2-40B4-BE49-F238E27FC236}">
              <a16:creationId xmlns:a16="http://schemas.microsoft.com/office/drawing/2014/main" id="{00000000-0008-0000-0000-000035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0" name="Text Box 10">
          <a:extLst>
            <a:ext uri="{FF2B5EF4-FFF2-40B4-BE49-F238E27FC236}">
              <a16:creationId xmlns:a16="http://schemas.microsoft.com/office/drawing/2014/main" id="{00000000-0008-0000-0000-000036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1" name="Text Box 12">
          <a:extLst>
            <a:ext uri="{FF2B5EF4-FFF2-40B4-BE49-F238E27FC236}">
              <a16:creationId xmlns:a16="http://schemas.microsoft.com/office/drawing/2014/main" id="{00000000-0008-0000-0000-000037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2" name="Text Box 14">
          <a:extLst>
            <a:ext uri="{FF2B5EF4-FFF2-40B4-BE49-F238E27FC236}">
              <a16:creationId xmlns:a16="http://schemas.microsoft.com/office/drawing/2014/main" id="{00000000-0008-0000-0000-000038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3" name="Text Box 16">
          <a:extLst>
            <a:ext uri="{FF2B5EF4-FFF2-40B4-BE49-F238E27FC236}">
              <a16:creationId xmlns:a16="http://schemas.microsoft.com/office/drawing/2014/main" id="{00000000-0008-0000-0000-000039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4" name="Text Box 18">
          <a:extLst>
            <a:ext uri="{FF2B5EF4-FFF2-40B4-BE49-F238E27FC236}">
              <a16:creationId xmlns:a16="http://schemas.microsoft.com/office/drawing/2014/main" id="{00000000-0008-0000-0000-00003A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5" name="Text Box 20">
          <a:extLst>
            <a:ext uri="{FF2B5EF4-FFF2-40B4-BE49-F238E27FC236}">
              <a16:creationId xmlns:a16="http://schemas.microsoft.com/office/drawing/2014/main" id="{00000000-0008-0000-0000-00003B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6" name="Text Box 22">
          <a:extLst>
            <a:ext uri="{FF2B5EF4-FFF2-40B4-BE49-F238E27FC236}">
              <a16:creationId xmlns:a16="http://schemas.microsoft.com/office/drawing/2014/main" id="{00000000-0008-0000-0000-00003C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7" name="Text Box 24">
          <a:extLst>
            <a:ext uri="{FF2B5EF4-FFF2-40B4-BE49-F238E27FC236}">
              <a16:creationId xmlns:a16="http://schemas.microsoft.com/office/drawing/2014/main" id="{00000000-0008-0000-0000-00003D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8" name="Text Box 26">
          <a:extLst>
            <a:ext uri="{FF2B5EF4-FFF2-40B4-BE49-F238E27FC236}">
              <a16:creationId xmlns:a16="http://schemas.microsoft.com/office/drawing/2014/main" id="{00000000-0008-0000-0000-00003E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9" name="Text Box 28">
          <a:extLst>
            <a:ext uri="{FF2B5EF4-FFF2-40B4-BE49-F238E27FC236}">
              <a16:creationId xmlns:a16="http://schemas.microsoft.com/office/drawing/2014/main" id="{00000000-0008-0000-0000-00003F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00" name="Text Box 30">
          <a:extLst>
            <a:ext uri="{FF2B5EF4-FFF2-40B4-BE49-F238E27FC236}">
              <a16:creationId xmlns:a16="http://schemas.microsoft.com/office/drawing/2014/main" id="{00000000-0008-0000-0000-000040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01" name="Text Box 32">
          <a:extLst>
            <a:ext uri="{FF2B5EF4-FFF2-40B4-BE49-F238E27FC236}">
              <a16:creationId xmlns:a16="http://schemas.microsoft.com/office/drawing/2014/main" id="{00000000-0008-0000-0000-000041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02" name="Text Box 34">
          <a:extLst>
            <a:ext uri="{FF2B5EF4-FFF2-40B4-BE49-F238E27FC236}">
              <a16:creationId xmlns:a16="http://schemas.microsoft.com/office/drawing/2014/main" id="{00000000-0008-0000-0000-000042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03" name="Text Box 36">
          <a:extLst>
            <a:ext uri="{FF2B5EF4-FFF2-40B4-BE49-F238E27FC236}">
              <a16:creationId xmlns:a16="http://schemas.microsoft.com/office/drawing/2014/main" id="{00000000-0008-0000-0000-000043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04" name="Text Box 2">
          <a:extLst>
            <a:ext uri="{FF2B5EF4-FFF2-40B4-BE49-F238E27FC236}">
              <a16:creationId xmlns:a16="http://schemas.microsoft.com/office/drawing/2014/main" id="{00000000-0008-0000-0000-000044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05" name="Text Box 4">
          <a:extLst>
            <a:ext uri="{FF2B5EF4-FFF2-40B4-BE49-F238E27FC236}">
              <a16:creationId xmlns:a16="http://schemas.microsoft.com/office/drawing/2014/main" id="{00000000-0008-0000-0000-000045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06" name="Text Box 6">
          <a:extLst>
            <a:ext uri="{FF2B5EF4-FFF2-40B4-BE49-F238E27FC236}">
              <a16:creationId xmlns:a16="http://schemas.microsoft.com/office/drawing/2014/main" id="{00000000-0008-0000-0000-000046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07" name="Text Box 8">
          <a:extLst>
            <a:ext uri="{FF2B5EF4-FFF2-40B4-BE49-F238E27FC236}">
              <a16:creationId xmlns:a16="http://schemas.microsoft.com/office/drawing/2014/main" id="{00000000-0008-0000-0000-000047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08" name="Text Box 10">
          <a:extLst>
            <a:ext uri="{FF2B5EF4-FFF2-40B4-BE49-F238E27FC236}">
              <a16:creationId xmlns:a16="http://schemas.microsoft.com/office/drawing/2014/main" id="{00000000-0008-0000-0000-000048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09" name="Text Box 12">
          <a:extLst>
            <a:ext uri="{FF2B5EF4-FFF2-40B4-BE49-F238E27FC236}">
              <a16:creationId xmlns:a16="http://schemas.microsoft.com/office/drawing/2014/main" id="{00000000-0008-0000-0000-000049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10" name="Text Box 14">
          <a:extLst>
            <a:ext uri="{FF2B5EF4-FFF2-40B4-BE49-F238E27FC236}">
              <a16:creationId xmlns:a16="http://schemas.microsoft.com/office/drawing/2014/main" id="{00000000-0008-0000-0000-00004A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11" name="Text Box 16">
          <a:extLst>
            <a:ext uri="{FF2B5EF4-FFF2-40B4-BE49-F238E27FC236}">
              <a16:creationId xmlns:a16="http://schemas.microsoft.com/office/drawing/2014/main" id="{00000000-0008-0000-0000-00004B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12" name="Text Box 18">
          <a:extLst>
            <a:ext uri="{FF2B5EF4-FFF2-40B4-BE49-F238E27FC236}">
              <a16:creationId xmlns:a16="http://schemas.microsoft.com/office/drawing/2014/main" id="{00000000-0008-0000-0000-00004C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13" name="Text Box 2">
          <a:extLst>
            <a:ext uri="{FF2B5EF4-FFF2-40B4-BE49-F238E27FC236}">
              <a16:creationId xmlns:a16="http://schemas.microsoft.com/office/drawing/2014/main" id="{00000000-0008-0000-0000-00004D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14" name="Text Box 4">
          <a:extLst>
            <a:ext uri="{FF2B5EF4-FFF2-40B4-BE49-F238E27FC236}">
              <a16:creationId xmlns:a16="http://schemas.microsoft.com/office/drawing/2014/main" id="{00000000-0008-0000-0000-00004E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15" name="Text Box 6">
          <a:extLst>
            <a:ext uri="{FF2B5EF4-FFF2-40B4-BE49-F238E27FC236}">
              <a16:creationId xmlns:a16="http://schemas.microsoft.com/office/drawing/2014/main" id="{00000000-0008-0000-0000-00004F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16" name="Text Box 8">
          <a:extLst>
            <a:ext uri="{FF2B5EF4-FFF2-40B4-BE49-F238E27FC236}">
              <a16:creationId xmlns:a16="http://schemas.microsoft.com/office/drawing/2014/main" id="{00000000-0008-0000-0000-000050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17" name="Text Box 10">
          <a:extLst>
            <a:ext uri="{FF2B5EF4-FFF2-40B4-BE49-F238E27FC236}">
              <a16:creationId xmlns:a16="http://schemas.microsoft.com/office/drawing/2014/main" id="{00000000-0008-0000-0000-000051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18" name="Text Box 12">
          <a:extLst>
            <a:ext uri="{FF2B5EF4-FFF2-40B4-BE49-F238E27FC236}">
              <a16:creationId xmlns:a16="http://schemas.microsoft.com/office/drawing/2014/main" id="{00000000-0008-0000-0000-000052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19" name="Text Box 14">
          <a:extLst>
            <a:ext uri="{FF2B5EF4-FFF2-40B4-BE49-F238E27FC236}">
              <a16:creationId xmlns:a16="http://schemas.microsoft.com/office/drawing/2014/main" id="{00000000-0008-0000-0000-000053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0" name="Text Box 16">
          <a:extLst>
            <a:ext uri="{FF2B5EF4-FFF2-40B4-BE49-F238E27FC236}">
              <a16:creationId xmlns:a16="http://schemas.microsoft.com/office/drawing/2014/main" id="{00000000-0008-0000-0000-000054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1" name="Text Box 18">
          <a:extLst>
            <a:ext uri="{FF2B5EF4-FFF2-40B4-BE49-F238E27FC236}">
              <a16:creationId xmlns:a16="http://schemas.microsoft.com/office/drawing/2014/main" id="{00000000-0008-0000-0000-000055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2" name="Text Box 20">
          <a:extLst>
            <a:ext uri="{FF2B5EF4-FFF2-40B4-BE49-F238E27FC236}">
              <a16:creationId xmlns:a16="http://schemas.microsoft.com/office/drawing/2014/main" id="{00000000-0008-0000-0000-000056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3" name="Text Box 22">
          <a:extLst>
            <a:ext uri="{FF2B5EF4-FFF2-40B4-BE49-F238E27FC236}">
              <a16:creationId xmlns:a16="http://schemas.microsoft.com/office/drawing/2014/main" id="{00000000-0008-0000-0000-000057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4" name="Text Box 24">
          <a:extLst>
            <a:ext uri="{FF2B5EF4-FFF2-40B4-BE49-F238E27FC236}">
              <a16:creationId xmlns:a16="http://schemas.microsoft.com/office/drawing/2014/main" id="{00000000-0008-0000-0000-000058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5" name="Text Box 26">
          <a:extLst>
            <a:ext uri="{FF2B5EF4-FFF2-40B4-BE49-F238E27FC236}">
              <a16:creationId xmlns:a16="http://schemas.microsoft.com/office/drawing/2014/main" id="{00000000-0008-0000-0000-000059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6" name="Text Box 28">
          <a:extLst>
            <a:ext uri="{FF2B5EF4-FFF2-40B4-BE49-F238E27FC236}">
              <a16:creationId xmlns:a16="http://schemas.microsoft.com/office/drawing/2014/main" id="{00000000-0008-0000-0000-00005A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7" name="Text Box 30">
          <a:extLst>
            <a:ext uri="{FF2B5EF4-FFF2-40B4-BE49-F238E27FC236}">
              <a16:creationId xmlns:a16="http://schemas.microsoft.com/office/drawing/2014/main" id="{00000000-0008-0000-0000-00005B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8" name="Text Box 32">
          <a:extLst>
            <a:ext uri="{FF2B5EF4-FFF2-40B4-BE49-F238E27FC236}">
              <a16:creationId xmlns:a16="http://schemas.microsoft.com/office/drawing/2014/main" id="{00000000-0008-0000-0000-00005C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9" name="Text Box 34">
          <a:extLst>
            <a:ext uri="{FF2B5EF4-FFF2-40B4-BE49-F238E27FC236}">
              <a16:creationId xmlns:a16="http://schemas.microsoft.com/office/drawing/2014/main" id="{00000000-0008-0000-0000-00005D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0" name="Text Box 36">
          <a:extLst>
            <a:ext uri="{FF2B5EF4-FFF2-40B4-BE49-F238E27FC236}">
              <a16:creationId xmlns:a16="http://schemas.microsoft.com/office/drawing/2014/main" id="{00000000-0008-0000-0000-00005E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1" name="Text Box 2">
          <a:extLst>
            <a:ext uri="{FF2B5EF4-FFF2-40B4-BE49-F238E27FC236}">
              <a16:creationId xmlns:a16="http://schemas.microsoft.com/office/drawing/2014/main" id="{00000000-0008-0000-0000-00005F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2" name="Text Box 4">
          <a:extLst>
            <a:ext uri="{FF2B5EF4-FFF2-40B4-BE49-F238E27FC236}">
              <a16:creationId xmlns:a16="http://schemas.microsoft.com/office/drawing/2014/main" id="{00000000-0008-0000-0000-000060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3" name="Text Box 6">
          <a:extLst>
            <a:ext uri="{FF2B5EF4-FFF2-40B4-BE49-F238E27FC236}">
              <a16:creationId xmlns:a16="http://schemas.microsoft.com/office/drawing/2014/main" id="{00000000-0008-0000-0000-000061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4" name="Text Box 8">
          <a:extLst>
            <a:ext uri="{FF2B5EF4-FFF2-40B4-BE49-F238E27FC236}">
              <a16:creationId xmlns:a16="http://schemas.microsoft.com/office/drawing/2014/main" id="{00000000-0008-0000-0000-000062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5" name="Text Box 10">
          <a:extLst>
            <a:ext uri="{FF2B5EF4-FFF2-40B4-BE49-F238E27FC236}">
              <a16:creationId xmlns:a16="http://schemas.microsoft.com/office/drawing/2014/main" id="{00000000-0008-0000-0000-000063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6" name="Text Box 12">
          <a:extLst>
            <a:ext uri="{FF2B5EF4-FFF2-40B4-BE49-F238E27FC236}">
              <a16:creationId xmlns:a16="http://schemas.microsoft.com/office/drawing/2014/main" id="{00000000-0008-0000-0000-000064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7" name="Text Box 14">
          <a:extLst>
            <a:ext uri="{FF2B5EF4-FFF2-40B4-BE49-F238E27FC236}">
              <a16:creationId xmlns:a16="http://schemas.microsoft.com/office/drawing/2014/main" id="{00000000-0008-0000-0000-000065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8" name="Text Box 16">
          <a:extLst>
            <a:ext uri="{FF2B5EF4-FFF2-40B4-BE49-F238E27FC236}">
              <a16:creationId xmlns:a16="http://schemas.microsoft.com/office/drawing/2014/main" id="{00000000-0008-0000-0000-000066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9" name="Text Box 18">
          <a:extLst>
            <a:ext uri="{FF2B5EF4-FFF2-40B4-BE49-F238E27FC236}">
              <a16:creationId xmlns:a16="http://schemas.microsoft.com/office/drawing/2014/main" id="{00000000-0008-0000-0000-000067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0" name="Text Box 2">
          <a:extLst>
            <a:ext uri="{FF2B5EF4-FFF2-40B4-BE49-F238E27FC236}">
              <a16:creationId xmlns:a16="http://schemas.microsoft.com/office/drawing/2014/main" id="{00000000-0008-0000-0000-000068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1" name="Text Box 4">
          <a:extLst>
            <a:ext uri="{FF2B5EF4-FFF2-40B4-BE49-F238E27FC236}">
              <a16:creationId xmlns:a16="http://schemas.microsoft.com/office/drawing/2014/main" id="{00000000-0008-0000-0000-000069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2" name="Text Box 6">
          <a:extLst>
            <a:ext uri="{FF2B5EF4-FFF2-40B4-BE49-F238E27FC236}">
              <a16:creationId xmlns:a16="http://schemas.microsoft.com/office/drawing/2014/main" id="{00000000-0008-0000-0000-00006A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3" name="Text Box 8">
          <a:extLst>
            <a:ext uri="{FF2B5EF4-FFF2-40B4-BE49-F238E27FC236}">
              <a16:creationId xmlns:a16="http://schemas.microsoft.com/office/drawing/2014/main" id="{00000000-0008-0000-0000-00006B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4" name="Text Box 10">
          <a:extLst>
            <a:ext uri="{FF2B5EF4-FFF2-40B4-BE49-F238E27FC236}">
              <a16:creationId xmlns:a16="http://schemas.microsoft.com/office/drawing/2014/main" id="{00000000-0008-0000-0000-00006C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5" name="Text Box 12">
          <a:extLst>
            <a:ext uri="{FF2B5EF4-FFF2-40B4-BE49-F238E27FC236}">
              <a16:creationId xmlns:a16="http://schemas.microsoft.com/office/drawing/2014/main" id="{00000000-0008-0000-0000-00006D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6" name="Text Box 14">
          <a:extLst>
            <a:ext uri="{FF2B5EF4-FFF2-40B4-BE49-F238E27FC236}">
              <a16:creationId xmlns:a16="http://schemas.microsoft.com/office/drawing/2014/main" id="{00000000-0008-0000-0000-00006E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7" name="Text Box 16">
          <a:extLst>
            <a:ext uri="{FF2B5EF4-FFF2-40B4-BE49-F238E27FC236}">
              <a16:creationId xmlns:a16="http://schemas.microsoft.com/office/drawing/2014/main" id="{00000000-0008-0000-0000-00006F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8" name="Text Box 18">
          <a:extLst>
            <a:ext uri="{FF2B5EF4-FFF2-40B4-BE49-F238E27FC236}">
              <a16:creationId xmlns:a16="http://schemas.microsoft.com/office/drawing/2014/main" id="{00000000-0008-0000-0000-000070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9" name="Text Box 20">
          <a:extLst>
            <a:ext uri="{FF2B5EF4-FFF2-40B4-BE49-F238E27FC236}">
              <a16:creationId xmlns:a16="http://schemas.microsoft.com/office/drawing/2014/main" id="{00000000-0008-0000-0000-000071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0" name="Text Box 22">
          <a:extLst>
            <a:ext uri="{FF2B5EF4-FFF2-40B4-BE49-F238E27FC236}">
              <a16:creationId xmlns:a16="http://schemas.microsoft.com/office/drawing/2014/main" id="{00000000-0008-0000-0000-000072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1" name="Text Box 24">
          <a:extLst>
            <a:ext uri="{FF2B5EF4-FFF2-40B4-BE49-F238E27FC236}">
              <a16:creationId xmlns:a16="http://schemas.microsoft.com/office/drawing/2014/main" id="{00000000-0008-0000-0000-000073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2" name="Text Box 26">
          <a:extLst>
            <a:ext uri="{FF2B5EF4-FFF2-40B4-BE49-F238E27FC236}">
              <a16:creationId xmlns:a16="http://schemas.microsoft.com/office/drawing/2014/main" id="{00000000-0008-0000-0000-000074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3" name="Text Box 28">
          <a:extLst>
            <a:ext uri="{FF2B5EF4-FFF2-40B4-BE49-F238E27FC236}">
              <a16:creationId xmlns:a16="http://schemas.microsoft.com/office/drawing/2014/main" id="{00000000-0008-0000-0000-000075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4" name="Text Box 30">
          <a:extLst>
            <a:ext uri="{FF2B5EF4-FFF2-40B4-BE49-F238E27FC236}">
              <a16:creationId xmlns:a16="http://schemas.microsoft.com/office/drawing/2014/main" id="{00000000-0008-0000-0000-000076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5" name="Text Box 32">
          <a:extLst>
            <a:ext uri="{FF2B5EF4-FFF2-40B4-BE49-F238E27FC236}">
              <a16:creationId xmlns:a16="http://schemas.microsoft.com/office/drawing/2014/main" id="{00000000-0008-0000-0000-000077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6" name="Text Box 34">
          <a:extLst>
            <a:ext uri="{FF2B5EF4-FFF2-40B4-BE49-F238E27FC236}">
              <a16:creationId xmlns:a16="http://schemas.microsoft.com/office/drawing/2014/main" id="{00000000-0008-0000-0000-000078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7" name="Text Box 36">
          <a:extLst>
            <a:ext uri="{FF2B5EF4-FFF2-40B4-BE49-F238E27FC236}">
              <a16:creationId xmlns:a16="http://schemas.microsoft.com/office/drawing/2014/main" id="{00000000-0008-0000-0000-000079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8" name="Text Box 2">
          <a:extLst>
            <a:ext uri="{FF2B5EF4-FFF2-40B4-BE49-F238E27FC236}">
              <a16:creationId xmlns:a16="http://schemas.microsoft.com/office/drawing/2014/main" id="{00000000-0008-0000-0000-00007A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9" name="Text Box 4">
          <a:extLst>
            <a:ext uri="{FF2B5EF4-FFF2-40B4-BE49-F238E27FC236}">
              <a16:creationId xmlns:a16="http://schemas.microsoft.com/office/drawing/2014/main" id="{00000000-0008-0000-0000-00007B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0" name="Text Box 6">
          <a:extLst>
            <a:ext uri="{FF2B5EF4-FFF2-40B4-BE49-F238E27FC236}">
              <a16:creationId xmlns:a16="http://schemas.microsoft.com/office/drawing/2014/main" id="{00000000-0008-0000-0000-00007C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1" name="Text Box 8">
          <a:extLst>
            <a:ext uri="{FF2B5EF4-FFF2-40B4-BE49-F238E27FC236}">
              <a16:creationId xmlns:a16="http://schemas.microsoft.com/office/drawing/2014/main" id="{00000000-0008-0000-0000-00007D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2" name="Text Box 10">
          <a:extLst>
            <a:ext uri="{FF2B5EF4-FFF2-40B4-BE49-F238E27FC236}">
              <a16:creationId xmlns:a16="http://schemas.microsoft.com/office/drawing/2014/main" id="{00000000-0008-0000-0000-00007E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3" name="Text Box 12">
          <a:extLst>
            <a:ext uri="{FF2B5EF4-FFF2-40B4-BE49-F238E27FC236}">
              <a16:creationId xmlns:a16="http://schemas.microsoft.com/office/drawing/2014/main" id="{00000000-0008-0000-0000-00007F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4" name="Text Box 14">
          <a:extLst>
            <a:ext uri="{FF2B5EF4-FFF2-40B4-BE49-F238E27FC236}">
              <a16:creationId xmlns:a16="http://schemas.microsoft.com/office/drawing/2014/main" id="{00000000-0008-0000-0000-000080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5" name="Text Box 16">
          <a:extLst>
            <a:ext uri="{FF2B5EF4-FFF2-40B4-BE49-F238E27FC236}">
              <a16:creationId xmlns:a16="http://schemas.microsoft.com/office/drawing/2014/main" id="{00000000-0008-0000-0000-000081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6" name="Text Box 18">
          <a:extLst>
            <a:ext uri="{FF2B5EF4-FFF2-40B4-BE49-F238E27FC236}">
              <a16:creationId xmlns:a16="http://schemas.microsoft.com/office/drawing/2014/main" id="{00000000-0008-0000-0000-000082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667" name="Text Box 2">
          <a:extLst>
            <a:ext uri="{FF2B5EF4-FFF2-40B4-BE49-F238E27FC236}">
              <a16:creationId xmlns:a16="http://schemas.microsoft.com/office/drawing/2014/main" id="{00000000-0008-0000-0000-000083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668" name="Text Box 4">
          <a:extLst>
            <a:ext uri="{FF2B5EF4-FFF2-40B4-BE49-F238E27FC236}">
              <a16:creationId xmlns:a16="http://schemas.microsoft.com/office/drawing/2014/main" id="{00000000-0008-0000-0000-000084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669" name="Text Box 6">
          <a:extLst>
            <a:ext uri="{FF2B5EF4-FFF2-40B4-BE49-F238E27FC236}">
              <a16:creationId xmlns:a16="http://schemas.microsoft.com/office/drawing/2014/main" id="{00000000-0008-0000-0000-000085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670" name="Text Box 8">
          <a:extLst>
            <a:ext uri="{FF2B5EF4-FFF2-40B4-BE49-F238E27FC236}">
              <a16:creationId xmlns:a16="http://schemas.microsoft.com/office/drawing/2014/main" id="{00000000-0008-0000-0000-000086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671" name="Text Box 10">
          <a:extLst>
            <a:ext uri="{FF2B5EF4-FFF2-40B4-BE49-F238E27FC236}">
              <a16:creationId xmlns:a16="http://schemas.microsoft.com/office/drawing/2014/main" id="{00000000-0008-0000-0000-000087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672" name="Text Box 12">
          <a:extLst>
            <a:ext uri="{FF2B5EF4-FFF2-40B4-BE49-F238E27FC236}">
              <a16:creationId xmlns:a16="http://schemas.microsoft.com/office/drawing/2014/main" id="{00000000-0008-0000-0000-000088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673" name="Text Box 14">
          <a:extLst>
            <a:ext uri="{FF2B5EF4-FFF2-40B4-BE49-F238E27FC236}">
              <a16:creationId xmlns:a16="http://schemas.microsoft.com/office/drawing/2014/main" id="{00000000-0008-0000-0000-000089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674" name="Text Box 16">
          <a:extLst>
            <a:ext uri="{FF2B5EF4-FFF2-40B4-BE49-F238E27FC236}">
              <a16:creationId xmlns:a16="http://schemas.microsoft.com/office/drawing/2014/main" id="{00000000-0008-0000-0000-00008A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675" name="Text Box 18">
          <a:extLst>
            <a:ext uri="{FF2B5EF4-FFF2-40B4-BE49-F238E27FC236}">
              <a16:creationId xmlns:a16="http://schemas.microsoft.com/office/drawing/2014/main" id="{00000000-0008-0000-0000-00008B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676" name="Text Box 20">
          <a:extLst>
            <a:ext uri="{FF2B5EF4-FFF2-40B4-BE49-F238E27FC236}">
              <a16:creationId xmlns:a16="http://schemas.microsoft.com/office/drawing/2014/main" id="{00000000-0008-0000-0000-00008C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677" name="Text Box 22">
          <a:extLst>
            <a:ext uri="{FF2B5EF4-FFF2-40B4-BE49-F238E27FC236}">
              <a16:creationId xmlns:a16="http://schemas.microsoft.com/office/drawing/2014/main" id="{00000000-0008-0000-0000-00008D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678" name="Text Box 24">
          <a:extLst>
            <a:ext uri="{FF2B5EF4-FFF2-40B4-BE49-F238E27FC236}">
              <a16:creationId xmlns:a16="http://schemas.microsoft.com/office/drawing/2014/main" id="{00000000-0008-0000-0000-00008E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679" name="Text Box 26">
          <a:extLst>
            <a:ext uri="{FF2B5EF4-FFF2-40B4-BE49-F238E27FC236}">
              <a16:creationId xmlns:a16="http://schemas.microsoft.com/office/drawing/2014/main" id="{00000000-0008-0000-0000-00008F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680" name="Text Box 28">
          <a:extLst>
            <a:ext uri="{FF2B5EF4-FFF2-40B4-BE49-F238E27FC236}">
              <a16:creationId xmlns:a16="http://schemas.microsoft.com/office/drawing/2014/main" id="{00000000-0008-0000-0000-000090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681" name="Text Box 30">
          <a:extLst>
            <a:ext uri="{FF2B5EF4-FFF2-40B4-BE49-F238E27FC236}">
              <a16:creationId xmlns:a16="http://schemas.microsoft.com/office/drawing/2014/main" id="{00000000-0008-0000-0000-000091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682" name="Text Box 32">
          <a:extLst>
            <a:ext uri="{FF2B5EF4-FFF2-40B4-BE49-F238E27FC236}">
              <a16:creationId xmlns:a16="http://schemas.microsoft.com/office/drawing/2014/main" id="{00000000-0008-0000-0000-000092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683" name="Text Box 34">
          <a:extLst>
            <a:ext uri="{FF2B5EF4-FFF2-40B4-BE49-F238E27FC236}">
              <a16:creationId xmlns:a16="http://schemas.microsoft.com/office/drawing/2014/main" id="{00000000-0008-0000-0000-000093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684" name="Text Box 36">
          <a:extLst>
            <a:ext uri="{FF2B5EF4-FFF2-40B4-BE49-F238E27FC236}">
              <a16:creationId xmlns:a16="http://schemas.microsoft.com/office/drawing/2014/main" id="{00000000-0008-0000-0000-000094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5" name="Text Box 2">
          <a:extLst>
            <a:ext uri="{FF2B5EF4-FFF2-40B4-BE49-F238E27FC236}">
              <a16:creationId xmlns:a16="http://schemas.microsoft.com/office/drawing/2014/main" id="{00000000-0008-0000-0000-000095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6" name="Text Box 4">
          <a:extLst>
            <a:ext uri="{FF2B5EF4-FFF2-40B4-BE49-F238E27FC236}">
              <a16:creationId xmlns:a16="http://schemas.microsoft.com/office/drawing/2014/main" id="{00000000-0008-0000-0000-000096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7" name="Text Box 6">
          <a:extLst>
            <a:ext uri="{FF2B5EF4-FFF2-40B4-BE49-F238E27FC236}">
              <a16:creationId xmlns:a16="http://schemas.microsoft.com/office/drawing/2014/main" id="{00000000-0008-0000-0000-000097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8" name="Text Box 8">
          <a:extLst>
            <a:ext uri="{FF2B5EF4-FFF2-40B4-BE49-F238E27FC236}">
              <a16:creationId xmlns:a16="http://schemas.microsoft.com/office/drawing/2014/main" id="{00000000-0008-0000-0000-000098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9" name="Text Box 10">
          <a:extLst>
            <a:ext uri="{FF2B5EF4-FFF2-40B4-BE49-F238E27FC236}">
              <a16:creationId xmlns:a16="http://schemas.microsoft.com/office/drawing/2014/main" id="{00000000-0008-0000-0000-000099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0" name="Text Box 12">
          <a:extLst>
            <a:ext uri="{FF2B5EF4-FFF2-40B4-BE49-F238E27FC236}">
              <a16:creationId xmlns:a16="http://schemas.microsoft.com/office/drawing/2014/main" id="{00000000-0008-0000-0000-00009A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1" name="Text Box 14">
          <a:extLst>
            <a:ext uri="{FF2B5EF4-FFF2-40B4-BE49-F238E27FC236}">
              <a16:creationId xmlns:a16="http://schemas.microsoft.com/office/drawing/2014/main" id="{00000000-0008-0000-0000-00009B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2" name="Text Box 16">
          <a:extLst>
            <a:ext uri="{FF2B5EF4-FFF2-40B4-BE49-F238E27FC236}">
              <a16:creationId xmlns:a16="http://schemas.microsoft.com/office/drawing/2014/main" id="{00000000-0008-0000-0000-00009C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3" name="Text Box 18">
          <a:extLst>
            <a:ext uri="{FF2B5EF4-FFF2-40B4-BE49-F238E27FC236}">
              <a16:creationId xmlns:a16="http://schemas.microsoft.com/office/drawing/2014/main" id="{00000000-0008-0000-0000-00009D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4" name="Text Box 20">
          <a:extLst>
            <a:ext uri="{FF2B5EF4-FFF2-40B4-BE49-F238E27FC236}">
              <a16:creationId xmlns:a16="http://schemas.microsoft.com/office/drawing/2014/main" id="{00000000-0008-0000-0000-00009E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5" name="Text Box 22">
          <a:extLst>
            <a:ext uri="{FF2B5EF4-FFF2-40B4-BE49-F238E27FC236}">
              <a16:creationId xmlns:a16="http://schemas.microsoft.com/office/drawing/2014/main" id="{00000000-0008-0000-0000-00009F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6" name="Text Box 24">
          <a:extLst>
            <a:ext uri="{FF2B5EF4-FFF2-40B4-BE49-F238E27FC236}">
              <a16:creationId xmlns:a16="http://schemas.microsoft.com/office/drawing/2014/main" id="{00000000-0008-0000-0000-0000A0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7" name="Text Box 26">
          <a:extLst>
            <a:ext uri="{FF2B5EF4-FFF2-40B4-BE49-F238E27FC236}">
              <a16:creationId xmlns:a16="http://schemas.microsoft.com/office/drawing/2014/main" id="{00000000-0008-0000-0000-0000A1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8" name="Text Box 28">
          <a:extLst>
            <a:ext uri="{FF2B5EF4-FFF2-40B4-BE49-F238E27FC236}">
              <a16:creationId xmlns:a16="http://schemas.microsoft.com/office/drawing/2014/main" id="{00000000-0008-0000-0000-0000A2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9" name="Text Box 30">
          <a:extLst>
            <a:ext uri="{FF2B5EF4-FFF2-40B4-BE49-F238E27FC236}">
              <a16:creationId xmlns:a16="http://schemas.microsoft.com/office/drawing/2014/main" id="{00000000-0008-0000-0000-0000A3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00" name="Text Box 32">
          <a:extLst>
            <a:ext uri="{FF2B5EF4-FFF2-40B4-BE49-F238E27FC236}">
              <a16:creationId xmlns:a16="http://schemas.microsoft.com/office/drawing/2014/main" id="{00000000-0008-0000-0000-0000A4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01" name="Text Box 34">
          <a:extLst>
            <a:ext uri="{FF2B5EF4-FFF2-40B4-BE49-F238E27FC236}">
              <a16:creationId xmlns:a16="http://schemas.microsoft.com/office/drawing/2014/main" id="{00000000-0008-0000-0000-0000A5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02" name="Text Box 36">
          <a:extLst>
            <a:ext uri="{FF2B5EF4-FFF2-40B4-BE49-F238E27FC236}">
              <a16:creationId xmlns:a16="http://schemas.microsoft.com/office/drawing/2014/main" id="{00000000-0008-0000-0000-0000A6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03" name="Text Box 2">
          <a:extLst>
            <a:ext uri="{FF2B5EF4-FFF2-40B4-BE49-F238E27FC236}">
              <a16:creationId xmlns:a16="http://schemas.microsoft.com/office/drawing/2014/main" id="{00000000-0008-0000-0000-0000A7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04" name="Text Box 4">
          <a:extLst>
            <a:ext uri="{FF2B5EF4-FFF2-40B4-BE49-F238E27FC236}">
              <a16:creationId xmlns:a16="http://schemas.microsoft.com/office/drawing/2014/main" id="{00000000-0008-0000-0000-0000A8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05" name="Text Box 6">
          <a:extLst>
            <a:ext uri="{FF2B5EF4-FFF2-40B4-BE49-F238E27FC236}">
              <a16:creationId xmlns:a16="http://schemas.microsoft.com/office/drawing/2014/main" id="{00000000-0008-0000-0000-0000A9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06" name="Text Box 8">
          <a:extLst>
            <a:ext uri="{FF2B5EF4-FFF2-40B4-BE49-F238E27FC236}">
              <a16:creationId xmlns:a16="http://schemas.microsoft.com/office/drawing/2014/main" id="{00000000-0008-0000-0000-0000AA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07" name="Text Box 10">
          <a:extLst>
            <a:ext uri="{FF2B5EF4-FFF2-40B4-BE49-F238E27FC236}">
              <a16:creationId xmlns:a16="http://schemas.microsoft.com/office/drawing/2014/main" id="{00000000-0008-0000-0000-0000AB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08" name="Text Box 12">
          <a:extLst>
            <a:ext uri="{FF2B5EF4-FFF2-40B4-BE49-F238E27FC236}">
              <a16:creationId xmlns:a16="http://schemas.microsoft.com/office/drawing/2014/main" id="{00000000-0008-0000-0000-0000AC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09" name="Text Box 14">
          <a:extLst>
            <a:ext uri="{FF2B5EF4-FFF2-40B4-BE49-F238E27FC236}">
              <a16:creationId xmlns:a16="http://schemas.microsoft.com/office/drawing/2014/main" id="{00000000-0008-0000-0000-0000AD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10" name="Text Box 16">
          <a:extLst>
            <a:ext uri="{FF2B5EF4-FFF2-40B4-BE49-F238E27FC236}">
              <a16:creationId xmlns:a16="http://schemas.microsoft.com/office/drawing/2014/main" id="{00000000-0008-0000-0000-0000AE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11" name="Text Box 18">
          <a:extLst>
            <a:ext uri="{FF2B5EF4-FFF2-40B4-BE49-F238E27FC236}">
              <a16:creationId xmlns:a16="http://schemas.microsoft.com/office/drawing/2014/main" id="{00000000-0008-0000-0000-0000AF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12" name="Text Box 2">
          <a:extLst>
            <a:ext uri="{FF2B5EF4-FFF2-40B4-BE49-F238E27FC236}">
              <a16:creationId xmlns:a16="http://schemas.microsoft.com/office/drawing/2014/main" id="{00000000-0008-0000-0000-0000B0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13" name="Text Box 4">
          <a:extLst>
            <a:ext uri="{FF2B5EF4-FFF2-40B4-BE49-F238E27FC236}">
              <a16:creationId xmlns:a16="http://schemas.microsoft.com/office/drawing/2014/main" id="{00000000-0008-0000-0000-0000B1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14" name="Text Box 6">
          <a:extLst>
            <a:ext uri="{FF2B5EF4-FFF2-40B4-BE49-F238E27FC236}">
              <a16:creationId xmlns:a16="http://schemas.microsoft.com/office/drawing/2014/main" id="{00000000-0008-0000-0000-0000B2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15" name="Text Box 8">
          <a:extLst>
            <a:ext uri="{FF2B5EF4-FFF2-40B4-BE49-F238E27FC236}">
              <a16:creationId xmlns:a16="http://schemas.microsoft.com/office/drawing/2014/main" id="{00000000-0008-0000-0000-0000B3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16" name="Text Box 10">
          <a:extLst>
            <a:ext uri="{FF2B5EF4-FFF2-40B4-BE49-F238E27FC236}">
              <a16:creationId xmlns:a16="http://schemas.microsoft.com/office/drawing/2014/main" id="{00000000-0008-0000-0000-0000B4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17" name="Text Box 12">
          <a:extLst>
            <a:ext uri="{FF2B5EF4-FFF2-40B4-BE49-F238E27FC236}">
              <a16:creationId xmlns:a16="http://schemas.microsoft.com/office/drawing/2014/main" id="{00000000-0008-0000-0000-0000B5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18" name="Text Box 14">
          <a:extLst>
            <a:ext uri="{FF2B5EF4-FFF2-40B4-BE49-F238E27FC236}">
              <a16:creationId xmlns:a16="http://schemas.microsoft.com/office/drawing/2014/main" id="{00000000-0008-0000-0000-0000B6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19" name="Text Box 16">
          <a:extLst>
            <a:ext uri="{FF2B5EF4-FFF2-40B4-BE49-F238E27FC236}">
              <a16:creationId xmlns:a16="http://schemas.microsoft.com/office/drawing/2014/main" id="{00000000-0008-0000-0000-0000B7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20" name="Text Box 18">
          <a:extLst>
            <a:ext uri="{FF2B5EF4-FFF2-40B4-BE49-F238E27FC236}">
              <a16:creationId xmlns:a16="http://schemas.microsoft.com/office/drawing/2014/main" id="{00000000-0008-0000-0000-0000B8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21" name="Text Box 20">
          <a:extLst>
            <a:ext uri="{FF2B5EF4-FFF2-40B4-BE49-F238E27FC236}">
              <a16:creationId xmlns:a16="http://schemas.microsoft.com/office/drawing/2014/main" id="{00000000-0008-0000-0000-0000B9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22" name="Text Box 22">
          <a:extLst>
            <a:ext uri="{FF2B5EF4-FFF2-40B4-BE49-F238E27FC236}">
              <a16:creationId xmlns:a16="http://schemas.microsoft.com/office/drawing/2014/main" id="{00000000-0008-0000-0000-0000BA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23" name="Text Box 24">
          <a:extLst>
            <a:ext uri="{FF2B5EF4-FFF2-40B4-BE49-F238E27FC236}">
              <a16:creationId xmlns:a16="http://schemas.microsoft.com/office/drawing/2014/main" id="{00000000-0008-0000-0000-0000BB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24" name="Text Box 26">
          <a:extLst>
            <a:ext uri="{FF2B5EF4-FFF2-40B4-BE49-F238E27FC236}">
              <a16:creationId xmlns:a16="http://schemas.microsoft.com/office/drawing/2014/main" id="{00000000-0008-0000-0000-0000BC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25" name="Text Box 28">
          <a:extLst>
            <a:ext uri="{FF2B5EF4-FFF2-40B4-BE49-F238E27FC236}">
              <a16:creationId xmlns:a16="http://schemas.microsoft.com/office/drawing/2014/main" id="{00000000-0008-0000-0000-0000BD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26" name="Text Box 30">
          <a:extLst>
            <a:ext uri="{FF2B5EF4-FFF2-40B4-BE49-F238E27FC236}">
              <a16:creationId xmlns:a16="http://schemas.microsoft.com/office/drawing/2014/main" id="{00000000-0008-0000-0000-0000BE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27" name="Text Box 32">
          <a:extLst>
            <a:ext uri="{FF2B5EF4-FFF2-40B4-BE49-F238E27FC236}">
              <a16:creationId xmlns:a16="http://schemas.microsoft.com/office/drawing/2014/main" id="{00000000-0008-0000-0000-0000BF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28" name="Text Box 34">
          <a:extLst>
            <a:ext uri="{FF2B5EF4-FFF2-40B4-BE49-F238E27FC236}">
              <a16:creationId xmlns:a16="http://schemas.microsoft.com/office/drawing/2014/main" id="{00000000-0008-0000-0000-0000C0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29" name="Text Box 36">
          <a:extLst>
            <a:ext uri="{FF2B5EF4-FFF2-40B4-BE49-F238E27FC236}">
              <a16:creationId xmlns:a16="http://schemas.microsoft.com/office/drawing/2014/main" id="{00000000-0008-0000-0000-0000C1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0" name="Text Box 2">
          <a:extLst>
            <a:ext uri="{FF2B5EF4-FFF2-40B4-BE49-F238E27FC236}">
              <a16:creationId xmlns:a16="http://schemas.microsoft.com/office/drawing/2014/main" id="{00000000-0008-0000-0000-0000C2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1" name="Text Box 4">
          <a:extLst>
            <a:ext uri="{FF2B5EF4-FFF2-40B4-BE49-F238E27FC236}">
              <a16:creationId xmlns:a16="http://schemas.microsoft.com/office/drawing/2014/main" id="{00000000-0008-0000-0000-0000C3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2" name="Text Box 6">
          <a:extLst>
            <a:ext uri="{FF2B5EF4-FFF2-40B4-BE49-F238E27FC236}">
              <a16:creationId xmlns:a16="http://schemas.microsoft.com/office/drawing/2014/main" id="{00000000-0008-0000-0000-0000C4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3" name="Text Box 8">
          <a:extLst>
            <a:ext uri="{FF2B5EF4-FFF2-40B4-BE49-F238E27FC236}">
              <a16:creationId xmlns:a16="http://schemas.microsoft.com/office/drawing/2014/main" id="{00000000-0008-0000-0000-0000C5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4" name="Text Box 10">
          <a:extLst>
            <a:ext uri="{FF2B5EF4-FFF2-40B4-BE49-F238E27FC236}">
              <a16:creationId xmlns:a16="http://schemas.microsoft.com/office/drawing/2014/main" id="{00000000-0008-0000-0000-0000C6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5" name="Text Box 12">
          <a:extLst>
            <a:ext uri="{FF2B5EF4-FFF2-40B4-BE49-F238E27FC236}">
              <a16:creationId xmlns:a16="http://schemas.microsoft.com/office/drawing/2014/main" id="{00000000-0008-0000-0000-0000C7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6" name="Text Box 14">
          <a:extLst>
            <a:ext uri="{FF2B5EF4-FFF2-40B4-BE49-F238E27FC236}">
              <a16:creationId xmlns:a16="http://schemas.microsoft.com/office/drawing/2014/main" id="{00000000-0008-0000-0000-0000C8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7" name="Text Box 16">
          <a:extLst>
            <a:ext uri="{FF2B5EF4-FFF2-40B4-BE49-F238E27FC236}">
              <a16:creationId xmlns:a16="http://schemas.microsoft.com/office/drawing/2014/main" id="{00000000-0008-0000-0000-0000C9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8" name="Text Box 18">
          <a:extLst>
            <a:ext uri="{FF2B5EF4-FFF2-40B4-BE49-F238E27FC236}">
              <a16:creationId xmlns:a16="http://schemas.microsoft.com/office/drawing/2014/main" id="{00000000-0008-0000-0000-0000CA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9" name="Text Box 20">
          <a:extLst>
            <a:ext uri="{FF2B5EF4-FFF2-40B4-BE49-F238E27FC236}">
              <a16:creationId xmlns:a16="http://schemas.microsoft.com/office/drawing/2014/main" id="{00000000-0008-0000-0000-0000CB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40" name="Text Box 22">
          <a:extLst>
            <a:ext uri="{FF2B5EF4-FFF2-40B4-BE49-F238E27FC236}">
              <a16:creationId xmlns:a16="http://schemas.microsoft.com/office/drawing/2014/main" id="{00000000-0008-0000-0000-0000CC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41" name="Text Box 24">
          <a:extLst>
            <a:ext uri="{FF2B5EF4-FFF2-40B4-BE49-F238E27FC236}">
              <a16:creationId xmlns:a16="http://schemas.microsoft.com/office/drawing/2014/main" id="{00000000-0008-0000-0000-0000CD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42" name="Text Box 26">
          <a:extLst>
            <a:ext uri="{FF2B5EF4-FFF2-40B4-BE49-F238E27FC236}">
              <a16:creationId xmlns:a16="http://schemas.microsoft.com/office/drawing/2014/main" id="{00000000-0008-0000-0000-0000CE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43" name="Text Box 28">
          <a:extLst>
            <a:ext uri="{FF2B5EF4-FFF2-40B4-BE49-F238E27FC236}">
              <a16:creationId xmlns:a16="http://schemas.microsoft.com/office/drawing/2014/main" id="{00000000-0008-0000-0000-0000CF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44" name="Text Box 30">
          <a:extLst>
            <a:ext uri="{FF2B5EF4-FFF2-40B4-BE49-F238E27FC236}">
              <a16:creationId xmlns:a16="http://schemas.microsoft.com/office/drawing/2014/main" id="{00000000-0008-0000-0000-0000D0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45" name="Text Box 32">
          <a:extLst>
            <a:ext uri="{FF2B5EF4-FFF2-40B4-BE49-F238E27FC236}">
              <a16:creationId xmlns:a16="http://schemas.microsoft.com/office/drawing/2014/main" id="{00000000-0008-0000-0000-0000D1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46" name="Text Box 34">
          <a:extLst>
            <a:ext uri="{FF2B5EF4-FFF2-40B4-BE49-F238E27FC236}">
              <a16:creationId xmlns:a16="http://schemas.microsoft.com/office/drawing/2014/main" id="{00000000-0008-0000-0000-0000D2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47" name="Text Box 36">
          <a:extLst>
            <a:ext uri="{FF2B5EF4-FFF2-40B4-BE49-F238E27FC236}">
              <a16:creationId xmlns:a16="http://schemas.microsoft.com/office/drawing/2014/main" id="{00000000-0008-0000-0000-0000D3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48" name="Text Box 2">
          <a:extLst>
            <a:ext uri="{FF2B5EF4-FFF2-40B4-BE49-F238E27FC236}">
              <a16:creationId xmlns:a16="http://schemas.microsoft.com/office/drawing/2014/main" id="{00000000-0008-0000-0000-0000D4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49" name="Text Box 4">
          <a:extLst>
            <a:ext uri="{FF2B5EF4-FFF2-40B4-BE49-F238E27FC236}">
              <a16:creationId xmlns:a16="http://schemas.microsoft.com/office/drawing/2014/main" id="{00000000-0008-0000-0000-0000D5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50" name="Text Box 6">
          <a:extLst>
            <a:ext uri="{FF2B5EF4-FFF2-40B4-BE49-F238E27FC236}">
              <a16:creationId xmlns:a16="http://schemas.microsoft.com/office/drawing/2014/main" id="{00000000-0008-0000-0000-0000D6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51" name="Text Box 8">
          <a:extLst>
            <a:ext uri="{FF2B5EF4-FFF2-40B4-BE49-F238E27FC236}">
              <a16:creationId xmlns:a16="http://schemas.microsoft.com/office/drawing/2014/main" id="{00000000-0008-0000-0000-0000D7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52" name="Text Box 10">
          <a:extLst>
            <a:ext uri="{FF2B5EF4-FFF2-40B4-BE49-F238E27FC236}">
              <a16:creationId xmlns:a16="http://schemas.microsoft.com/office/drawing/2014/main" id="{00000000-0008-0000-0000-0000D8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53" name="Text Box 12">
          <a:extLst>
            <a:ext uri="{FF2B5EF4-FFF2-40B4-BE49-F238E27FC236}">
              <a16:creationId xmlns:a16="http://schemas.microsoft.com/office/drawing/2014/main" id="{00000000-0008-0000-0000-0000D9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54" name="Text Box 14">
          <a:extLst>
            <a:ext uri="{FF2B5EF4-FFF2-40B4-BE49-F238E27FC236}">
              <a16:creationId xmlns:a16="http://schemas.microsoft.com/office/drawing/2014/main" id="{00000000-0008-0000-0000-0000DA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55" name="Text Box 16">
          <a:extLst>
            <a:ext uri="{FF2B5EF4-FFF2-40B4-BE49-F238E27FC236}">
              <a16:creationId xmlns:a16="http://schemas.microsoft.com/office/drawing/2014/main" id="{00000000-0008-0000-0000-0000DB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56" name="Text Box 18">
          <a:extLst>
            <a:ext uri="{FF2B5EF4-FFF2-40B4-BE49-F238E27FC236}">
              <a16:creationId xmlns:a16="http://schemas.microsoft.com/office/drawing/2014/main" id="{00000000-0008-0000-0000-0000DC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57" name="Text Box 2">
          <a:extLst>
            <a:ext uri="{FF2B5EF4-FFF2-40B4-BE49-F238E27FC236}">
              <a16:creationId xmlns:a16="http://schemas.microsoft.com/office/drawing/2014/main" id="{00000000-0008-0000-0000-0000DD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58" name="Text Box 4">
          <a:extLst>
            <a:ext uri="{FF2B5EF4-FFF2-40B4-BE49-F238E27FC236}">
              <a16:creationId xmlns:a16="http://schemas.microsoft.com/office/drawing/2014/main" id="{00000000-0008-0000-0000-0000DE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59" name="Text Box 6">
          <a:extLst>
            <a:ext uri="{FF2B5EF4-FFF2-40B4-BE49-F238E27FC236}">
              <a16:creationId xmlns:a16="http://schemas.microsoft.com/office/drawing/2014/main" id="{00000000-0008-0000-0000-0000DF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0" name="Text Box 8">
          <a:extLst>
            <a:ext uri="{FF2B5EF4-FFF2-40B4-BE49-F238E27FC236}">
              <a16:creationId xmlns:a16="http://schemas.microsoft.com/office/drawing/2014/main" id="{00000000-0008-0000-0000-0000E0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1" name="Text Box 10">
          <a:extLst>
            <a:ext uri="{FF2B5EF4-FFF2-40B4-BE49-F238E27FC236}">
              <a16:creationId xmlns:a16="http://schemas.microsoft.com/office/drawing/2014/main" id="{00000000-0008-0000-0000-0000E1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2" name="Text Box 12">
          <a:extLst>
            <a:ext uri="{FF2B5EF4-FFF2-40B4-BE49-F238E27FC236}">
              <a16:creationId xmlns:a16="http://schemas.microsoft.com/office/drawing/2014/main" id="{00000000-0008-0000-0000-0000E2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3" name="Text Box 14">
          <a:extLst>
            <a:ext uri="{FF2B5EF4-FFF2-40B4-BE49-F238E27FC236}">
              <a16:creationId xmlns:a16="http://schemas.microsoft.com/office/drawing/2014/main" id="{00000000-0008-0000-0000-0000E3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4" name="Text Box 16">
          <a:extLst>
            <a:ext uri="{FF2B5EF4-FFF2-40B4-BE49-F238E27FC236}">
              <a16:creationId xmlns:a16="http://schemas.microsoft.com/office/drawing/2014/main" id="{00000000-0008-0000-0000-0000E4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5" name="Text Box 18">
          <a:extLst>
            <a:ext uri="{FF2B5EF4-FFF2-40B4-BE49-F238E27FC236}">
              <a16:creationId xmlns:a16="http://schemas.microsoft.com/office/drawing/2014/main" id="{00000000-0008-0000-0000-0000E5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6" name="Text Box 20">
          <a:extLst>
            <a:ext uri="{FF2B5EF4-FFF2-40B4-BE49-F238E27FC236}">
              <a16:creationId xmlns:a16="http://schemas.microsoft.com/office/drawing/2014/main" id="{00000000-0008-0000-0000-0000E6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7" name="Text Box 22">
          <a:extLst>
            <a:ext uri="{FF2B5EF4-FFF2-40B4-BE49-F238E27FC236}">
              <a16:creationId xmlns:a16="http://schemas.microsoft.com/office/drawing/2014/main" id="{00000000-0008-0000-0000-0000E7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8" name="Text Box 24">
          <a:extLst>
            <a:ext uri="{FF2B5EF4-FFF2-40B4-BE49-F238E27FC236}">
              <a16:creationId xmlns:a16="http://schemas.microsoft.com/office/drawing/2014/main" id="{00000000-0008-0000-0000-0000E8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9" name="Text Box 26">
          <a:extLst>
            <a:ext uri="{FF2B5EF4-FFF2-40B4-BE49-F238E27FC236}">
              <a16:creationId xmlns:a16="http://schemas.microsoft.com/office/drawing/2014/main" id="{00000000-0008-0000-0000-0000E9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0" name="Text Box 28">
          <a:extLst>
            <a:ext uri="{FF2B5EF4-FFF2-40B4-BE49-F238E27FC236}">
              <a16:creationId xmlns:a16="http://schemas.microsoft.com/office/drawing/2014/main" id="{00000000-0008-0000-0000-0000EA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1" name="Text Box 30">
          <a:extLst>
            <a:ext uri="{FF2B5EF4-FFF2-40B4-BE49-F238E27FC236}">
              <a16:creationId xmlns:a16="http://schemas.microsoft.com/office/drawing/2014/main" id="{00000000-0008-0000-0000-0000EB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2" name="Text Box 32">
          <a:extLst>
            <a:ext uri="{FF2B5EF4-FFF2-40B4-BE49-F238E27FC236}">
              <a16:creationId xmlns:a16="http://schemas.microsoft.com/office/drawing/2014/main" id="{00000000-0008-0000-0000-0000EC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3" name="Text Box 34">
          <a:extLst>
            <a:ext uri="{FF2B5EF4-FFF2-40B4-BE49-F238E27FC236}">
              <a16:creationId xmlns:a16="http://schemas.microsoft.com/office/drawing/2014/main" id="{00000000-0008-0000-0000-0000ED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4" name="Text Box 36">
          <a:extLst>
            <a:ext uri="{FF2B5EF4-FFF2-40B4-BE49-F238E27FC236}">
              <a16:creationId xmlns:a16="http://schemas.microsoft.com/office/drawing/2014/main" id="{00000000-0008-0000-0000-0000EE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5" name="Text Box 2">
          <a:extLst>
            <a:ext uri="{FF2B5EF4-FFF2-40B4-BE49-F238E27FC236}">
              <a16:creationId xmlns:a16="http://schemas.microsoft.com/office/drawing/2014/main" id="{00000000-0008-0000-0000-0000EF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6" name="Text Box 4">
          <a:extLst>
            <a:ext uri="{FF2B5EF4-FFF2-40B4-BE49-F238E27FC236}">
              <a16:creationId xmlns:a16="http://schemas.microsoft.com/office/drawing/2014/main" id="{00000000-0008-0000-0000-0000F0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7" name="Text Box 6">
          <a:extLst>
            <a:ext uri="{FF2B5EF4-FFF2-40B4-BE49-F238E27FC236}">
              <a16:creationId xmlns:a16="http://schemas.microsoft.com/office/drawing/2014/main" id="{00000000-0008-0000-0000-0000F1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8" name="Text Box 8">
          <a:extLst>
            <a:ext uri="{FF2B5EF4-FFF2-40B4-BE49-F238E27FC236}">
              <a16:creationId xmlns:a16="http://schemas.microsoft.com/office/drawing/2014/main" id="{00000000-0008-0000-0000-0000F2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9" name="Text Box 10">
          <a:extLst>
            <a:ext uri="{FF2B5EF4-FFF2-40B4-BE49-F238E27FC236}">
              <a16:creationId xmlns:a16="http://schemas.microsoft.com/office/drawing/2014/main" id="{00000000-0008-0000-0000-0000F3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0" name="Text Box 12">
          <a:extLst>
            <a:ext uri="{FF2B5EF4-FFF2-40B4-BE49-F238E27FC236}">
              <a16:creationId xmlns:a16="http://schemas.microsoft.com/office/drawing/2014/main" id="{00000000-0008-0000-0000-0000F4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1" name="Text Box 14">
          <a:extLst>
            <a:ext uri="{FF2B5EF4-FFF2-40B4-BE49-F238E27FC236}">
              <a16:creationId xmlns:a16="http://schemas.microsoft.com/office/drawing/2014/main" id="{00000000-0008-0000-0000-0000F5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2" name="Text Box 16">
          <a:extLst>
            <a:ext uri="{FF2B5EF4-FFF2-40B4-BE49-F238E27FC236}">
              <a16:creationId xmlns:a16="http://schemas.microsoft.com/office/drawing/2014/main" id="{00000000-0008-0000-0000-0000F6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3" name="Text Box 18">
          <a:extLst>
            <a:ext uri="{FF2B5EF4-FFF2-40B4-BE49-F238E27FC236}">
              <a16:creationId xmlns:a16="http://schemas.microsoft.com/office/drawing/2014/main" id="{00000000-0008-0000-0000-0000F706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84" name="Text Box 2">
          <a:extLst>
            <a:ext uri="{FF2B5EF4-FFF2-40B4-BE49-F238E27FC236}">
              <a16:creationId xmlns:a16="http://schemas.microsoft.com/office/drawing/2014/main" id="{00000000-0008-0000-0000-0000F8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85" name="Text Box 4">
          <a:extLst>
            <a:ext uri="{FF2B5EF4-FFF2-40B4-BE49-F238E27FC236}">
              <a16:creationId xmlns:a16="http://schemas.microsoft.com/office/drawing/2014/main" id="{00000000-0008-0000-0000-0000F9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86" name="Text Box 6">
          <a:extLst>
            <a:ext uri="{FF2B5EF4-FFF2-40B4-BE49-F238E27FC236}">
              <a16:creationId xmlns:a16="http://schemas.microsoft.com/office/drawing/2014/main" id="{00000000-0008-0000-0000-0000FA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87" name="Text Box 8">
          <a:extLst>
            <a:ext uri="{FF2B5EF4-FFF2-40B4-BE49-F238E27FC236}">
              <a16:creationId xmlns:a16="http://schemas.microsoft.com/office/drawing/2014/main" id="{00000000-0008-0000-0000-0000FB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88" name="Text Box 10">
          <a:extLst>
            <a:ext uri="{FF2B5EF4-FFF2-40B4-BE49-F238E27FC236}">
              <a16:creationId xmlns:a16="http://schemas.microsoft.com/office/drawing/2014/main" id="{00000000-0008-0000-0000-0000FC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89" name="Text Box 12">
          <a:extLst>
            <a:ext uri="{FF2B5EF4-FFF2-40B4-BE49-F238E27FC236}">
              <a16:creationId xmlns:a16="http://schemas.microsoft.com/office/drawing/2014/main" id="{00000000-0008-0000-0000-0000FD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90" name="Text Box 14">
          <a:extLst>
            <a:ext uri="{FF2B5EF4-FFF2-40B4-BE49-F238E27FC236}">
              <a16:creationId xmlns:a16="http://schemas.microsoft.com/office/drawing/2014/main" id="{00000000-0008-0000-0000-0000FE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91" name="Text Box 16">
          <a:extLst>
            <a:ext uri="{FF2B5EF4-FFF2-40B4-BE49-F238E27FC236}">
              <a16:creationId xmlns:a16="http://schemas.microsoft.com/office/drawing/2014/main" id="{00000000-0008-0000-0000-0000FF06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92" name="Text Box 18">
          <a:extLst>
            <a:ext uri="{FF2B5EF4-FFF2-40B4-BE49-F238E27FC236}">
              <a16:creationId xmlns:a16="http://schemas.microsoft.com/office/drawing/2014/main" id="{00000000-0008-0000-0000-000000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93" name="Text Box 20">
          <a:extLst>
            <a:ext uri="{FF2B5EF4-FFF2-40B4-BE49-F238E27FC236}">
              <a16:creationId xmlns:a16="http://schemas.microsoft.com/office/drawing/2014/main" id="{00000000-0008-0000-0000-000001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94" name="Text Box 22">
          <a:extLst>
            <a:ext uri="{FF2B5EF4-FFF2-40B4-BE49-F238E27FC236}">
              <a16:creationId xmlns:a16="http://schemas.microsoft.com/office/drawing/2014/main" id="{00000000-0008-0000-0000-000002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95" name="Text Box 24">
          <a:extLst>
            <a:ext uri="{FF2B5EF4-FFF2-40B4-BE49-F238E27FC236}">
              <a16:creationId xmlns:a16="http://schemas.microsoft.com/office/drawing/2014/main" id="{00000000-0008-0000-0000-000003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96" name="Text Box 26">
          <a:extLst>
            <a:ext uri="{FF2B5EF4-FFF2-40B4-BE49-F238E27FC236}">
              <a16:creationId xmlns:a16="http://schemas.microsoft.com/office/drawing/2014/main" id="{00000000-0008-0000-0000-000004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97" name="Text Box 28">
          <a:extLst>
            <a:ext uri="{FF2B5EF4-FFF2-40B4-BE49-F238E27FC236}">
              <a16:creationId xmlns:a16="http://schemas.microsoft.com/office/drawing/2014/main" id="{00000000-0008-0000-0000-000005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98" name="Text Box 30">
          <a:extLst>
            <a:ext uri="{FF2B5EF4-FFF2-40B4-BE49-F238E27FC236}">
              <a16:creationId xmlns:a16="http://schemas.microsoft.com/office/drawing/2014/main" id="{00000000-0008-0000-0000-000006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99" name="Text Box 32">
          <a:extLst>
            <a:ext uri="{FF2B5EF4-FFF2-40B4-BE49-F238E27FC236}">
              <a16:creationId xmlns:a16="http://schemas.microsoft.com/office/drawing/2014/main" id="{00000000-0008-0000-0000-000007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800" name="Text Box 34">
          <a:extLst>
            <a:ext uri="{FF2B5EF4-FFF2-40B4-BE49-F238E27FC236}">
              <a16:creationId xmlns:a16="http://schemas.microsoft.com/office/drawing/2014/main" id="{00000000-0008-0000-0000-000008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801" name="Text Box 36">
          <a:extLst>
            <a:ext uri="{FF2B5EF4-FFF2-40B4-BE49-F238E27FC236}">
              <a16:creationId xmlns:a16="http://schemas.microsoft.com/office/drawing/2014/main" id="{00000000-0008-0000-0000-000009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2" name="Text Box 2">
          <a:extLst>
            <a:ext uri="{FF2B5EF4-FFF2-40B4-BE49-F238E27FC236}">
              <a16:creationId xmlns:a16="http://schemas.microsoft.com/office/drawing/2014/main" id="{00000000-0008-0000-0000-00000A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3" name="Text Box 4">
          <a:extLst>
            <a:ext uri="{FF2B5EF4-FFF2-40B4-BE49-F238E27FC236}">
              <a16:creationId xmlns:a16="http://schemas.microsoft.com/office/drawing/2014/main" id="{00000000-0008-0000-0000-00000B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4" name="Text Box 6">
          <a:extLst>
            <a:ext uri="{FF2B5EF4-FFF2-40B4-BE49-F238E27FC236}">
              <a16:creationId xmlns:a16="http://schemas.microsoft.com/office/drawing/2014/main" id="{00000000-0008-0000-0000-00000C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5" name="Text Box 8">
          <a:extLst>
            <a:ext uri="{FF2B5EF4-FFF2-40B4-BE49-F238E27FC236}">
              <a16:creationId xmlns:a16="http://schemas.microsoft.com/office/drawing/2014/main" id="{00000000-0008-0000-0000-00000D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6" name="Text Box 10">
          <a:extLst>
            <a:ext uri="{FF2B5EF4-FFF2-40B4-BE49-F238E27FC236}">
              <a16:creationId xmlns:a16="http://schemas.microsoft.com/office/drawing/2014/main" id="{00000000-0008-0000-0000-00000E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7" name="Text Box 12">
          <a:extLst>
            <a:ext uri="{FF2B5EF4-FFF2-40B4-BE49-F238E27FC236}">
              <a16:creationId xmlns:a16="http://schemas.microsoft.com/office/drawing/2014/main" id="{00000000-0008-0000-0000-00000F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8" name="Text Box 14">
          <a:extLst>
            <a:ext uri="{FF2B5EF4-FFF2-40B4-BE49-F238E27FC236}">
              <a16:creationId xmlns:a16="http://schemas.microsoft.com/office/drawing/2014/main" id="{00000000-0008-0000-0000-000010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9" name="Text Box 16">
          <a:extLst>
            <a:ext uri="{FF2B5EF4-FFF2-40B4-BE49-F238E27FC236}">
              <a16:creationId xmlns:a16="http://schemas.microsoft.com/office/drawing/2014/main" id="{00000000-0008-0000-0000-000011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0" name="Text Box 18">
          <a:extLst>
            <a:ext uri="{FF2B5EF4-FFF2-40B4-BE49-F238E27FC236}">
              <a16:creationId xmlns:a16="http://schemas.microsoft.com/office/drawing/2014/main" id="{00000000-0008-0000-0000-000012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1" name="Text Box 20">
          <a:extLst>
            <a:ext uri="{FF2B5EF4-FFF2-40B4-BE49-F238E27FC236}">
              <a16:creationId xmlns:a16="http://schemas.microsoft.com/office/drawing/2014/main" id="{00000000-0008-0000-0000-000013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2" name="Text Box 22">
          <a:extLst>
            <a:ext uri="{FF2B5EF4-FFF2-40B4-BE49-F238E27FC236}">
              <a16:creationId xmlns:a16="http://schemas.microsoft.com/office/drawing/2014/main" id="{00000000-0008-0000-0000-000014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3" name="Text Box 24">
          <a:extLst>
            <a:ext uri="{FF2B5EF4-FFF2-40B4-BE49-F238E27FC236}">
              <a16:creationId xmlns:a16="http://schemas.microsoft.com/office/drawing/2014/main" id="{00000000-0008-0000-0000-000015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4" name="Text Box 26">
          <a:extLst>
            <a:ext uri="{FF2B5EF4-FFF2-40B4-BE49-F238E27FC236}">
              <a16:creationId xmlns:a16="http://schemas.microsoft.com/office/drawing/2014/main" id="{00000000-0008-0000-0000-000016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5" name="Text Box 28">
          <a:extLst>
            <a:ext uri="{FF2B5EF4-FFF2-40B4-BE49-F238E27FC236}">
              <a16:creationId xmlns:a16="http://schemas.microsoft.com/office/drawing/2014/main" id="{00000000-0008-0000-0000-000017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6" name="Text Box 30">
          <a:extLst>
            <a:ext uri="{FF2B5EF4-FFF2-40B4-BE49-F238E27FC236}">
              <a16:creationId xmlns:a16="http://schemas.microsoft.com/office/drawing/2014/main" id="{00000000-0008-0000-0000-000018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7" name="Text Box 32">
          <a:extLst>
            <a:ext uri="{FF2B5EF4-FFF2-40B4-BE49-F238E27FC236}">
              <a16:creationId xmlns:a16="http://schemas.microsoft.com/office/drawing/2014/main" id="{00000000-0008-0000-0000-000019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8" name="Text Box 34">
          <a:extLst>
            <a:ext uri="{FF2B5EF4-FFF2-40B4-BE49-F238E27FC236}">
              <a16:creationId xmlns:a16="http://schemas.microsoft.com/office/drawing/2014/main" id="{00000000-0008-0000-0000-00001A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9" name="Text Box 36">
          <a:extLst>
            <a:ext uri="{FF2B5EF4-FFF2-40B4-BE49-F238E27FC236}">
              <a16:creationId xmlns:a16="http://schemas.microsoft.com/office/drawing/2014/main" id="{00000000-0008-0000-0000-00001B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20" name="Text Box 2">
          <a:extLst>
            <a:ext uri="{FF2B5EF4-FFF2-40B4-BE49-F238E27FC236}">
              <a16:creationId xmlns:a16="http://schemas.microsoft.com/office/drawing/2014/main" id="{00000000-0008-0000-0000-00001C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21" name="Text Box 4">
          <a:extLst>
            <a:ext uri="{FF2B5EF4-FFF2-40B4-BE49-F238E27FC236}">
              <a16:creationId xmlns:a16="http://schemas.microsoft.com/office/drawing/2014/main" id="{00000000-0008-0000-0000-00001D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22" name="Text Box 6">
          <a:extLst>
            <a:ext uri="{FF2B5EF4-FFF2-40B4-BE49-F238E27FC236}">
              <a16:creationId xmlns:a16="http://schemas.microsoft.com/office/drawing/2014/main" id="{00000000-0008-0000-0000-00001E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23" name="Text Box 8">
          <a:extLst>
            <a:ext uri="{FF2B5EF4-FFF2-40B4-BE49-F238E27FC236}">
              <a16:creationId xmlns:a16="http://schemas.microsoft.com/office/drawing/2014/main" id="{00000000-0008-0000-0000-00001F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24" name="Text Box 10">
          <a:extLst>
            <a:ext uri="{FF2B5EF4-FFF2-40B4-BE49-F238E27FC236}">
              <a16:creationId xmlns:a16="http://schemas.microsoft.com/office/drawing/2014/main" id="{00000000-0008-0000-0000-000020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25" name="Text Box 12">
          <a:extLst>
            <a:ext uri="{FF2B5EF4-FFF2-40B4-BE49-F238E27FC236}">
              <a16:creationId xmlns:a16="http://schemas.microsoft.com/office/drawing/2014/main" id="{00000000-0008-0000-0000-000021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26" name="Text Box 14">
          <a:extLst>
            <a:ext uri="{FF2B5EF4-FFF2-40B4-BE49-F238E27FC236}">
              <a16:creationId xmlns:a16="http://schemas.microsoft.com/office/drawing/2014/main" id="{00000000-0008-0000-0000-000022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27" name="Text Box 16">
          <a:extLst>
            <a:ext uri="{FF2B5EF4-FFF2-40B4-BE49-F238E27FC236}">
              <a16:creationId xmlns:a16="http://schemas.microsoft.com/office/drawing/2014/main" id="{00000000-0008-0000-0000-000023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28" name="Text Box 18">
          <a:extLst>
            <a:ext uri="{FF2B5EF4-FFF2-40B4-BE49-F238E27FC236}">
              <a16:creationId xmlns:a16="http://schemas.microsoft.com/office/drawing/2014/main" id="{00000000-0008-0000-0000-000024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29" name="Text Box 2">
          <a:extLst>
            <a:ext uri="{FF2B5EF4-FFF2-40B4-BE49-F238E27FC236}">
              <a16:creationId xmlns:a16="http://schemas.microsoft.com/office/drawing/2014/main" id="{00000000-0008-0000-0000-000025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0" name="Text Box 4">
          <a:extLst>
            <a:ext uri="{FF2B5EF4-FFF2-40B4-BE49-F238E27FC236}">
              <a16:creationId xmlns:a16="http://schemas.microsoft.com/office/drawing/2014/main" id="{00000000-0008-0000-0000-000026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1" name="Text Box 6">
          <a:extLst>
            <a:ext uri="{FF2B5EF4-FFF2-40B4-BE49-F238E27FC236}">
              <a16:creationId xmlns:a16="http://schemas.microsoft.com/office/drawing/2014/main" id="{00000000-0008-0000-0000-000027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2" name="Text Box 8">
          <a:extLst>
            <a:ext uri="{FF2B5EF4-FFF2-40B4-BE49-F238E27FC236}">
              <a16:creationId xmlns:a16="http://schemas.microsoft.com/office/drawing/2014/main" id="{00000000-0008-0000-0000-000028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3" name="Text Box 10">
          <a:extLst>
            <a:ext uri="{FF2B5EF4-FFF2-40B4-BE49-F238E27FC236}">
              <a16:creationId xmlns:a16="http://schemas.microsoft.com/office/drawing/2014/main" id="{00000000-0008-0000-0000-000029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4" name="Text Box 12">
          <a:extLst>
            <a:ext uri="{FF2B5EF4-FFF2-40B4-BE49-F238E27FC236}">
              <a16:creationId xmlns:a16="http://schemas.microsoft.com/office/drawing/2014/main" id="{00000000-0008-0000-0000-00002A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5" name="Text Box 14">
          <a:extLst>
            <a:ext uri="{FF2B5EF4-FFF2-40B4-BE49-F238E27FC236}">
              <a16:creationId xmlns:a16="http://schemas.microsoft.com/office/drawing/2014/main" id="{00000000-0008-0000-0000-00002B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6" name="Text Box 16">
          <a:extLst>
            <a:ext uri="{FF2B5EF4-FFF2-40B4-BE49-F238E27FC236}">
              <a16:creationId xmlns:a16="http://schemas.microsoft.com/office/drawing/2014/main" id="{00000000-0008-0000-0000-00002C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7" name="Text Box 18">
          <a:extLst>
            <a:ext uri="{FF2B5EF4-FFF2-40B4-BE49-F238E27FC236}">
              <a16:creationId xmlns:a16="http://schemas.microsoft.com/office/drawing/2014/main" id="{00000000-0008-0000-0000-00002D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8" name="Text Box 20">
          <a:extLst>
            <a:ext uri="{FF2B5EF4-FFF2-40B4-BE49-F238E27FC236}">
              <a16:creationId xmlns:a16="http://schemas.microsoft.com/office/drawing/2014/main" id="{00000000-0008-0000-0000-00002E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9" name="Text Box 22">
          <a:extLst>
            <a:ext uri="{FF2B5EF4-FFF2-40B4-BE49-F238E27FC236}">
              <a16:creationId xmlns:a16="http://schemas.microsoft.com/office/drawing/2014/main" id="{00000000-0008-0000-0000-00002F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0" name="Text Box 24">
          <a:extLst>
            <a:ext uri="{FF2B5EF4-FFF2-40B4-BE49-F238E27FC236}">
              <a16:creationId xmlns:a16="http://schemas.microsoft.com/office/drawing/2014/main" id="{00000000-0008-0000-0000-000030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1" name="Text Box 26">
          <a:extLst>
            <a:ext uri="{FF2B5EF4-FFF2-40B4-BE49-F238E27FC236}">
              <a16:creationId xmlns:a16="http://schemas.microsoft.com/office/drawing/2014/main" id="{00000000-0008-0000-0000-000031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2" name="Text Box 28">
          <a:extLst>
            <a:ext uri="{FF2B5EF4-FFF2-40B4-BE49-F238E27FC236}">
              <a16:creationId xmlns:a16="http://schemas.microsoft.com/office/drawing/2014/main" id="{00000000-0008-0000-0000-000032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3" name="Text Box 30">
          <a:extLst>
            <a:ext uri="{FF2B5EF4-FFF2-40B4-BE49-F238E27FC236}">
              <a16:creationId xmlns:a16="http://schemas.microsoft.com/office/drawing/2014/main" id="{00000000-0008-0000-0000-000033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4" name="Text Box 32">
          <a:extLst>
            <a:ext uri="{FF2B5EF4-FFF2-40B4-BE49-F238E27FC236}">
              <a16:creationId xmlns:a16="http://schemas.microsoft.com/office/drawing/2014/main" id="{00000000-0008-0000-0000-000034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5" name="Text Box 34">
          <a:extLst>
            <a:ext uri="{FF2B5EF4-FFF2-40B4-BE49-F238E27FC236}">
              <a16:creationId xmlns:a16="http://schemas.microsoft.com/office/drawing/2014/main" id="{00000000-0008-0000-0000-000035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6" name="Text Box 36">
          <a:extLst>
            <a:ext uri="{FF2B5EF4-FFF2-40B4-BE49-F238E27FC236}">
              <a16:creationId xmlns:a16="http://schemas.microsoft.com/office/drawing/2014/main" id="{00000000-0008-0000-0000-000036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7" name="Text Box 2">
          <a:extLst>
            <a:ext uri="{FF2B5EF4-FFF2-40B4-BE49-F238E27FC236}">
              <a16:creationId xmlns:a16="http://schemas.microsoft.com/office/drawing/2014/main" id="{00000000-0008-0000-0000-000037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8" name="Text Box 4">
          <a:extLst>
            <a:ext uri="{FF2B5EF4-FFF2-40B4-BE49-F238E27FC236}">
              <a16:creationId xmlns:a16="http://schemas.microsoft.com/office/drawing/2014/main" id="{00000000-0008-0000-0000-000038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9" name="Text Box 6">
          <a:extLst>
            <a:ext uri="{FF2B5EF4-FFF2-40B4-BE49-F238E27FC236}">
              <a16:creationId xmlns:a16="http://schemas.microsoft.com/office/drawing/2014/main" id="{00000000-0008-0000-0000-000039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0" name="Text Box 8">
          <a:extLst>
            <a:ext uri="{FF2B5EF4-FFF2-40B4-BE49-F238E27FC236}">
              <a16:creationId xmlns:a16="http://schemas.microsoft.com/office/drawing/2014/main" id="{00000000-0008-0000-0000-00003A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1" name="Text Box 10">
          <a:extLst>
            <a:ext uri="{FF2B5EF4-FFF2-40B4-BE49-F238E27FC236}">
              <a16:creationId xmlns:a16="http://schemas.microsoft.com/office/drawing/2014/main" id="{00000000-0008-0000-0000-00003B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2" name="Text Box 12">
          <a:extLst>
            <a:ext uri="{FF2B5EF4-FFF2-40B4-BE49-F238E27FC236}">
              <a16:creationId xmlns:a16="http://schemas.microsoft.com/office/drawing/2014/main" id="{00000000-0008-0000-0000-00003C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3" name="Text Box 14">
          <a:extLst>
            <a:ext uri="{FF2B5EF4-FFF2-40B4-BE49-F238E27FC236}">
              <a16:creationId xmlns:a16="http://schemas.microsoft.com/office/drawing/2014/main" id="{00000000-0008-0000-0000-00003D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4" name="Text Box 16">
          <a:extLst>
            <a:ext uri="{FF2B5EF4-FFF2-40B4-BE49-F238E27FC236}">
              <a16:creationId xmlns:a16="http://schemas.microsoft.com/office/drawing/2014/main" id="{00000000-0008-0000-0000-00003E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5" name="Text Box 18">
          <a:extLst>
            <a:ext uri="{FF2B5EF4-FFF2-40B4-BE49-F238E27FC236}">
              <a16:creationId xmlns:a16="http://schemas.microsoft.com/office/drawing/2014/main" id="{00000000-0008-0000-0000-00003F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6" name="Text Box 2">
          <a:extLst>
            <a:ext uri="{FF2B5EF4-FFF2-40B4-BE49-F238E27FC236}">
              <a16:creationId xmlns:a16="http://schemas.microsoft.com/office/drawing/2014/main" id="{00000000-0008-0000-0000-000040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7" name="Text Box 4">
          <a:extLst>
            <a:ext uri="{FF2B5EF4-FFF2-40B4-BE49-F238E27FC236}">
              <a16:creationId xmlns:a16="http://schemas.microsoft.com/office/drawing/2014/main" id="{00000000-0008-0000-0000-000041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8" name="Text Box 6">
          <a:extLst>
            <a:ext uri="{FF2B5EF4-FFF2-40B4-BE49-F238E27FC236}">
              <a16:creationId xmlns:a16="http://schemas.microsoft.com/office/drawing/2014/main" id="{00000000-0008-0000-0000-000042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9" name="Text Box 8">
          <a:extLst>
            <a:ext uri="{FF2B5EF4-FFF2-40B4-BE49-F238E27FC236}">
              <a16:creationId xmlns:a16="http://schemas.microsoft.com/office/drawing/2014/main" id="{00000000-0008-0000-0000-000043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0" name="Text Box 10">
          <a:extLst>
            <a:ext uri="{FF2B5EF4-FFF2-40B4-BE49-F238E27FC236}">
              <a16:creationId xmlns:a16="http://schemas.microsoft.com/office/drawing/2014/main" id="{00000000-0008-0000-0000-000044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1" name="Text Box 12">
          <a:extLst>
            <a:ext uri="{FF2B5EF4-FFF2-40B4-BE49-F238E27FC236}">
              <a16:creationId xmlns:a16="http://schemas.microsoft.com/office/drawing/2014/main" id="{00000000-0008-0000-0000-000045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2" name="Text Box 14">
          <a:extLst>
            <a:ext uri="{FF2B5EF4-FFF2-40B4-BE49-F238E27FC236}">
              <a16:creationId xmlns:a16="http://schemas.microsoft.com/office/drawing/2014/main" id="{00000000-0008-0000-0000-000046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3" name="Text Box 16">
          <a:extLst>
            <a:ext uri="{FF2B5EF4-FFF2-40B4-BE49-F238E27FC236}">
              <a16:creationId xmlns:a16="http://schemas.microsoft.com/office/drawing/2014/main" id="{00000000-0008-0000-0000-000047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4" name="Text Box 18">
          <a:extLst>
            <a:ext uri="{FF2B5EF4-FFF2-40B4-BE49-F238E27FC236}">
              <a16:creationId xmlns:a16="http://schemas.microsoft.com/office/drawing/2014/main" id="{00000000-0008-0000-0000-000048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5" name="Text Box 20">
          <a:extLst>
            <a:ext uri="{FF2B5EF4-FFF2-40B4-BE49-F238E27FC236}">
              <a16:creationId xmlns:a16="http://schemas.microsoft.com/office/drawing/2014/main" id="{00000000-0008-0000-0000-000049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6" name="Text Box 22">
          <a:extLst>
            <a:ext uri="{FF2B5EF4-FFF2-40B4-BE49-F238E27FC236}">
              <a16:creationId xmlns:a16="http://schemas.microsoft.com/office/drawing/2014/main" id="{00000000-0008-0000-0000-00004A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7" name="Text Box 24">
          <a:extLst>
            <a:ext uri="{FF2B5EF4-FFF2-40B4-BE49-F238E27FC236}">
              <a16:creationId xmlns:a16="http://schemas.microsoft.com/office/drawing/2014/main" id="{00000000-0008-0000-0000-00004B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8" name="Text Box 26">
          <a:extLst>
            <a:ext uri="{FF2B5EF4-FFF2-40B4-BE49-F238E27FC236}">
              <a16:creationId xmlns:a16="http://schemas.microsoft.com/office/drawing/2014/main" id="{00000000-0008-0000-0000-00004C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9" name="Text Box 28">
          <a:extLst>
            <a:ext uri="{FF2B5EF4-FFF2-40B4-BE49-F238E27FC236}">
              <a16:creationId xmlns:a16="http://schemas.microsoft.com/office/drawing/2014/main" id="{00000000-0008-0000-0000-00004D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0" name="Text Box 30">
          <a:extLst>
            <a:ext uri="{FF2B5EF4-FFF2-40B4-BE49-F238E27FC236}">
              <a16:creationId xmlns:a16="http://schemas.microsoft.com/office/drawing/2014/main" id="{00000000-0008-0000-0000-00004E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1" name="Text Box 32">
          <a:extLst>
            <a:ext uri="{FF2B5EF4-FFF2-40B4-BE49-F238E27FC236}">
              <a16:creationId xmlns:a16="http://schemas.microsoft.com/office/drawing/2014/main" id="{00000000-0008-0000-0000-00004F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2" name="Text Box 34">
          <a:extLst>
            <a:ext uri="{FF2B5EF4-FFF2-40B4-BE49-F238E27FC236}">
              <a16:creationId xmlns:a16="http://schemas.microsoft.com/office/drawing/2014/main" id="{00000000-0008-0000-0000-000050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3" name="Text Box 36">
          <a:extLst>
            <a:ext uri="{FF2B5EF4-FFF2-40B4-BE49-F238E27FC236}">
              <a16:creationId xmlns:a16="http://schemas.microsoft.com/office/drawing/2014/main" id="{00000000-0008-0000-0000-000051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4" name="Text Box 2">
          <a:extLst>
            <a:ext uri="{FF2B5EF4-FFF2-40B4-BE49-F238E27FC236}">
              <a16:creationId xmlns:a16="http://schemas.microsoft.com/office/drawing/2014/main" id="{00000000-0008-0000-0000-000052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5" name="Text Box 4">
          <a:extLst>
            <a:ext uri="{FF2B5EF4-FFF2-40B4-BE49-F238E27FC236}">
              <a16:creationId xmlns:a16="http://schemas.microsoft.com/office/drawing/2014/main" id="{00000000-0008-0000-0000-000053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6" name="Text Box 6">
          <a:extLst>
            <a:ext uri="{FF2B5EF4-FFF2-40B4-BE49-F238E27FC236}">
              <a16:creationId xmlns:a16="http://schemas.microsoft.com/office/drawing/2014/main" id="{00000000-0008-0000-0000-000054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7" name="Text Box 8">
          <a:extLst>
            <a:ext uri="{FF2B5EF4-FFF2-40B4-BE49-F238E27FC236}">
              <a16:creationId xmlns:a16="http://schemas.microsoft.com/office/drawing/2014/main" id="{00000000-0008-0000-0000-000055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8" name="Text Box 10">
          <a:extLst>
            <a:ext uri="{FF2B5EF4-FFF2-40B4-BE49-F238E27FC236}">
              <a16:creationId xmlns:a16="http://schemas.microsoft.com/office/drawing/2014/main" id="{00000000-0008-0000-0000-000056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9" name="Text Box 12">
          <a:extLst>
            <a:ext uri="{FF2B5EF4-FFF2-40B4-BE49-F238E27FC236}">
              <a16:creationId xmlns:a16="http://schemas.microsoft.com/office/drawing/2014/main" id="{00000000-0008-0000-0000-000057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0" name="Text Box 14">
          <a:extLst>
            <a:ext uri="{FF2B5EF4-FFF2-40B4-BE49-F238E27FC236}">
              <a16:creationId xmlns:a16="http://schemas.microsoft.com/office/drawing/2014/main" id="{00000000-0008-0000-0000-000058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1" name="Text Box 16">
          <a:extLst>
            <a:ext uri="{FF2B5EF4-FFF2-40B4-BE49-F238E27FC236}">
              <a16:creationId xmlns:a16="http://schemas.microsoft.com/office/drawing/2014/main" id="{00000000-0008-0000-0000-000059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2" name="Text Box 18">
          <a:extLst>
            <a:ext uri="{FF2B5EF4-FFF2-40B4-BE49-F238E27FC236}">
              <a16:creationId xmlns:a16="http://schemas.microsoft.com/office/drawing/2014/main" id="{00000000-0008-0000-0000-00005A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883" name="Text Box 2">
          <a:extLst>
            <a:ext uri="{FF2B5EF4-FFF2-40B4-BE49-F238E27FC236}">
              <a16:creationId xmlns:a16="http://schemas.microsoft.com/office/drawing/2014/main" id="{00000000-0008-0000-0000-00005B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884" name="Text Box 4">
          <a:extLst>
            <a:ext uri="{FF2B5EF4-FFF2-40B4-BE49-F238E27FC236}">
              <a16:creationId xmlns:a16="http://schemas.microsoft.com/office/drawing/2014/main" id="{00000000-0008-0000-0000-00005C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885" name="Text Box 6">
          <a:extLst>
            <a:ext uri="{FF2B5EF4-FFF2-40B4-BE49-F238E27FC236}">
              <a16:creationId xmlns:a16="http://schemas.microsoft.com/office/drawing/2014/main" id="{00000000-0008-0000-0000-00005D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886" name="Text Box 8">
          <a:extLst>
            <a:ext uri="{FF2B5EF4-FFF2-40B4-BE49-F238E27FC236}">
              <a16:creationId xmlns:a16="http://schemas.microsoft.com/office/drawing/2014/main" id="{00000000-0008-0000-0000-00005E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887" name="Text Box 10">
          <a:extLst>
            <a:ext uri="{FF2B5EF4-FFF2-40B4-BE49-F238E27FC236}">
              <a16:creationId xmlns:a16="http://schemas.microsoft.com/office/drawing/2014/main" id="{00000000-0008-0000-0000-00005F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888" name="Text Box 12">
          <a:extLst>
            <a:ext uri="{FF2B5EF4-FFF2-40B4-BE49-F238E27FC236}">
              <a16:creationId xmlns:a16="http://schemas.microsoft.com/office/drawing/2014/main" id="{00000000-0008-0000-0000-000060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889" name="Text Box 14">
          <a:extLst>
            <a:ext uri="{FF2B5EF4-FFF2-40B4-BE49-F238E27FC236}">
              <a16:creationId xmlns:a16="http://schemas.microsoft.com/office/drawing/2014/main" id="{00000000-0008-0000-0000-000061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890" name="Text Box 16">
          <a:extLst>
            <a:ext uri="{FF2B5EF4-FFF2-40B4-BE49-F238E27FC236}">
              <a16:creationId xmlns:a16="http://schemas.microsoft.com/office/drawing/2014/main" id="{00000000-0008-0000-0000-000062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891" name="Text Box 18">
          <a:extLst>
            <a:ext uri="{FF2B5EF4-FFF2-40B4-BE49-F238E27FC236}">
              <a16:creationId xmlns:a16="http://schemas.microsoft.com/office/drawing/2014/main" id="{00000000-0008-0000-0000-000063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892" name="Text Box 20">
          <a:extLst>
            <a:ext uri="{FF2B5EF4-FFF2-40B4-BE49-F238E27FC236}">
              <a16:creationId xmlns:a16="http://schemas.microsoft.com/office/drawing/2014/main" id="{00000000-0008-0000-0000-000064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893" name="Text Box 22">
          <a:extLst>
            <a:ext uri="{FF2B5EF4-FFF2-40B4-BE49-F238E27FC236}">
              <a16:creationId xmlns:a16="http://schemas.microsoft.com/office/drawing/2014/main" id="{00000000-0008-0000-0000-000065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894" name="Text Box 24">
          <a:extLst>
            <a:ext uri="{FF2B5EF4-FFF2-40B4-BE49-F238E27FC236}">
              <a16:creationId xmlns:a16="http://schemas.microsoft.com/office/drawing/2014/main" id="{00000000-0008-0000-0000-000066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895" name="Text Box 26">
          <a:extLst>
            <a:ext uri="{FF2B5EF4-FFF2-40B4-BE49-F238E27FC236}">
              <a16:creationId xmlns:a16="http://schemas.microsoft.com/office/drawing/2014/main" id="{00000000-0008-0000-0000-000067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896" name="Text Box 28">
          <a:extLst>
            <a:ext uri="{FF2B5EF4-FFF2-40B4-BE49-F238E27FC236}">
              <a16:creationId xmlns:a16="http://schemas.microsoft.com/office/drawing/2014/main" id="{00000000-0008-0000-0000-000068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897" name="Text Box 30">
          <a:extLst>
            <a:ext uri="{FF2B5EF4-FFF2-40B4-BE49-F238E27FC236}">
              <a16:creationId xmlns:a16="http://schemas.microsoft.com/office/drawing/2014/main" id="{00000000-0008-0000-0000-000069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898" name="Text Box 32">
          <a:extLst>
            <a:ext uri="{FF2B5EF4-FFF2-40B4-BE49-F238E27FC236}">
              <a16:creationId xmlns:a16="http://schemas.microsoft.com/office/drawing/2014/main" id="{00000000-0008-0000-0000-00006A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899" name="Text Box 34">
          <a:extLst>
            <a:ext uri="{FF2B5EF4-FFF2-40B4-BE49-F238E27FC236}">
              <a16:creationId xmlns:a16="http://schemas.microsoft.com/office/drawing/2014/main" id="{00000000-0008-0000-0000-00006B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900" name="Text Box 36">
          <a:extLst>
            <a:ext uri="{FF2B5EF4-FFF2-40B4-BE49-F238E27FC236}">
              <a16:creationId xmlns:a16="http://schemas.microsoft.com/office/drawing/2014/main" id="{00000000-0008-0000-0000-00006C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1" name="Text Box 2">
          <a:extLst>
            <a:ext uri="{FF2B5EF4-FFF2-40B4-BE49-F238E27FC236}">
              <a16:creationId xmlns:a16="http://schemas.microsoft.com/office/drawing/2014/main" id="{00000000-0008-0000-0000-00006D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2" name="Text Box 4">
          <a:extLst>
            <a:ext uri="{FF2B5EF4-FFF2-40B4-BE49-F238E27FC236}">
              <a16:creationId xmlns:a16="http://schemas.microsoft.com/office/drawing/2014/main" id="{00000000-0008-0000-0000-00006E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3" name="Text Box 6">
          <a:extLst>
            <a:ext uri="{FF2B5EF4-FFF2-40B4-BE49-F238E27FC236}">
              <a16:creationId xmlns:a16="http://schemas.microsoft.com/office/drawing/2014/main" id="{00000000-0008-0000-0000-00006F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4" name="Text Box 8">
          <a:extLst>
            <a:ext uri="{FF2B5EF4-FFF2-40B4-BE49-F238E27FC236}">
              <a16:creationId xmlns:a16="http://schemas.microsoft.com/office/drawing/2014/main" id="{00000000-0008-0000-0000-000070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5" name="Text Box 10">
          <a:extLst>
            <a:ext uri="{FF2B5EF4-FFF2-40B4-BE49-F238E27FC236}">
              <a16:creationId xmlns:a16="http://schemas.microsoft.com/office/drawing/2014/main" id="{00000000-0008-0000-0000-000071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6" name="Text Box 12">
          <a:extLst>
            <a:ext uri="{FF2B5EF4-FFF2-40B4-BE49-F238E27FC236}">
              <a16:creationId xmlns:a16="http://schemas.microsoft.com/office/drawing/2014/main" id="{00000000-0008-0000-0000-000072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7" name="Text Box 14">
          <a:extLst>
            <a:ext uri="{FF2B5EF4-FFF2-40B4-BE49-F238E27FC236}">
              <a16:creationId xmlns:a16="http://schemas.microsoft.com/office/drawing/2014/main" id="{00000000-0008-0000-0000-000073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8" name="Text Box 16">
          <a:extLst>
            <a:ext uri="{FF2B5EF4-FFF2-40B4-BE49-F238E27FC236}">
              <a16:creationId xmlns:a16="http://schemas.microsoft.com/office/drawing/2014/main" id="{00000000-0008-0000-0000-000074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9" name="Text Box 18">
          <a:extLst>
            <a:ext uri="{FF2B5EF4-FFF2-40B4-BE49-F238E27FC236}">
              <a16:creationId xmlns:a16="http://schemas.microsoft.com/office/drawing/2014/main" id="{00000000-0008-0000-0000-000075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0" name="Text Box 20">
          <a:extLst>
            <a:ext uri="{FF2B5EF4-FFF2-40B4-BE49-F238E27FC236}">
              <a16:creationId xmlns:a16="http://schemas.microsoft.com/office/drawing/2014/main" id="{00000000-0008-0000-0000-000076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1" name="Text Box 22">
          <a:extLst>
            <a:ext uri="{FF2B5EF4-FFF2-40B4-BE49-F238E27FC236}">
              <a16:creationId xmlns:a16="http://schemas.microsoft.com/office/drawing/2014/main" id="{00000000-0008-0000-0000-000077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2" name="Text Box 24">
          <a:extLst>
            <a:ext uri="{FF2B5EF4-FFF2-40B4-BE49-F238E27FC236}">
              <a16:creationId xmlns:a16="http://schemas.microsoft.com/office/drawing/2014/main" id="{00000000-0008-0000-0000-000078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3" name="Text Box 26">
          <a:extLst>
            <a:ext uri="{FF2B5EF4-FFF2-40B4-BE49-F238E27FC236}">
              <a16:creationId xmlns:a16="http://schemas.microsoft.com/office/drawing/2014/main" id="{00000000-0008-0000-0000-000079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4" name="Text Box 28">
          <a:extLst>
            <a:ext uri="{FF2B5EF4-FFF2-40B4-BE49-F238E27FC236}">
              <a16:creationId xmlns:a16="http://schemas.microsoft.com/office/drawing/2014/main" id="{00000000-0008-0000-0000-00007A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5" name="Text Box 30">
          <a:extLst>
            <a:ext uri="{FF2B5EF4-FFF2-40B4-BE49-F238E27FC236}">
              <a16:creationId xmlns:a16="http://schemas.microsoft.com/office/drawing/2014/main" id="{00000000-0008-0000-0000-00007B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6" name="Text Box 32">
          <a:extLst>
            <a:ext uri="{FF2B5EF4-FFF2-40B4-BE49-F238E27FC236}">
              <a16:creationId xmlns:a16="http://schemas.microsoft.com/office/drawing/2014/main" id="{00000000-0008-0000-0000-00007C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7" name="Text Box 34">
          <a:extLst>
            <a:ext uri="{FF2B5EF4-FFF2-40B4-BE49-F238E27FC236}">
              <a16:creationId xmlns:a16="http://schemas.microsoft.com/office/drawing/2014/main" id="{00000000-0008-0000-0000-00007D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8" name="Text Box 36">
          <a:extLst>
            <a:ext uri="{FF2B5EF4-FFF2-40B4-BE49-F238E27FC236}">
              <a16:creationId xmlns:a16="http://schemas.microsoft.com/office/drawing/2014/main" id="{00000000-0008-0000-0000-00007E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9" name="Text Box 2">
          <a:extLst>
            <a:ext uri="{FF2B5EF4-FFF2-40B4-BE49-F238E27FC236}">
              <a16:creationId xmlns:a16="http://schemas.microsoft.com/office/drawing/2014/main" id="{00000000-0008-0000-0000-00007F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20" name="Text Box 4">
          <a:extLst>
            <a:ext uri="{FF2B5EF4-FFF2-40B4-BE49-F238E27FC236}">
              <a16:creationId xmlns:a16="http://schemas.microsoft.com/office/drawing/2014/main" id="{00000000-0008-0000-0000-000080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21" name="Text Box 6">
          <a:extLst>
            <a:ext uri="{FF2B5EF4-FFF2-40B4-BE49-F238E27FC236}">
              <a16:creationId xmlns:a16="http://schemas.microsoft.com/office/drawing/2014/main" id="{00000000-0008-0000-0000-000081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22" name="Text Box 8">
          <a:extLst>
            <a:ext uri="{FF2B5EF4-FFF2-40B4-BE49-F238E27FC236}">
              <a16:creationId xmlns:a16="http://schemas.microsoft.com/office/drawing/2014/main" id="{00000000-0008-0000-0000-000082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23" name="Text Box 10">
          <a:extLst>
            <a:ext uri="{FF2B5EF4-FFF2-40B4-BE49-F238E27FC236}">
              <a16:creationId xmlns:a16="http://schemas.microsoft.com/office/drawing/2014/main" id="{00000000-0008-0000-0000-000083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24" name="Text Box 12">
          <a:extLst>
            <a:ext uri="{FF2B5EF4-FFF2-40B4-BE49-F238E27FC236}">
              <a16:creationId xmlns:a16="http://schemas.microsoft.com/office/drawing/2014/main" id="{00000000-0008-0000-0000-000084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25" name="Text Box 14">
          <a:extLst>
            <a:ext uri="{FF2B5EF4-FFF2-40B4-BE49-F238E27FC236}">
              <a16:creationId xmlns:a16="http://schemas.microsoft.com/office/drawing/2014/main" id="{00000000-0008-0000-0000-000085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26" name="Text Box 16">
          <a:extLst>
            <a:ext uri="{FF2B5EF4-FFF2-40B4-BE49-F238E27FC236}">
              <a16:creationId xmlns:a16="http://schemas.microsoft.com/office/drawing/2014/main" id="{00000000-0008-0000-0000-000086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27" name="Text Box 18">
          <a:extLst>
            <a:ext uri="{FF2B5EF4-FFF2-40B4-BE49-F238E27FC236}">
              <a16:creationId xmlns:a16="http://schemas.microsoft.com/office/drawing/2014/main" id="{00000000-0008-0000-0000-000087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928" name="Text Box 2">
          <a:extLst>
            <a:ext uri="{FF2B5EF4-FFF2-40B4-BE49-F238E27FC236}">
              <a16:creationId xmlns:a16="http://schemas.microsoft.com/office/drawing/2014/main" id="{00000000-0008-0000-0000-000088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929" name="Text Box 4">
          <a:extLst>
            <a:ext uri="{FF2B5EF4-FFF2-40B4-BE49-F238E27FC236}">
              <a16:creationId xmlns:a16="http://schemas.microsoft.com/office/drawing/2014/main" id="{00000000-0008-0000-0000-000089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930" name="Text Box 6">
          <a:extLst>
            <a:ext uri="{FF2B5EF4-FFF2-40B4-BE49-F238E27FC236}">
              <a16:creationId xmlns:a16="http://schemas.microsoft.com/office/drawing/2014/main" id="{00000000-0008-0000-0000-00008A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931" name="Text Box 8">
          <a:extLst>
            <a:ext uri="{FF2B5EF4-FFF2-40B4-BE49-F238E27FC236}">
              <a16:creationId xmlns:a16="http://schemas.microsoft.com/office/drawing/2014/main" id="{00000000-0008-0000-0000-00008B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932" name="Text Box 10">
          <a:extLst>
            <a:ext uri="{FF2B5EF4-FFF2-40B4-BE49-F238E27FC236}">
              <a16:creationId xmlns:a16="http://schemas.microsoft.com/office/drawing/2014/main" id="{00000000-0008-0000-0000-00008C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933" name="Text Box 12">
          <a:extLst>
            <a:ext uri="{FF2B5EF4-FFF2-40B4-BE49-F238E27FC236}">
              <a16:creationId xmlns:a16="http://schemas.microsoft.com/office/drawing/2014/main" id="{00000000-0008-0000-0000-00008D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934" name="Text Box 14">
          <a:extLst>
            <a:ext uri="{FF2B5EF4-FFF2-40B4-BE49-F238E27FC236}">
              <a16:creationId xmlns:a16="http://schemas.microsoft.com/office/drawing/2014/main" id="{00000000-0008-0000-0000-00008E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935" name="Text Box 16">
          <a:extLst>
            <a:ext uri="{FF2B5EF4-FFF2-40B4-BE49-F238E27FC236}">
              <a16:creationId xmlns:a16="http://schemas.microsoft.com/office/drawing/2014/main" id="{00000000-0008-0000-0000-00008F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936" name="Text Box 18">
          <a:extLst>
            <a:ext uri="{FF2B5EF4-FFF2-40B4-BE49-F238E27FC236}">
              <a16:creationId xmlns:a16="http://schemas.microsoft.com/office/drawing/2014/main" id="{00000000-0008-0000-0000-000090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937" name="Text Box 20">
          <a:extLst>
            <a:ext uri="{FF2B5EF4-FFF2-40B4-BE49-F238E27FC236}">
              <a16:creationId xmlns:a16="http://schemas.microsoft.com/office/drawing/2014/main" id="{00000000-0008-0000-0000-000091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938" name="Text Box 22">
          <a:extLst>
            <a:ext uri="{FF2B5EF4-FFF2-40B4-BE49-F238E27FC236}">
              <a16:creationId xmlns:a16="http://schemas.microsoft.com/office/drawing/2014/main" id="{00000000-0008-0000-0000-000092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939" name="Text Box 24">
          <a:extLst>
            <a:ext uri="{FF2B5EF4-FFF2-40B4-BE49-F238E27FC236}">
              <a16:creationId xmlns:a16="http://schemas.microsoft.com/office/drawing/2014/main" id="{00000000-0008-0000-0000-000093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940" name="Text Box 26">
          <a:extLst>
            <a:ext uri="{FF2B5EF4-FFF2-40B4-BE49-F238E27FC236}">
              <a16:creationId xmlns:a16="http://schemas.microsoft.com/office/drawing/2014/main" id="{00000000-0008-0000-0000-000094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941" name="Text Box 28">
          <a:extLst>
            <a:ext uri="{FF2B5EF4-FFF2-40B4-BE49-F238E27FC236}">
              <a16:creationId xmlns:a16="http://schemas.microsoft.com/office/drawing/2014/main" id="{00000000-0008-0000-0000-000095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942" name="Text Box 30">
          <a:extLst>
            <a:ext uri="{FF2B5EF4-FFF2-40B4-BE49-F238E27FC236}">
              <a16:creationId xmlns:a16="http://schemas.microsoft.com/office/drawing/2014/main" id="{00000000-0008-0000-0000-000096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943" name="Text Box 32">
          <a:extLst>
            <a:ext uri="{FF2B5EF4-FFF2-40B4-BE49-F238E27FC236}">
              <a16:creationId xmlns:a16="http://schemas.microsoft.com/office/drawing/2014/main" id="{00000000-0008-0000-0000-000097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944" name="Text Box 34">
          <a:extLst>
            <a:ext uri="{FF2B5EF4-FFF2-40B4-BE49-F238E27FC236}">
              <a16:creationId xmlns:a16="http://schemas.microsoft.com/office/drawing/2014/main" id="{00000000-0008-0000-0000-000098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945" name="Text Box 36">
          <a:extLst>
            <a:ext uri="{FF2B5EF4-FFF2-40B4-BE49-F238E27FC236}">
              <a16:creationId xmlns:a16="http://schemas.microsoft.com/office/drawing/2014/main" id="{00000000-0008-0000-0000-000099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6" name="Text Box 2">
          <a:extLst>
            <a:ext uri="{FF2B5EF4-FFF2-40B4-BE49-F238E27FC236}">
              <a16:creationId xmlns:a16="http://schemas.microsoft.com/office/drawing/2014/main" id="{00000000-0008-0000-0000-00009A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7" name="Text Box 4">
          <a:extLst>
            <a:ext uri="{FF2B5EF4-FFF2-40B4-BE49-F238E27FC236}">
              <a16:creationId xmlns:a16="http://schemas.microsoft.com/office/drawing/2014/main" id="{00000000-0008-0000-0000-00009B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8" name="Text Box 6">
          <a:extLst>
            <a:ext uri="{FF2B5EF4-FFF2-40B4-BE49-F238E27FC236}">
              <a16:creationId xmlns:a16="http://schemas.microsoft.com/office/drawing/2014/main" id="{00000000-0008-0000-0000-00009C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9" name="Text Box 8">
          <a:extLst>
            <a:ext uri="{FF2B5EF4-FFF2-40B4-BE49-F238E27FC236}">
              <a16:creationId xmlns:a16="http://schemas.microsoft.com/office/drawing/2014/main" id="{00000000-0008-0000-0000-00009D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0" name="Text Box 10">
          <a:extLst>
            <a:ext uri="{FF2B5EF4-FFF2-40B4-BE49-F238E27FC236}">
              <a16:creationId xmlns:a16="http://schemas.microsoft.com/office/drawing/2014/main" id="{00000000-0008-0000-0000-00009E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1" name="Text Box 12">
          <a:extLst>
            <a:ext uri="{FF2B5EF4-FFF2-40B4-BE49-F238E27FC236}">
              <a16:creationId xmlns:a16="http://schemas.microsoft.com/office/drawing/2014/main" id="{00000000-0008-0000-0000-00009F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2" name="Text Box 14">
          <a:extLst>
            <a:ext uri="{FF2B5EF4-FFF2-40B4-BE49-F238E27FC236}">
              <a16:creationId xmlns:a16="http://schemas.microsoft.com/office/drawing/2014/main" id="{00000000-0008-0000-0000-0000A0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3" name="Text Box 16">
          <a:extLst>
            <a:ext uri="{FF2B5EF4-FFF2-40B4-BE49-F238E27FC236}">
              <a16:creationId xmlns:a16="http://schemas.microsoft.com/office/drawing/2014/main" id="{00000000-0008-0000-0000-0000A1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4" name="Text Box 18">
          <a:extLst>
            <a:ext uri="{FF2B5EF4-FFF2-40B4-BE49-F238E27FC236}">
              <a16:creationId xmlns:a16="http://schemas.microsoft.com/office/drawing/2014/main" id="{00000000-0008-0000-0000-0000A2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5" name="Text Box 20">
          <a:extLst>
            <a:ext uri="{FF2B5EF4-FFF2-40B4-BE49-F238E27FC236}">
              <a16:creationId xmlns:a16="http://schemas.microsoft.com/office/drawing/2014/main" id="{00000000-0008-0000-0000-0000A3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6" name="Text Box 22">
          <a:extLst>
            <a:ext uri="{FF2B5EF4-FFF2-40B4-BE49-F238E27FC236}">
              <a16:creationId xmlns:a16="http://schemas.microsoft.com/office/drawing/2014/main" id="{00000000-0008-0000-0000-0000A4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7" name="Text Box 24">
          <a:extLst>
            <a:ext uri="{FF2B5EF4-FFF2-40B4-BE49-F238E27FC236}">
              <a16:creationId xmlns:a16="http://schemas.microsoft.com/office/drawing/2014/main" id="{00000000-0008-0000-0000-0000A5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8" name="Text Box 26">
          <a:extLst>
            <a:ext uri="{FF2B5EF4-FFF2-40B4-BE49-F238E27FC236}">
              <a16:creationId xmlns:a16="http://schemas.microsoft.com/office/drawing/2014/main" id="{00000000-0008-0000-0000-0000A6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9" name="Text Box 28">
          <a:extLst>
            <a:ext uri="{FF2B5EF4-FFF2-40B4-BE49-F238E27FC236}">
              <a16:creationId xmlns:a16="http://schemas.microsoft.com/office/drawing/2014/main" id="{00000000-0008-0000-0000-0000A7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60" name="Text Box 30">
          <a:extLst>
            <a:ext uri="{FF2B5EF4-FFF2-40B4-BE49-F238E27FC236}">
              <a16:creationId xmlns:a16="http://schemas.microsoft.com/office/drawing/2014/main" id="{00000000-0008-0000-0000-0000A8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61" name="Text Box 32">
          <a:extLst>
            <a:ext uri="{FF2B5EF4-FFF2-40B4-BE49-F238E27FC236}">
              <a16:creationId xmlns:a16="http://schemas.microsoft.com/office/drawing/2014/main" id="{00000000-0008-0000-0000-0000A9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62" name="Text Box 34">
          <a:extLst>
            <a:ext uri="{FF2B5EF4-FFF2-40B4-BE49-F238E27FC236}">
              <a16:creationId xmlns:a16="http://schemas.microsoft.com/office/drawing/2014/main" id="{00000000-0008-0000-0000-0000AA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63" name="Text Box 36">
          <a:extLst>
            <a:ext uri="{FF2B5EF4-FFF2-40B4-BE49-F238E27FC236}">
              <a16:creationId xmlns:a16="http://schemas.microsoft.com/office/drawing/2014/main" id="{00000000-0008-0000-0000-0000AB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64" name="Text Box 2">
          <a:extLst>
            <a:ext uri="{FF2B5EF4-FFF2-40B4-BE49-F238E27FC236}">
              <a16:creationId xmlns:a16="http://schemas.microsoft.com/office/drawing/2014/main" id="{00000000-0008-0000-0000-0000AC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65" name="Text Box 4">
          <a:extLst>
            <a:ext uri="{FF2B5EF4-FFF2-40B4-BE49-F238E27FC236}">
              <a16:creationId xmlns:a16="http://schemas.microsoft.com/office/drawing/2014/main" id="{00000000-0008-0000-0000-0000AD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66" name="Text Box 6">
          <a:extLst>
            <a:ext uri="{FF2B5EF4-FFF2-40B4-BE49-F238E27FC236}">
              <a16:creationId xmlns:a16="http://schemas.microsoft.com/office/drawing/2014/main" id="{00000000-0008-0000-0000-0000AE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67" name="Text Box 8">
          <a:extLst>
            <a:ext uri="{FF2B5EF4-FFF2-40B4-BE49-F238E27FC236}">
              <a16:creationId xmlns:a16="http://schemas.microsoft.com/office/drawing/2014/main" id="{00000000-0008-0000-0000-0000AF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68" name="Text Box 10">
          <a:extLst>
            <a:ext uri="{FF2B5EF4-FFF2-40B4-BE49-F238E27FC236}">
              <a16:creationId xmlns:a16="http://schemas.microsoft.com/office/drawing/2014/main" id="{00000000-0008-0000-0000-0000B0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69" name="Text Box 12">
          <a:extLst>
            <a:ext uri="{FF2B5EF4-FFF2-40B4-BE49-F238E27FC236}">
              <a16:creationId xmlns:a16="http://schemas.microsoft.com/office/drawing/2014/main" id="{00000000-0008-0000-0000-0000B1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0" name="Text Box 14">
          <a:extLst>
            <a:ext uri="{FF2B5EF4-FFF2-40B4-BE49-F238E27FC236}">
              <a16:creationId xmlns:a16="http://schemas.microsoft.com/office/drawing/2014/main" id="{00000000-0008-0000-0000-0000B2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1" name="Text Box 16">
          <a:extLst>
            <a:ext uri="{FF2B5EF4-FFF2-40B4-BE49-F238E27FC236}">
              <a16:creationId xmlns:a16="http://schemas.microsoft.com/office/drawing/2014/main" id="{00000000-0008-0000-0000-0000B3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2" name="Text Box 18">
          <a:extLst>
            <a:ext uri="{FF2B5EF4-FFF2-40B4-BE49-F238E27FC236}">
              <a16:creationId xmlns:a16="http://schemas.microsoft.com/office/drawing/2014/main" id="{00000000-0008-0000-0000-0000B4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3" name="Text Box 2">
          <a:extLst>
            <a:ext uri="{FF2B5EF4-FFF2-40B4-BE49-F238E27FC236}">
              <a16:creationId xmlns:a16="http://schemas.microsoft.com/office/drawing/2014/main" id="{00000000-0008-0000-0000-0000B5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4" name="Text Box 4">
          <a:extLst>
            <a:ext uri="{FF2B5EF4-FFF2-40B4-BE49-F238E27FC236}">
              <a16:creationId xmlns:a16="http://schemas.microsoft.com/office/drawing/2014/main" id="{00000000-0008-0000-0000-0000B6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5" name="Text Box 6">
          <a:extLst>
            <a:ext uri="{FF2B5EF4-FFF2-40B4-BE49-F238E27FC236}">
              <a16:creationId xmlns:a16="http://schemas.microsoft.com/office/drawing/2014/main" id="{00000000-0008-0000-0000-0000B7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6" name="Text Box 8">
          <a:extLst>
            <a:ext uri="{FF2B5EF4-FFF2-40B4-BE49-F238E27FC236}">
              <a16:creationId xmlns:a16="http://schemas.microsoft.com/office/drawing/2014/main" id="{00000000-0008-0000-0000-0000B8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7" name="Text Box 10">
          <a:extLst>
            <a:ext uri="{FF2B5EF4-FFF2-40B4-BE49-F238E27FC236}">
              <a16:creationId xmlns:a16="http://schemas.microsoft.com/office/drawing/2014/main" id="{00000000-0008-0000-0000-0000B9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8" name="Text Box 12">
          <a:extLst>
            <a:ext uri="{FF2B5EF4-FFF2-40B4-BE49-F238E27FC236}">
              <a16:creationId xmlns:a16="http://schemas.microsoft.com/office/drawing/2014/main" id="{00000000-0008-0000-0000-0000BA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9" name="Text Box 14">
          <a:extLst>
            <a:ext uri="{FF2B5EF4-FFF2-40B4-BE49-F238E27FC236}">
              <a16:creationId xmlns:a16="http://schemas.microsoft.com/office/drawing/2014/main" id="{00000000-0008-0000-0000-0000BB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0" name="Text Box 16">
          <a:extLst>
            <a:ext uri="{FF2B5EF4-FFF2-40B4-BE49-F238E27FC236}">
              <a16:creationId xmlns:a16="http://schemas.microsoft.com/office/drawing/2014/main" id="{00000000-0008-0000-0000-0000BC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1" name="Text Box 18">
          <a:extLst>
            <a:ext uri="{FF2B5EF4-FFF2-40B4-BE49-F238E27FC236}">
              <a16:creationId xmlns:a16="http://schemas.microsoft.com/office/drawing/2014/main" id="{00000000-0008-0000-0000-0000BD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2" name="Text Box 20">
          <a:extLst>
            <a:ext uri="{FF2B5EF4-FFF2-40B4-BE49-F238E27FC236}">
              <a16:creationId xmlns:a16="http://schemas.microsoft.com/office/drawing/2014/main" id="{00000000-0008-0000-0000-0000BE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3" name="Text Box 22">
          <a:extLst>
            <a:ext uri="{FF2B5EF4-FFF2-40B4-BE49-F238E27FC236}">
              <a16:creationId xmlns:a16="http://schemas.microsoft.com/office/drawing/2014/main" id="{00000000-0008-0000-0000-0000BF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4" name="Text Box 24">
          <a:extLst>
            <a:ext uri="{FF2B5EF4-FFF2-40B4-BE49-F238E27FC236}">
              <a16:creationId xmlns:a16="http://schemas.microsoft.com/office/drawing/2014/main" id="{00000000-0008-0000-0000-0000C0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5" name="Text Box 26">
          <a:extLst>
            <a:ext uri="{FF2B5EF4-FFF2-40B4-BE49-F238E27FC236}">
              <a16:creationId xmlns:a16="http://schemas.microsoft.com/office/drawing/2014/main" id="{00000000-0008-0000-0000-0000C1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6" name="Text Box 28">
          <a:extLst>
            <a:ext uri="{FF2B5EF4-FFF2-40B4-BE49-F238E27FC236}">
              <a16:creationId xmlns:a16="http://schemas.microsoft.com/office/drawing/2014/main" id="{00000000-0008-0000-0000-0000C2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7" name="Text Box 30">
          <a:extLst>
            <a:ext uri="{FF2B5EF4-FFF2-40B4-BE49-F238E27FC236}">
              <a16:creationId xmlns:a16="http://schemas.microsoft.com/office/drawing/2014/main" id="{00000000-0008-0000-0000-0000C3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8" name="Text Box 32">
          <a:extLst>
            <a:ext uri="{FF2B5EF4-FFF2-40B4-BE49-F238E27FC236}">
              <a16:creationId xmlns:a16="http://schemas.microsoft.com/office/drawing/2014/main" id="{00000000-0008-0000-0000-0000C4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9" name="Text Box 34">
          <a:extLst>
            <a:ext uri="{FF2B5EF4-FFF2-40B4-BE49-F238E27FC236}">
              <a16:creationId xmlns:a16="http://schemas.microsoft.com/office/drawing/2014/main" id="{00000000-0008-0000-0000-0000C5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0" name="Text Box 36">
          <a:extLst>
            <a:ext uri="{FF2B5EF4-FFF2-40B4-BE49-F238E27FC236}">
              <a16:creationId xmlns:a16="http://schemas.microsoft.com/office/drawing/2014/main" id="{00000000-0008-0000-0000-0000C6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1" name="Text Box 2">
          <a:extLst>
            <a:ext uri="{FF2B5EF4-FFF2-40B4-BE49-F238E27FC236}">
              <a16:creationId xmlns:a16="http://schemas.microsoft.com/office/drawing/2014/main" id="{00000000-0008-0000-0000-0000C7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2" name="Text Box 4">
          <a:extLst>
            <a:ext uri="{FF2B5EF4-FFF2-40B4-BE49-F238E27FC236}">
              <a16:creationId xmlns:a16="http://schemas.microsoft.com/office/drawing/2014/main" id="{00000000-0008-0000-0000-0000C8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3" name="Text Box 6">
          <a:extLst>
            <a:ext uri="{FF2B5EF4-FFF2-40B4-BE49-F238E27FC236}">
              <a16:creationId xmlns:a16="http://schemas.microsoft.com/office/drawing/2014/main" id="{00000000-0008-0000-0000-0000C9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4" name="Text Box 8">
          <a:extLst>
            <a:ext uri="{FF2B5EF4-FFF2-40B4-BE49-F238E27FC236}">
              <a16:creationId xmlns:a16="http://schemas.microsoft.com/office/drawing/2014/main" id="{00000000-0008-0000-0000-0000CA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5" name="Text Box 10">
          <a:extLst>
            <a:ext uri="{FF2B5EF4-FFF2-40B4-BE49-F238E27FC236}">
              <a16:creationId xmlns:a16="http://schemas.microsoft.com/office/drawing/2014/main" id="{00000000-0008-0000-0000-0000CB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6" name="Text Box 12">
          <a:extLst>
            <a:ext uri="{FF2B5EF4-FFF2-40B4-BE49-F238E27FC236}">
              <a16:creationId xmlns:a16="http://schemas.microsoft.com/office/drawing/2014/main" id="{00000000-0008-0000-0000-0000CC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7" name="Text Box 14">
          <a:extLst>
            <a:ext uri="{FF2B5EF4-FFF2-40B4-BE49-F238E27FC236}">
              <a16:creationId xmlns:a16="http://schemas.microsoft.com/office/drawing/2014/main" id="{00000000-0008-0000-0000-0000CD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8" name="Text Box 16">
          <a:extLst>
            <a:ext uri="{FF2B5EF4-FFF2-40B4-BE49-F238E27FC236}">
              <a16:creationId xmlns:a16="http://schemas.microsoft.com/office/drawing/2014/main" id="{00000000-0008-0000-0000-0000CE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9" name="Text Box 18">
          <a:extLst>
            <a:ext uri="{FF2B5EF4-FFF2-40B4-BE49-F238E27FC236}">
              <a16:creationId xmlns:a16="http://schemas.microsoft.com/office/drawing/2014/main" id="{00000000-0008-0000-0000-0000CF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00" name="Text Box 2">
          <a:extLst>
            <a:ext uri="{FF2B5EF4-FFF2-40B4-BE49-F238E27FC236}">
              <a16:creationId xmlns:a16="http://schemas.microsoft.com/office/drawing/2014/main" id="{00000000-0008-0000-0000-0000D0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01" name="Text Box 4">
          <a:extLst>
            <a:ext uri="{FF2B5EF4-FFF2-40B4-BE49-F238E27FC236}">
              <a16:creationId xmlns:a16="http://schemas.microsoft.com/office/drawing/2014/main" id="{00000000-0008-0000-0000-0000D1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02" name="Text Box 6">
          <a:extLst>
            <a:ext uri="{FF2B5EF4-FFF2-40B4-BE49-F238E27FC236}">
              <a16:creationId xmlns:a16="http://schemas.microsoft.com/office/drawing/2014/main" id="{00000000-0008-0000-0000-0000D2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03" name="Text Box 8">
          <a:extLst>
            <a:ext uri="{FF2B5EF4-FFF2-40B4-BE49-F238E27FC236}">
              <a16:creationId xmlns:a16="http://schemas.microsoft.com/office/drawing/2014/main" id="{00000000-0008-0000-0000-0000D3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04" name="Text Box 10">
          <a:extLst>
            <a:ext uri="{FF2B5EF4-FFF2-40B4-BE49-F238E27FC236}">
              <a16:creationId xmlns:a16="http://schemas.microsoft.com/office/drawing/2014/main" id="{00000000-0008-0000-0000-0000D4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05" name="Text Box 12">
          <a:extLst>
            <a:ext uri="{FF2B5EF4-FFF2-40B4-BE49-F238E27FC236}">
              <a16:creationId xmlns:a16="http://schemas.microsoft.com/office/drawing/2014/main" id="{00000000-0008-0000-0000-0000D5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06" name="Text Box 14">
          <a:extLst>
            <a:ext uri="{FF2B5EF4-FFF2-40B4-BE49-F238E27FC236}">
              <a16:creationId xmlns:a16="http://schemas.microsoft.com/office/drawing/2014/main" id="{00000000-0008-0000-0000-0000D6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07" name="Text Box 16">
          <a:extLst>
            <a:ext uri="{FF2B5EF4-FFF2-40B4-BE49-F238E27FC236}">
              <a16:creationId xmlns:a16="http://schemas.microsoft.com/office/drawing/2014/main" id="{00000000-0008-0000-0000-0000D7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08" name="Text Box 18">
          <a:extLst>
            <a:ext uri="{FF2B5EF4-FFF2-40B4-BE49-F238E27FC236}">
              <a16:creationId xmlns:a16="http://schemas.microsoft.com/office/drawing/2014/main" id="{00000000-0008-0000-0000-0000D8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09" name="Text Box 20">
          <a:extLst>
            <a:ext uri="{FF2B5EF4-FFF2-40B4-BE49-F238E27FC236}">
              <a16:creationId xmlns:a16="http://schemas.microsoft.com/office/drawing/2014/main" id="{00000000-0008-0000-0000-0000D9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10" name="Text Box 22">
          <a:extLst>
            <a:ext uri="{FF2B5EF4-FFF2-40B4-BE49-F238E27FC236}">
              <a16:creationId xmlns:a16="http://schemas.microsoft.com/office/drawing/2014/main" id="{00000000-0008-0000-0000-0000DA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11" name="Text Box 24">
          <a:extLst>
            <a:ext uri="{FF2B5EF4-FFF2-40B4-BE49-F238E27FC236}">
              <a16:creationId xmlns:a16="http://schemas.microsoft.com/office/drawing/2014/main" id="{00000000-0008-0000-0000-0000DB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12" name="Text Box 26">
          <a:extLst>
            <a:ext uri="{FF2B5EF4-FFF2-40B4-BE49-F238E27FC236}">
              <a16:creationId xmlns:a16="http://schemas.microsoft.com/office/drawing/2014/main" id="{00000000-0008-0000-0000-0000DC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13" name="Text Box 28">
          <a:extLst>
            <a:ext uri="{FF2B5EF4-FFF2-40B4-BE49-F238E27FC236}">
              <a16:creationId xmlns:a16="http://schemas.microsoft.com/office/drawing/2014/main" id="{00000000-0008-0000-0000-0000DD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14" name="Text Box 30">
          <a:extLst>
            <a:ext uri="{FF2B5EF4-FFF2-40B4-BE49-F238E27FC236}">
              <a16:creationId xmlns:a16="http://schemas.microsoft.com/office/drawing/2014/main" id="{00000000-0008-0000-0000-0000DE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15" name="Text Box 32">
          <a:extLst>
            <a:ext uri="{FF2B5EF4-FFF2-40B4-BE49-F238E27FC236}">
              <a16:creationId xmlns:a16="http://schemas.microsoft.com/office/drawing/2014/main" id="{00000000-0008-0000-0000-0000DF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16" name="Text Box 34">
          <a:extLst>
            <a:ext uri="{FF2B5EF4-FFF2-40B4-BE49-F238E27FC236}">
              <a16:creationId xmlns:a16="http://schemas.microsoft.com/office/drawing/2014/main" id="{00000000-0008-0000-0000-0000E0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17" name="Text Box 36">
          <a:extLst>
            <a:ext uri="{FF2B5EF4-FFF2-40B4-BE49-F238E27FC236}">
              <a16:creationId xmlns:a16="http://schemas.microsoft.com/office/drawing/2014/main" id="{00000000-0008-0000-0000-0000E107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8" name="Text Box 2">
          <a:extLst>
            <a:ext uri="{FF2B5EF4-FFF2-40B4-BE49-F238E27FC236}">
              <a16:creationId xmlns:a16="http://schemas.microsoft.com/office/drawing/2014/main" id="{00000000-0008-0000-0000-0000E2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9" name="Text Box 4">
          <a:extLst>
            <a:ext uri="{FF2B5EF4-FFF2-40B4-BE49-F238E27FC236}">
              <a16:creationId xmlns:a16="http://schemas.microsoft.com/office/drawing/2014/main" id="{00000000-0008-0000-0000-0000E3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0" name="Text Box 6">
          <a:extLst>
            <a:ext uri="{FF2B5EF4-FFF2-40B4-BE49-F238E27FC236}">
              <a16:creationId xmlns:a16="http://schemas.microsoft.com/office/drawing/2014/main" id="{00000000-0008-0000-0000-0000E4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1" name="Text Box 8">
          <a:extLst>
            <a:ext uri="{FF2B5EF4-FFF2-40B4-BE49-F238E27FC236}">
              <a16:creationId xmlns:a16="http://schemas.microsoft.com/office/drawing/2014/main" id="{00000000-0008-0000-0000-0000E5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2" name="Text Box 10">
          <a:extLst>
            <a:ext uri="{FF2B5EF4-FFF2-40B4-BE49-F238E27FC236}">
              <a16:creationId xmlns:a16="http://schemas.microsoft.com/office/drawing/2014/main" id="{00000000-0008-0000-0000-0000E6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3" name="Text Box 12">
          <a:extLst>
            <a:ext uri="{FF2B5EF4-FFF2-40B4-BE49-F238E27FC236}">
              <a16:creationId xmlns:a16="http://schemas.microsoft.com/office/drawing/2014/main" id="{00000000-0008-0000-0000-0000E7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4" name="Text Box 14">
          <a:extLst>
            <a:ext uri="{FF2B5EF4-FFF2-40B4-BE49-F238E27FC236}">
              <a16:creationId xmlns:a16="http://schemas.microsoft.com/office/drawing/2014/main" id="{00000000-0008-0000-0000-0000E8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5" name="Text Box 16">
          <a:extLst>
            <a:ext uri="{FF2B5EF4-FFF2-40B4-BE49-F238E27FC236}">
              <a16:creationId xmlns:a16="http://schemas.microsoft.com/office/drawing/2014/main" id="{00000000-0008-0000-0000-0000E9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6" name="Text Box 18">
          <a:extLst>
            <a:ext uri="{FF2B5EF4-FFF2-40B4-BE49-F238E27FC236}">
              <a16:creationId xmlns:a16="http://schemas.microsoft.com/office/drawing/2014/main" id="{00000000-0008-0000-0000-0000EA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7" name="Text Box 20">
          <a:extLst>
            <a:ext uri="{FF2B5EF4-FFF2-40B4-BE49-F238E27FC236}">
              <a16:creationId xmlns:a16="http://schemas.microsoft.com/office/drawing/2014/main" id="{00000000-0008-0000-0000-0000EB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8" name="Text Box 22">
          <a:extLst>
            <a:ext uri="{FF2B5EF4-FFF2-40B4-BE49-F238E27FC236}">
              <a16:creationId xmlns:a16="http://schemas.microsoft.com/office/drawing/2014/main" id="{00000000-0008-0000-0000-0000EC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9" name="Text Box 24">
          <a:extLst>
            <a:ext uri="{FF2B5EF4-FFF2-40B4-BE49-F238E27FC236}">
              <a16:creationId xmlns:a16="http://schemas.microsoft.com/office/drawing/2014/main" id="{00000000-0008-0000-0000-0000ED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30" name="Text Box 26">
          <a:extLst>
            <a:ext uri="{FF2B5EF4-FFF2-40B4-BE49-F238E27FC236}">
              <a16:creationId xmlns:a16="http://schemas.microsoft.com/office/drawing/2014/main" id="{00000000-0008-0000-0000-0000EE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31" name="Text Box 28">
          <a:extLst>
            <a:ext uri="{FF2B5EF4-FFF2-40B4-BE49-F238E27FC236}">
              <a16:creationId xmlns:a16="http://schemas.microsoft.com/office/drawing/2014/main" id="{00000000-0008-0000-0000-0000EF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32" name="Text Box 30">
          <a:extLst>
            <a:ext uri="{FF2B5EF4-FFF2-40B4-BE49-F238E27FC236}">
              <a16:creationId xmlns:a16="http://schemas.microsoft.com/office/drawing/2014/main" id="{00000000-0008-0000-0000-0000F0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33" name="Text Box 32">
          <a:extLst>
            <a:ext uri="{FF2B5EF4-FFF2-40B4-BE49-F238E27FC236}">
              <a16:creationId xmlns:a16="http://schemas.microsoft.com/office/drawing/2014/main" id="{00000000-0008-0000-0000-0000F1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34" name="Text Box 34">
          <a:extLst>
            <a:ext uri="{FF2B5EF4-FFF2-40B4-BE49-F238E27FC236}">
              <a16:creationId xmlns:a16="http://schemas.microsoft.com/office/drawing/2014/main" id="{00000000-0008-0000-0000-0000F2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35" name="Text Box 36">
          <a:extLst>
            <a:ext uri="{FF2B5EF4-FFF2-40B4-BE49-F238E27FC236}">
              <a16:creationId xmlns:a16="http://schemas.microsoft.com/office/drawing/2014/main" id="{00000000-0008-0000-0000-0000F3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36" name="Text Box 2">
          <a:extLst>
            <a:ext uri="{FF2B5EF4-FFF2-40B4-BE49-F238E27FC236}">
              <a16:creationId xmlns:a16="http://schemas.microsoft.com/office/drawing/2014/main" id="{00000000-0008-0000-0000-0000F4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37" name="Text Box 4">
          <a:extLst>
            <a:ext uri="{FF2B5EF4-FFF2-40B4-BE49-F238E27FC236}">
              <a16:creationId xmlns:a16="http://schemas.microsoft.com/office/drawing/2014/main" id="{00000000-0008-0000-0000-0000F5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38" name="Text Box 6">
          <a:extLst>
            <a:ext uri="{FF2B5EF4-FFF2-40B4-BE49-F238E27FC236}">
              <a16:creationId xmlns:a16="http://schemas.microsoft.com/office/drawing/2014/main" id="{00000000-0008-0000-0000-0000F6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39" name="Text Box 8">
          <a:extLst>
            <a:ext uri="{FF2B5EF4-FFF2-40B4-BE49-F238E27FC236}">
              <a16:creationId xmlns:a16="http://schemas.microsoft.com/office/drawing/2014/main" id="{00000000-0008-0000-0000-0000F7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40" name="Text Box 10">
          <a:extLst>
            <a:ext uri="{FF2B5EF4-FFF2-40B4-BE49-F238E27FC236}">
              <a16:creationId xmlns:a16="http://schemas.microsoft.com/office/drawing/2014/main" id="{00000000-0008-0000-0000-0000F8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41" name="Text Box 12">
          <a:extLst>
            <a:ext uri="{FF2B5EF4-FFF2-40B4-BE49-F238E27FC236}">
              <a16:creationId xmlns:a16="http://schemas.microsoft.com/office/drawing/2014/main" id="{00000000-0008-0000-0000-0000F9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42" name="Text Box 14">
          <a:extLst>
            <a:ext uri="{FF2B5EF4-FFF2-40B4-BE49-F238E27FC236}">
              <a16:creationId xmlns:a16="http://schemas.microsoft.com/office/drawing/2014/main" id="{00000000-0008-0000-0000-0000FA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43" name="Text Box 16">
          <a:extLst>
            <a:ext uri="{FF2B5EF4-FFF2-40B4-BE49-F238E27FC236}">
              <a16:creationId xmlns:a16="http://schemas.microsoft.com/office/drawing/2014/main" id="{00000000-0008-0000-0000-0000FB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44" name="Text Box 18">
          <a:extLst>
            <a:ext uri="{FF2B5EF4-FFF2-40B4-BE49-F238E27FC236}">
              <a16:creationId xmlns:a16="http://schemas.microsoft.com/office/drawing/2014/main" id="{00000000-0008-0000-0000-0000FC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45" name="Text Box 2">
          <a:extLst>
            <a:ext uri="{FF2B5EF4-FFF2-40B4-BE49-F238E27FC236}">
              <a16:creationId xmlns:a16="http://schemas.microsoft.com/office/drawing/2014/main" id="{00000000-0008-0000-0000-0000FD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46" name="Text Box 4">
          <a:extLst>
            <a:ext uri="{FF2B5EF4-FFF2-40B4-BE49-F238E27FC236}">
              <a16:creationId xmlns:a16="http://schemas.microsoft.com/office/drawing/2014/main" id="{00000000-0008-0000-0000-0000FE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47" name="Text Box 6">
          <a:extLst>
            <a:ext uri="{FF2B5EF4-FFF2-40B4-BE49-F238E27FC236}">
              <a16:creationId xmlns:a16="http://schemas.microsoft.com/office/drawing/2014/main" id="{00000000-0008-0000-0000-0000FF07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48" name="Text Box 8">
          <a:extLst>
            <a:ext uri="{FF2B5EF4-FFF2-40B4-BE49-F238E27FC236}">
              <a16:creationId xmlns:a16="http://schemas.microsoft.com/office/drawing/2014/main" id="{00000000-0008-0000-0000-000000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49" name="Text Box 10">
          <a:extLst>
            <a:ext uri="{FF2B5EF4-FFF2-40B4-BE49-F238E27FC236}">
              <a16:creationId xmlns:a16="http://schemas.microsoft.com/office/drawing/2014/main" id="{00000000-0008-0000-0000-000001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0" name="Text Box 12">
          <a:extLst>
            <a:ext uri="{FF2B5EF4-FFF2-40B4-BE49-F238E27FC236}">
              <a16:creationId xmlns:a16="http://schemas.microsoft.com/office/drawing/2014/main" id="{00000000-0008-0000-0000-000002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1" name="Text Box 14">
          <a:extLst>
            <a:ext uri="{FF2B5EF4-FFF2-40B4-BE49-F238E27FC236}">
              <a16:creationId xmlns:a16="http://schemas.microsoft.com/office/drawing/2014/main" id="{00000000-0008-0000-0000-000003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2" name="Text Box 16">
          <a:extLst>
            <a:ext uri="{FF2B5EF4-FFF2-40B4-BE49-F238E27FC236}">
              <a16:creationId xmlns:a16="http://schemas.microsoft.com/office/drawing/2014/main" id="{00000000-0008-0000-0000-000004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3" name="Text Box 18">
          <a:extLst>
            <a:ext uri="{FF2B5EF4-FFF2-40B4-BE49-F238E27FC236}">
              <a16:creationId xmlns:a16="http://schemas.microsoft.com/office/drawing/2014/main" id="{00000000-0008-0000-0000-000005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4" name="Text Box 20">
          <a:extLst>
            <a:ext uri="{FF2B5EF4-FFF2-40B4-BE49-F238E27FC236}">
              <a16:creationId xmlns:a16="http://schemas.microsoft.com/office/drawing/2014/main" id="{00000000-0008-0000-0000-000006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5" name="Text Box 22">
          <a:extLst>
            <a:ext uri="{FF2B5EF4-FFF2-40B4-BE49-F238E27FC236}">
              <a16:creationId xmlns:a16="http://schemas.microsoft.com/office/drawing/2014/main" id="{00000000-0008-0000-0000-000007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6" name="Text Box 24">
          <a:extLst>
            <a:ext uri="{FF2B5EF4-FFF2-40B4-BE49-F238E27FC236}">
              <a16:creationId xmlns:a16="http://schemas.microsoft.com/office/drawing/2014/main" id="{00000000-0008-0000-0000-000008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7" name="Text Box 26">
          <a:extLst>
            <a:ext uri="{FF2B5EF4-FFF2-40B4-BE49-F238E27FC236}">
              <a16:creationId xmlns:a16="http://schemas.microsoft.com/office/drawing/2014/main" id="{00000000-0008-0000-0000-000009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8" name="Text Box 28">
          <a:extLst>
            <a:ext uri="{FF2B5EF4-FFF2-40B4-BE49-F238E27FC236}">
              <a16:creationId xmlns:a16="http://schemas.microsoft.com/office/drawing/2014/main" id="{00000000-0008-0000-0000-00000A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9" name="Text Box 30">
          <a:extLst>
            <a:ext uri="{FF2B5EF4-FFF2-40B4-BE49-F238E27FC236}">
              <a16:creationId xmlns:a16="http://schemas.microsoft.com/office/drawing/2014/main" id="{00000000-0008-0000-0000-00000B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0" name="Text Box 32">
          <a:extLst>
            <a:ext uri="{FF2B5EF4-FFF2-40B4-BE49-F238E27FC236}">
              <a16:creationId xmlns:a16="http://schemas.microsoft.com/office/drawing/2014/main" id="{00000000-0008-0000-0000-00000C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1" name="Text Box 34">
          <a:extLst>
            <a:ext uri="{FF2B5EF4-FFF2-40B4-BE49-F238E27FC236}">
              <a16:creationId xmlns:a16="http://schemas.microsoft.com/office/drawing/2014/main" id="{00000000-0008-0000-0000-00000D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2" name="Text Box 36">
          <a:extLst>
            <a:ext uri="{FF2B5EF4-FFF2-40B4-BE49-F238E27FC236}">
              <a16:creationId xmlns:a16="http://schemas.microsoft.com/office/drawing/2014/main" id="{00000000-0008-0000-0000-00000E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3" name="Text Box 2">
          <a:extLst>
            <a:ext uri="{FF2B5EF4-FFF2-40B4-BE49-F238E27FC236}">
              <a16:creationId xmlns:a16="http://schemas.microsoft.com/office/drawing/2014/main" id="{00000000-0008-0000-0000-00000F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4" name="Text Box 4">
          <a:extLst>
            <a:ext uri="{FF2B5EF4-FFF2-40B4-BE49-F238E27FC236}">
              <a16:creationId xmlns:a16="http://schemas.microsoft.com/office/drawing/2014/main" id="{00000000-0008-0000-0000-000010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5" name="Text Box 6">
          <a:extLst>
            <a:ext uri="{FF2B5EF4-FFF2-40B4-BE49-F238E27FC236}">
              <a16:creationId xmlns:a16="http://schemas.microsoft.com/office/drawing/2014/main" id="{00000000-0008-0000-0000-000011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6" name="Text Box 8">
          <a:extLst>
            <a:ext uri="{FF2B5EF4-FFF2-40B4-BE49-F238E27FC236}">
              <a16:creationId xmlns:a16="http://schemas.microsoft.com/office/drawing/2014/main" id="{00000000-0008-0000-0000-000012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7" name="Text Box 10">
          <a:extLst>
            <a:ext uri="{FF2B5EF4-FFF2-40B4-BE49-F238E27FC236}">
              <a16:creationId xmlns:a16="http://schemas.microsoft.com/office/drawing/2014/main" id="{00000000-0008-0000-0000-000013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8" name="Text Box 12">
          <a:extLst>
            <a:ext uri="{FF2B5EF4-FFF2-40B4-BE49-F238E27FC236}">
              <a16:creationId xmlns:a16="http://schemas.microsoft.com/office/drawing/2014/main" id="{00000000-0008-0000-0000-000014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9" name="Text Box 14">
          <a:extLst>
            <a:ext uri="{FF2B5EF4-FFF2-40B4-BE49-F238E27FC236}">
              <a16:creationId xmlns:a16="http://schemas.microsoft.com/office/drawing/2014/main" id="{00000000-0008-0000-0000-000015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0" name="Text Box 16">
          <a:extLst>
            <a:ext uri="{FF2B5EF4-FFF2-40B4-BE49-F238E27FC236}">
              <a16:creationId xmlns:a16="http://schemas.microsoft.com/office/drawing/2014/main" id="{00000000-0008-0000-0000-000016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1" name="Text Box 18">
          <a:extLst>
            <a:ext uri="{FF2B5EF4-FFF2-40B4-BE49-F238E27FC236}">
              <a16:creationId xmlns:a16="http://schemas.microsoft.com/office/drawing/2014/main" id="{00000000-0008-0000-0000-000017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2" name="Text Box 2">
          <a:extLst>
            <a:ext uri="{FF2B5EF4-FFF2-40B4-BE49-F238E27FC236}">
              <a16:creationId xmlns:a16="http://schemas.microsoft.com/office/drawing/2014/main" id="{00000000-0008-0000-0000-000018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3" name="Text Box 4">
          <a:extLst>
            <a:ext uri="{FF2B5EF4-FFF2-40B4-BE49-F238E27FC236}">
              <a16:creationId xmlns:a16="http://schemas.microsoft.com/office/drawing/2014/main" id="{00000000-0008-0000-0000-000019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4" name="Text Box 6">
          <a:extLst>
            <a:ext uri="{FF2B5EF4-FFF2-40B4-BE49-F238E27FC236}">
              <a16:creationId xmlns:a16="http://schemas.microsoft.com/office/drawing/2014/main" id="{00000000-0008-0000-0000-00001A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5" name="Text Box 8">
          <a:extLst>
            <a:ext uri="{FF2B5EF4-FFF2-40B4-BE49-F238E27FC236}">
              <a16:creationId xmlns:a16="http://schemas.microsoft.com/office/drawing/2014/main" id="{00000000-0008-0000-0000-00001B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6" name="Text Box 10">
          <a:extLst>
            <a:ext uri="{FF2B5EF4-FFF2-40B4-BE49-F238E27FC236}">
              <a16:creationId xmlns:a16="http://schemas.microsoft.com/office/drawing/2014/main" id="{00000000-0008-0000-0000-00001C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7" name="Text Box 12">
          <a:extLst>
            <a:ext uri="{FF2B5EF4-FFF2-40B4-BE49-F238E27FC236}">
              <a16:creationId xmlns:a16="http://schemas.microsoft.com/office/drawing/2014/main" id="{00000000-0008-0000-0000-00001D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8" name="Text Box 14">
          <a:extLst>
            <a:ext uri="{FF2B5EF4-FFF2-40B4-BE49-F238E27FC236}">
              <a16:creationId xmlns:a16="http://schemas.microsoft.com/office/drawing/2014/main" id="{00000000-0008-0000-0000-00001E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9" name="Text Box 16">
          <a:extLst>
            <a:ext uri="{FF2B5EF4-FFF2-40B4-BE49-F238E27FC236}">
              <a16:creationId xmlns:a16="http://schemas.microsoft.com/office/drawing/2014/main" id="{00000000-0008-0000-0000-00001F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0" name="Text Box 18">
          <a:extLst>
            <a:ext uri="{FF2B5EF4-FFF2-40B4-BE49-F238E27FC236}">
              <a16:creationId xmlns:a16="http://schemas.microsoft.com/office/drawing/2014/main" id="{00000000-0008-0000-0000-000020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1" name="Text Box 20">
          <a:extLst>
            <a:ext uri="{FF2B5EF4-FFF2-40B4-BE49-F238E27FC236}">
              <a16:creationId xmlns:a16="http://schemas.microsoft.com/office/drawing/2014/main" id="{00000000-0008-0000-0000-000021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2" name="Text Box 22">
          <a:extLst>
            <a:ext uri="{FF2B5EF4-FFF2-40B4-BE49-F238E27FC236}">
              <a16:creationId xmlns:a16="http://schemas.microsoft.com/office/drawing/2014/main" id="{00000000-0008-0000-0000-000022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3" name="Text Box 24">
          <a:extLst>
            <a:ext uri="{FF2B5EF4-FFF2-40B4-BE49-F238E27FC236}">
              <a16:creationId xmlns:a16="http://schemas.microsoft.com/office/drawing/2014/main" id="{00000000-0008-0000-0000-000023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4" name="Text Box 26">
          <a:extLst>
            <a:ext uri="{FF2B5EF4-FFF2-40B4-BE49-F238E27FC236}">
              <a16:creationId xmlns:a16="http://schemas.microsoft.com/office/drawing/2014/main" id="{00000000-0008-0000-0000-000024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5" name="Text Box 28">
          <a:extLst>
            <a:ext uri="{FF2B5EF4-FFF2-40B4-BE49-F238E27FC236}">
              <a16:creationId xmlns:a16="http://schemas.microsoft.com/office/drawing/2014/main" id="{00000000-0008-0000-0000-000025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6" name="Text Box 30">
          <a:extLst>
            <a:ext uri="{FF2B5EF4-FFF2-40B4-BE49-F238E27FC236}">
              <a16:creationId xmlns:a16="http://schemas.microsoft.com/office/drawing/2014/main" id="{00000000-0008-0000-0000-000026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7" name="Text Box 32">
          <a:extLst>
            <a:ext uri="{FF2B5EF4-FFF2-40B4-BE49-F238E27FC236}">
              <a16:creationId xmlns:a16="http://schemas.microsoft.com/office/drawing/2014/main" id="{00000000-0008-0000-0000-000027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8" name="Text Box 34">
          <a:extLst>
            <a:ext uri="{FF2B5EF4-FFF2-40B4-BE49-F238E27FC236}">
              <a16:creationId xmlns:a16="http://schemas.microsoft.com/office/drawing/2014/main" id="{00000000-0008-0000-0000-000028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9" name="Text Box 36">
          <a:extLst>
            <a:ext uri="{FF2B5EF4-FFF2-40B4-BE49-F238E27FC236}">
              <a16:creationId xmlns:a16="http://schemas.microsoft.com/office/drawing/2014/main" id="{00000000-0008-0000-0000-000029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0" name="Text Box 2">
          <a:extLst>
            <a:ext uri="{FF2B5EF4-FFF2-40B4-BE49-F238E27FC236}">
              <a16:creationId xmlns:a16="http://schemas.microsoft.com/office/drawing/2014/main" id="{00000000-0008-0000-0000-00002A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1" name="Text Box 4">
          <a:extLst>
            <a:ext uri="{FF2B5EF4-FFF2-40B4-BE49-F238E27FC236}">
              <a16:creationId xmlns:a16="http://schemas.microsoft.com/office/drawing/2014/main" id="{00000000-0008-0000-0000-00002B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2" name="Text Box 6">
          <a:extLst>
            <a:ext uri="{FF2B5EF4-FFF2-40B4-BE49-F238E27FC236}">
              <a16:creationId xmlns:a16="http://schemas.microsoft.com/office/drawing/2014/main" id="{00000000-0008-0000-0000-00002C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3" name="Text Box 8">
          <a:extLst>
            <a:ext uri="{FF2B5EF4-FFF2-40B4-BE49-F238E27FC236}">
              <a16:creationId xmlns:a16="http://schemas.microsoft.com/office/drawing/2014/main" id="{00000000-0008-0000-0000-00002D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4" name="Text Box 10">
          <a:extLst>
            <a:ext uri="{FF2B5EF4-FFF2-40B4-BE49-F238E27FC236}">
              <a16:creationId xmlns:a16="http://schemas.microsoft.com/office/drawing/2014/main" id="{00000000-0008-0000-0000-00002E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5" name="Text Box 12">
          <a:extLst>
            <a:ext uri="{FF2B5EF4-FFF2-40B4-BE49-F238E27FC236}">
              <a16:creationId xmlns:a16="http://schemas.microsoft.com/office/drawing/2014/main" id="{00000000-0008-0000-0000-00002F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6" name="Text Box 14">
          <a:extLst>
            <a:ext uri="{FF2B5EF4-FFF2-40B4-BE49-F238E27FC236}">
              <a16:creationId xmlns:a16="http://schemas.microsoft.com/office/drawing/2014/main" id="{00000000-0008-0000-0000-000030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7" name="Text Box 16">
          <a:extLst>
            <a:ext uri="{FF2B5EF4-FFF2-40B4-BE49-F238E27FC236}">
              <a16:creationId xmlns:a16="http://schemas.microsoft.com/office/drawing/2014/main" id="{00000000-0008-0000-0000-000031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8" name="Text Box 18">
          <a:extLst>
            <a:ext uri="{FF2B5EF4-FFF2-40B4-BE49-F238E27FC236}">
              <a16:creationId xmlns:a16="http://schemas.microsoft.com/office/drawing/2014/main" id="{00000000-0008-0000-0000-000032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99" name="Text Box 2">
          <a:extLst>
            <a:ext uri="{FF2B5EF4-FFF2-40B4-BE49-F238E27FC236}">
              <a16:creationId xmlns:a16="http://schemas.microsoft.com/office/drawing/2014/main" id="{00000000-0008-0000-0000-00003308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00" name="Text Box 4">
          <a:extLst>
            <a:ext uri="{FF2B5EF4-FFF2-40B4-BE49-F238E27FC236}">
              <a16:creationId xmlns:a16="http://schemas.microsoft.com/office/drawing/2014/main" id="{00000000-0008-0000-0000-00003408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01" name="Text Box 6">
          <a:extLst>
            <a:ext uri="{FF2B5EF4-FFF2-40B4-BE49-F238E27FC236}">
              <a16:creationId xmlns:a16="http://schemas.microsoft.com/office/drawing/2014/main" id="{00000000-0008-0000-0000-00003508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02" name="Text Box 8">
          <a:extLst>
            <a:ext uri="{FF2B5EF4-FFF2-40B4-BE49-F238E27FC236}">
              <a16:creationId xmlns:a16="http://schemas.microsoft.com/office/drawing/2014/main" id="{00000000-0008-0000-0000-00003608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03" name="Text Box 10">
          <a:extLst>
            <a:ext uri="{FF2B5EF4-FFF2-40B4-BE49-F238E27FC236}">
              <a16:creationId xmlns:a16="http://schemas.microsoft.com/office/drawing/2014/main" id="{00000000-0008-0000-0000-00003708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04" name="Text Box 12">
          <a:extLst>
            <a:ext uri="{FF2B5EF4-FFF2-40B4-BE49-F238E27FC236}">
              <a16:creationId xmlns:a16="http://schemas.microsoft.com/office/drawing/2014/main" id="{00000000-0008-0000-0000-00003808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05" name="Text Box 14">
          <a:extLst>
            <a:ext uri="{FF2B5EF4-FFF2-40B4-BE49-F238E27FC236}">
              <a16:creationId xmlns:a16="http://schemas.microsoft.com/office/drawing/2014/main" id="{00000000-0008-0000-0000-00003908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06" name="Text Box 16">
          <a:extLst>
            <a:ext uri="{FF2B5EF4-FFF2-40B4-BE49-F238E27FC236}">
              <a16:creationId xmlns:a16="http://schemas.microsoft.com/office/drawing/2014/main" id="{00000000-0008-0000-0000-00003A08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07" name="Text Box 18">
          <a:extLst>
            <a:ext uri="{FF2B5EF4-FFF2-40B4-BE49-F238E27FC236}">
              <a16:creationId xmlns:a16="http://schemas.microsoft.com/office/drawing/2014/main" id="{00000000-0008-0000-0000-00003B08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08" name="Text Box 20">
          <a:extLst>
            <a:ext uri="{FF2B5EF4-FFF2-40B4-BE49-F238E27FC236}">
              <a16:creationId xmlns:a16="http://schemas.microsoft.com/office/drawing/2014/main" id="{00000000-0008-0000-0000-00003C08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09" name="Text Box 22">
          <a:extLst>
            <a:ext uri="{FF2B5EF4-FFF2-40B4-BE49-F238E27FC236}">
              <a16:creationId xmlns:a16="http://schemas.microsoft.com/office/drawing/2014/main" id="{00000000-0008-0000-0000-00003D08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10" name="Text Box 24">
          <a:extLst>
            <a:ext uri="{FF2B5EF4-FFF2-40B4-BE49-F238E27FC236}">
              <a16:creationId xmlns:a16="http://schemas.microsoft.com/office/drawing/2014/main" id="{00000000-0008-0000-0000-00003E08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11" name="Text Box 26">
          <a:extLst>
            <a:ext uri="{FF2B5EF4-FFF2-40B4-BE49-F238E27FC236}">
              <a16:creationId xmlns:a16="http://schemas.microsoft.com/office/drawing/2014/main" id="{00000000-0008-0000-0000-00003F08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12" name="Text Box 28">
          <a:extLst>
            <a:ext uri="{FF2B5EF4-FFF2-40B4-BE49-F238E27FC236}">
              <a16:creationId xmlns:a16="http://schemas.microsoft.com/office/drawing/2014/main" id="{00000000-0008-0000-0000-00004008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13" name="Text Box 30">
          <a:extLst>
            <a:ext uri="{FF2B5EF4-FFF2-40B4-BE49-F238E27FC236}">
              <a16:creationId xmlns:a16="http://schemas.microsoft.com/office/drawing/2014/main" id="{00000000-0008-0000-0000-00004108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14" name="Text Box 32">
          <a:extLst>
            <a:ext uri="{FF2B5EF4-FFF2-40B4-BE49-F238E27FC236}">
              <a16:creationId xmlns:a16="http://schemas.microsoft.com/office/drawing/2014/main" id="{00000000-0008-0000-0000-00004208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15" name="Text Box 34">
          <a:extLst>
            <a:ext uri="{FF2B5EF4-FFF2-40B4-BE49-F238E27FC236}">
              <a16:creationId xmlns:a16="http://schemas.microsoft.com/office/drawing/2014/main" id="{00000000-0008-0000-0000-00004308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16" name="Text Box 36">
          <a:extLst>
            <a:ext uri="{FF2B5EF4-FFF2-40B4-BE49-F238E27FC236}">
              <a16:creationId xmlns:a16="http://schemas.microsoft.com/office/drawing/2014/main" id="{00000000-0008-0000-0000-00004408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7" name="Text Box 2">
          <a:extLst>
            <a:ext uri="{FF2B5EF4-FFF2-40B4-BE49-F238E27FC236}">
              <a16:creationId xmlns:a16="http://schemas.microsoft.com/office/drawing/2014/main" id="{00000000-0008-0000-0000-000045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8" name="Text Box 4">
          <a:extLst>
            <a:ext uri="{FF2B5EF4-FFF2-40B4-BE49-F238E27FC236}">
              <a16:creationId xmlns:a16="http://schemas.microsoft.com/office/drawing/2014/main" id="{00000000-0008-0000-0000-000046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9" name="Text Box 6">
          <a:extLst>
            <a:ext uri="{FF2B5EF4-FFF2-40B4-BE49-F238E27FC236}">
              <a16:creationId xmlns:a16="http://schemas.microsoft.com/office/drawing/2014/main" id="{00000000-0008-0000-0000-000047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0" name="Text Box 8">
          <a:extLst>
            <a:ext uri="{FF2B5EF4-FFF2-40B4-BE49-F238E27FC236}">
              <a16:creationId xmlns:a16="http://schemas.microsoft.com/office/drawing/2014/main" id="{00000000-0008-0000-0000-000048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1" name="Text Box 10">
          <a:extLst>
            <a:ext uri="{FF2B5EF4-FFF2-40B4-BE49-F238E27FC236}">
              <a16:creationId xmlns:a16="http://schemas.microsoft.com/office/drawing/2014/main" id="{00000000-0008-0000-0000-000049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2" name="Text Box 12">
          <a:extLst>
            <a:ext uri="{FF2B5EF4-FFF2-40B4-BE49-F238E27FC236}">
              <a16:creationId xmlns:a16="http://schemas.microsoft.com/office/drawing/2014/main" id="{00000000-0008-0000-0000-00004A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3" name="Text Box 14">
          <a:extLst>
            <a:ext uri="{FF2B5EF4-FFF2-40B4-BE49-F238E27FC236}">
              <a16:creationId xmlns:a16="http://schemas.microsoft.com/office/drawing/2014/main" id="{00000000-0008-0000-0000-00004B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4" name="Text Box 16">
          <a:extLst>
            <a:ext uri="{FF2B5EF4-FFF2-40B4-BE49-F238E27FC236}">
              <a16:creationId xmlns:a16="http://schemas.microsoft.com/office/drawing/2014/main" id="{00000000-0008-0000-0000-00004C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5" name="Text Box 18">
          <a:extLst>
            <a:ext uri="{FF2B5EF4-FFF2-40B4-BE49-F238E27FC236}">
              <a16:creationId xmlns:a16="http://schemas.microsoft.com/office/drawing/2014/main" id="{00000000-0008-0000-0000-00004D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6" name="Text Box 20">
          <a:extLst>
            <a:ext uri="{FF2B5EF4-FFF2-40B4-BE49-F238E27FC236}">
              <a16:creationId xmlns:a16="http://schemas.microsoft.com/office/drawing/2014/main" id="{00000000-0008-0000-0000-00004E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7" name="Text Box 22">
          <a:extLst>
            <a:ext uri="{FF2B5EF4-FFF2-40B4-BE49-F238E27FC236}">
              <a16:creationId xmlns:a16="http://schemas.microsoft.com/office/drawing/2014/main" id="{00000000-0008-0000-0000-00004F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8" name="Text Box 24">
          <a:extLst>
            <a:ext uri="{FF2B5EF4-FFF2-40B4-BE49-F238E27FC236}">
              <a16:creationId xmlns:a16="http://schemas.microsoft.com/office/drawing/2014/main" id="{00000000-0008-0000-0000-000050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9" name="Text Box 26">
          <a:extLst>
            <a:ext uri="{FF2B5EF4-FFF2-40B4-BE49-F238E27FC236}">
              <a16:creationId xmlns:a16="http://schemas.microsoft.com/office/drawing/2014/main" id="{00000000-0008-0000-0000-000051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30" name="Text Box 28">
          <a:extLst>
            <a:ext uri="{FF2B5EF4-FFF2-40B4-BE49-F238E27FC236}">
              <a16:creationId xmlns:a16="http://schemas.microsoft.com/office/drawing/2014/main" id="{00000000-0008-0000-0000-000052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31" name="Text Box 30">
          <a:extLst>
            <a:ext uri="{FF2B5EF4-FFF2-40B4-BE49-F238E27FC236}">
              <a16:creationId xmlns:a16="http://schemas.microsoft.com/office/drawing/2014/main" id="{00000000-0008-0000-0000-000053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32" name="Text Box 32">
          <a:extLst>
            <a:ext uri="{FF2B5EF4-FFF2-40B4-BE49-F238E27FC236}">
              <a16:creationId xmlns:a16="http://schemas.microsoft.com/office/drawing/2014/main" id="{00000000-0008-0000-0000-000054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33" name="Text Box 34">
          <a:extLst>
            <a:ext uri="{FF2B5EF4-FFF2-40B4-BE49-F238E27FC236}">
              <a16:creationId xmlns:a16="http://schemas.microsoft.com/office/drawing/2014/main" id="{00000000-0008-0000-0000-000055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34" name="Text Box 36">
          <a:extLst>
            <a:ext uri="{FF2B5EF4-FFF2-40B4-BE49-F238E27FC236}">
              <a16:creationId xmlns:a16="http://schemas.microsoft.com/office/drawing/2014/main" id="{00000000-0008-0000-0000-000056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35" name="Text Box 2">
          <a:extLst>
            <a:ext uri="{FF2B5EF4-FFF2-40B4-BE49-F238E27FC236}">
              <a16:creationId xmlns:a16="http://schemas.microsoft.com/office/drawing/2014/main" id="{00000000-0008-0000-0000-000057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36" name="Text Box 4">
          <a:extLst>
            <a:ext uri="{FF2B5EF4-FFF2-40B4-BE49-F238E27FC236}">
              <a16:creationId xmlns:a16="http://schemas.microsoft.com/office/drawing/2014/main" id="{00000000-0008-0000-0000-000058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37" name="Text Box 6">
          <a:extLst>
            <a:ext uri="{FF2B5EF4-FFF2-40B4-BE49-F238E27FC236}">
              <a16:creationId xmlns:a16="http://schemas.microsoft.com/office/drawing/2014/main" id="{00000000-0008-0000-0000-000059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38" name="Text Box 8">
          <a:extLst>
            <a:ext uri="{FF2B5EF4-FFF2-40B4-BE49-F238E27FC236}">
              <a16:creationId xmlns:a16="http://schemas.microsoft.com/office/drawing/2014/main" id="{00000000-0008-0000-0000-00005A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39" name="Text Box 10">
          <a:extLst>
            <a:ext uri="{FF2B5EF4-FFF2-40B4-BE49-F238E27FC236}">
              <a16:creationId xmlns:a16="http://schemas.microsoft.com/office/drawing/2014/main" id="{00000000-0008-0000-0000-00005B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40" name="Text Box 12">
          <a:extLst>
            <a:ext uri="{FF2B5EF4-FFF2-40B4-BE49-F238E27FC236}">
              <a16:creationId xmlns:a16="http://schemas.microsoft.com/office/drawing/2014/main" id="{00000000-0008-0000-0000-00005C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41" name="Text Box 14">
          <a:extLst>
            <a:ext uri="{FF2B5EF4-FFF2-40B4-BE49-F238E27FC236}">
              <a16:creationId xmlns:a16="http://schemas.microsoft.com/office/drawing/2014/main" id="{00000000-0008-0000-0000-00005D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42" name="Text Box 16">
          <a:extLst>
            <a:ext uri="{FF2B5EF4-FFF2-40B4-BE49-F238E27FC236}">
              <a16:creationId xmlns:a16="http://schemas.microsoft.com/office/drawing/2014/main" id="{00000000-0008-0000-0000-00005E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43" name="Text Box 18">
          <a:extLst>
            <a:ext uri="{FF2B5EF4-FFF2-40B4-BE49-F238E27FC236}">
              <a16:creationId xmlns:a16="http://schemas.microsoft.com/office/drawing/2014/main" id="{00000000-0008-0000-0000-00005F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44" name="Text Box 2">
          <a:extLst>
            <a:ext uri="{FF2B5EF4-FFF2-40B4-BE49-F238E27FC236}">
              <a16:creationId xmlns:a16="http://schemas.microsoft.com/office/drawing/2014/main" id="{00000000-0008-0000-0000-00006008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45" name="Text Box 4">
          <a:extLst>
            <a:ext uri="{FF2B5EF4-FFF2-40B4-BE49-F238E27FC236}">
              <a16:creationId xmlns:a16="http://schemas.microsoft.com/office/drawing/2014/main" id="{00000000-0008-0000-0000-00006108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46" name="Text Box 6">
          <a:extLst>
            <a:ext uri="{FF2B5EF4-FFF2-40B4-BE49-F238E27FC236}">
              <a16:creationId xmlns:a16="http://schemas.microsoft.com/office/drawing/2014/main" id="{00000000-0008-0000-0000-00006208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47" name="Text Box 8">
          <a:extLst>
            <a:ext uri="{FF2B5EF4-FFF2-40B4-BE49-F238E27FC236}">
              <a16:creationId xmlns:a16="http://schemas.microsoft.com/office/drawing/2014/main" id="{00000000-0008-0000-0000-00006308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48" name="Text Box 10">
          <a:extLst>
            <a:ext uri="{FF2B5EF4-FFF2-40B4-BE49-F238E27FC236}">
              <a16:creationId xmlns:a16="http://schemas.microsoft.com/office/drawing/2014/main" id="{00000000-0008-0000-0000-00006408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49" name="Text Box 12">
          <a:extLst>
            <a:ext uri="{FF2B5EF4-FFF2-40B4-BE49-F238E27FC236}">
              <a16:creationId xmlns:a16="http://schemas.microsoft.com/office/drawing/2014/main" id="{00000000-0008-0000-0000-00006508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50" name="Text Box 14">
          <a:extLst>
            <a:ext uri="{FF2B5EF4-FFF2-40B4-BE49-F238E27FC236}">
              <a16:creationId xmlns:a16="http://schemas.microsoft.com/office/drawing/2014/main" id="{00000000-0008-0000-0000-00006608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51" name="Text Box 16">
          <a:extLst>
            <a:ext uri="{FF2B5EF4-FFF2-40B4-BE49-F238E27FC236}">
              <a16:creationId xmlns:a16="http://schemas.microsoft.com/office/drawing/2014/main" id="{00000000-0008-0000-0000-00006708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52" name="Text Box 18">
          <a:extLst>
            <a:ext uri="{FF2B5EF4-FFF2-40B4-BE49-F238E27FC236}">
              <a16:creationId xmlns:a16="http://schemas.microsoft.com/office/drawing/2014/main" id="{00000000-0008-0000-0000-00006808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53" name="Text Box 20">
          <a:extLst>
            <a:ext uri="{FF2B5EF4-FFF2-40B4-BE49-F238E27FC236}">
              <a16:creationId xmlns:a16="http://schemas.microsoft.com/office/drawing/2014/main" id="{00000000-0008-0000-0000-00006908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54" name="Text Box 22">
          <a:extLst>
            <a:ext uri="{FF2B5EF4-FFF2-40B4-BE49-F238E27FC236}">
              <a16:creationId xmlns:a16="http://schemas.microsoft.com/office/drawing/2014/main" id="{00000000-0008-0000-0000-00006A08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55" name="Text Box 24">
          <a:extLst>
            <a:ext uri="{FF2B5EF4-FFF2-40B4-BE49-F238E27FC236}">
              <a16:creationId xmlns:a16="http://schemas.microsoft.com/office/drawing/2014/main" id="{00000000-0008-0000-0000-00006B08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56" name="Text Box 26">
          <a:extLst>
            <a:ext uri="{FF2B5EF4-FFF2-40B4-BE49-F238E27FC236}">
              <a16:creationId xmlns:a16="http://schemas.microsoft.com/office/drawing/2014/main" id="{00000000-0008-0000-0000-00006C08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57" name="Text Box 28">
          <a:extLst>
            <a:ext uri="{FF2B5EF4-FFF2-40B4-BE49-F238E27FC236}">
              <a16:creationId xmlns:a16="http://schemas.microsoft.com/office/drawing/2014/main" id="{00000000-0008-0000-0000-00006D08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58" name="Text Box 30">
          <a:extLst>
            <a:ext uri="{FF2B5EF4-FFF2-40B4-BE49-F238E27FC236}">
              <a16:creationId xmlns:a16="http://schemas.microsoft.com/office/drawing/2014/main" id="{00000000-0008-0000-0000-00006E08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59" name="Text Box 32">
          <a:extLst>
            <a:ext uri="{FF2B5EF4-FFF2-40B4-BE49-F238E27FC236}">
              <a16:creationId xmlns:a16="http://schemas.microsoft.com/office/drawing/2014/main" id="{00000000-0008-0000-0000-00006F08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60" name="Text Box 34">
          <a:extLst>
            <a:ext uri="{FF2B5EF4-FFF2-40B4-BE49-F238E27FC236}">
              <a16:creationId xmlns:a16="http://schemas.microsoft.com/office/drawing/2014/main" id="{00000000-0008-0000-0000-00007008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61" name="Text Box 36">
          <a:extLst>
            <a:ext uri="{FF2B5EF4-FFF2-40B4-BE49-F238E27FC236}">
              <a16:creationId xmlns:a16="http://schemas.microsoft.com/office/drawing/2014/main" id="{00000000-0008-0000-0000-00007108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2" name="Text Box 2">
          <a:extLst>
            <a:ext uri="{FF2B5EF4-FFF2-40B4-BE49-F238E27FC236}">
              <a16:creationId xmlns:a16="http://schemas.microsoft.com/office/drawing/2014/main" id="{00000000-0008-0000-0000-000072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3" name="Text Box 4">
          <a:extLst>
            <a:ext uri="{FF2B5EF4-FFF2-40B4-BE49-F238E27FC236}">
              <a16:creationId xmlns:a16="http://schemas.microsoft.com/office/drawing/2014/main" id="{00000000-0008-0000-0000-000073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4" name="Text Box 6">
          <a:extLst>
            <a:ext uri="{FF2B5EF4-FFF2-40B4-BE49-F238E27FC236}">
              <a16:creationId xmlns:a16="http://schemas.microsoft.com/office/drawing/2014/main" id="{00000000-0008-0000-0000-000074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5" name="Text Box 8">
          <a:extLst>
            <a:ext uri="{FF2B5EF4-FFF2-40B4-BE49-F238E27FC236}">
              <a16:creationId xmlns:a16="http://schemas.microsoft.com/office/drawing/2014/main" id="{00000000-0008-0000-0000-000075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6" name="Text Box 10">
          <a:extLst>
            <a:ext uri="{FF2B5EF4-FFF2-40B4-BE49-F238E27FC236}">
              <a16:creationId xmlns:a16="http://schemas.microsoft.com/office/drawing/2014/main" id="{00000000-0008-0000-0000-000076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7" name="Text Box 12">
          <a:extLst>
            <a:ext uri="{FF2B5EF4-FFF2-40B4-BE49-F238E27FC236}">
              <a16:creationId xmlns:a16="http://schemas.microsoft.com/office/drawing/2014/main" id="{00000000-0008-0000-0000-000077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8" name="Text Box 14">
          <a:extLst>
            <a:ext uri="{FF2B5EF4-FFF2-40B4-BE49-F238E27FC236}">
              <a16:creationId xmlns:a16="http://schemas.microsoft.com/office/drawing/2014/main" id="{00000000-0008-0000-0000-000078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9" name="Text Box 16">
          <a:extLst>
            <a:ext uri="{FF2B5EF4-FFF2-40B4-BE49-F238E27FC236}">
              <a16:creationId xmlns:a16="http://schemas.microsoft.com/office/drawing/2014/main" id="{00000000-0008-0000-0000-000079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70" name="Text Box 18">
          <a:extLst>
            <a:ext uri="{FF2B5EF4-FFF2-40B4-BE49-F238E27FC236}">
              <a16:creationId xmlns:a16="http://schemas.microsoft.com/office/drawing/2014/main" id="{00000000-0008-0000-0000-00007A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71" name="Text Box 20">
          <a:extLst>
            <a:ext uri="{FF2B5EF4-FFF2-40B4-BE49-F238E27FC236}">
              <a16:creationId xmlns:a16="http://schemas.microsoft.com/office/drawing/2014/main" id="{00000000-0008-0000-0000-00007B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72" name="Text Box 22">
          <a:extLst>
            <a:ext uri="{FF2B5EF4-FFF2-40B4-BE49-F238E27FC236}">
              <a16:creationId xmlns:a16="http://schemas.microsoft.com/office/drawing/2014/main" id="{00000000-0008-0000-0000-00007C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73" name="Text Box 24">
          <a:extLst>
            <a:ext uri="{FF2B5EF4-FFF2-40B4-BE49-F238E27FC236}">
              <a16:creationId xmlns:a16="http://schemas.microsoft.com/office/drawing/2014/main" id="{00000000-0008-0000-0000-00007D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74" name="Text Box 26">
          <a:extLst>
            <a:ext uri="{FF2B5EF4-FFF2-40B4-BE49-F238E27FC236}">
              <a16:creationId xmlns:a16="http://schemas.microsoft.com/office/drawing/2014/main" id="{00000000-0008-0000-0000-00007E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75" name="Text Box 28">
          <a:extLst>
            <a:ext uri="{FF2B5EF4-FFF2-40B4-BE49-F238E27FC236}">
              <a16:creationId xmlns:a16="http://schemas.microsoft.com/office/drawing/2014/main" id="{00000000-0008-0000-0000-00007F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76" name="Text Box 30">
          <a:extLst>
            <a:ext uri="{FF2B5EF4-FFF2-40B4-BE49-F238E27FC236}">
              <a16:creationId xmlns:a16="http://schemas.microsoft.com/office/drawing/2014/main" id="{00000000-0008-0000-0000-000080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77" name="Text Box 32">
          <a:extLst>
            <a:ext uri="{FF2B5EF4-FFF2-40B4-BE49-F238E27FC236}">
              <a16:creationId xmlns:a16="http://schemas.microsoft.com/office/drawing/2014/main" id="{00000000-0008-0000-0000-000081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78" name="Text Box 34">
          <a:extLst>
            <a:ext uri="{FF2B5EF4-FFF2-40B4-BE49-F238E27FC236}">
              <a16:creationId xmlns:a16="http://schemas.microsoft.com/office/drawing/2014/main" id="{00000000-0008-0000-0000-000082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79" name="Text Box 36">
          <a:extLst>
            <a:ext uri="{FF2B5EF4-FFF2-40B4-BE49-F238E27FC236}">
              <a16:creationId xmlns:a16="http://schemas.microsoft.com/office/drawing/2014/main" id="{00000000-0008-0000-0000-000083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80" name="Text Box 2">
          <a:extLst>
            <a:ext uri="{FF2B5EF4-FFF2-40B4-BE49-F238E27FC236}">
              <a16:creationId xmlns:a16="http://schemas.microsoft.com/office/drawing/2014/main" id="{00000000-0008-0000-0000-000084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81" name="Text Box 4">
          <a:extLst>
            <a:ext uri="{FF2B5EF4-FFF2-40B4-BE49-F238E27FC236}">
              <a16:creationId xmlns:a16="http://schemas.microsoft.com/office/drawing/2014/main" id="{00000000-0008-0000-0000-000085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82" name="Text Box 6">
          <a:extLst>
            <a:ext uri="{FF2B5EF4-FFF2-40B4-BE49-F238E27FC236}">
              <a16:creationId xmlns:a16="http://schemas.microsoft.com/office/drawing/2014/main" id="{00000000-0008-0000-0000-000086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83" name="Text Box 8">
          <a:extLst>
            <a:ext uri="{FF2B5EF4-FFF2-40B4-BE49-F238E27FC236}">
              <a16:creationId xmlns:a16="http://schemas.microsoft.com/office/drawing/2014/main" id="{00000000-0008-0000-0000-000087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84" name="Text Box 10">
          <a:extLst>
            <a:ext uri="{FF2B5EF4-FFF2-40B4-BE49-F238E27FC236}">
              <a16:creationId xmlns:a16="http://schemas.microsoft.com/office/drawing/2014/main" id="{00000000-0008-0000-0000-000088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85" name="Text Box 12">
          <a:extLst>
            <a:ext uri="{FF2B5EF4-FFF2-40B4-BE49-F238E27FC236}">
              <a16:creationId xmlns:a16="http://schemas.microsoft.com/office/drawing/2014/main" id="{00000000-0008-0000-0000-000089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86" name="Text Box 14">
          <a:extLst>
            <a:ext uri="{FF2B5EF4-FFF2-40B4-BE49-F238E27FC236}">
              <a16:creationId xmlns:a16="http://schemas.microsoft.com/office/drawing/2014/main" id="{00000000-0008-0000-0000-00008A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87" name="Text Box 16">
          <a:extLst>
            <a:ext uri="{FF2B5EF4-FFF2-40B4-BE49-F238E27FC236}">
              <a16:creationId xmlns:a16="http://schemas.microsoft.com/office/drawing/2014/main" id="{00000000-0008-0000-0000-00008B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88" name="Text Box 18">
          <a:extLst>
            <a:ext uri="{FF2B5EF4-FFF2-40B4-BE49-F238E27FC236}">
              <a16:creationId xmlns:a16="http://schemas.microsoft.com/office/drawing/2014/main" id="{00000000-0008-0000-0000-00008C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89" name="Text Box 2">
          <a:extLst>
            <a:ext uri="{FF2B5EF4-FFF2-40B4-BE49-F238E27FC236}">
              <a16:creationId xmlns:a16="http://schemas.microsoft.com/office/drawing/2014/main" id="{00000000-0008-0000-0000-00008D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0" name="Text Box 4">
          <a:extLst>
            <a:ext uri="{FF2B5EF4-FFF2-40B4-BE49-F238E27FC236}">
              <a16:creationId xmlns:a16="http://schemas.microsoft.com/office/drawing/2014/main" id="{00000000-0008-0000-0000-00008E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1" name="Text Box 6">
          <a:extLst>
            <a:ext uri="{FF2B5EF4-FFF2-40B4-BE49-F238E27FC236}">
              <a16:creationId xmlns:a16="http://schemas.microsoft.com/office/drawing/2014/main" id="{00000000-0008-0000-0000-00008F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2" name="Text Box 8">
          <a:extLst>
            <a:ext uri="{FF2B5EF4-FFF2-40B4-BE49-F238E27FC236}">
              <a16:creationId xmlns:a16="http://schemas.microsoft.com/office/drawing/2014/main" id="{00000000-0008-0000-0000-000090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3" name="Text Box 10">
          <a:extLst>
            <a:ext uri="{FF2B5EF4-FFF2-40B4-BE49-F238E27FC236}">
              <a16:creationId xmlns:a16="http://schemas.microsoft.com/office/drawing/2014/main" id="{00000000-0008-0000-0000-000091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4" name="Text Box 12">
          <a:extLst>
            <a:ext uri="{FF2B5EF4-FFF2-40B4-BE49-F238E27FC236}">
              <a16:creationId xmlns:a16="http://schemas.microsoft.com/office/drawing/2014/main" id="{00000000-0008-0000-0000-000092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5" name="Text Box 14">
          <a:extLst>
            <a:ext uri="{FF2B5EF4-FFF2-40B4-BE49-F238E27FC236}">
              <a16:creationId xmlns:a16="http://schemas.microsoft.com/office/drawing/2014/main" id="{00000000-0008-0000-0000-000093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6" name="Text Box 16">
          <a:extLst>
            <a:ext uri="{FF2B5EF4-FFF2-40B4-BE49-F238E27FC236}">
              <a16:creationId xmlns:a16="http://schemas.microsoft.com/office/drawing/2014/main" id="{00000000-0008-0000-0000-000094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7" name="Text Box 18">
          <a:extLst>
            <a:ext uri="{FF2B5EF4-FFF2-40B4-BE49-F238E27FC236}">
              <a16:creationId xmlns:a16="http://schemas.microsoft.com/office/drawing/2014/main" id="{00000000-0008-0000-0000-000095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8" name="Text Box 20">
          <a:extLst>
            <a:ext uri="{FF2B5EF4-FFF2-40B4-BE49-F238E27FC236}">
              <a16:creationId xmlns:a16="http://schemas.microsoft.com/office/drawing/2014/main" id="{00000000-0008-0000-0000-000096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9" name="Text Box 22">
          <a:extLst>
            <a:ext uri="{FF2B5EF4-FFF2-40B4-BE49-F238E27FC236}">
              <a16:creationId xmlns:a16="http://schemas.microsoft.com/office/drawing/2014/main" id="{00000000-0008-0000-0000-000097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0" name="Text Box 24">
          <a:extLst>
            <a:ext uri="{FF2B5EF4-FFF2-40B4-BE49-F238E27FC236}">
              <a16:creationId xmlns:a16="http://schemas.microsoft.com/office/drawing/2014/main" id="{00000000-0008-0000-0000-000098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1" name="Text Box 26">
          <a:extLst>
            <a:ext uri="{FF2B5EF4-FFF2-40B4-BE49-F238E27FC236}">
              <a16:creationId xmlns:a16="http://schemas.microsoft.com/office/drawing/2014/main" id="{00000000-0008-0000-0000-000099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2" name="Text Box 28">
          <a:extLst>
            <a:ext uri="{FF2B5EF4-FFF2-40B4-BE49-F238E27FC236}">
              <a16:creationId xmlns:a16="http://schemas.microsoft.com/office/drawing/2014/main" id="{00000000-0008-0000-0000-00009A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3" name="Text Box 30">
          <a:extLst>
            <a:ext uri="{FF2B5EF4-FFF2-40B4-BE49-F238E27FC236}">
              <a16:creationId xmlns:a16="http://schemas.microsoft.com/office/drawing/2014/main" id="{00000000-0008-0000-0000-00009B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4" name="Text Box 32">
          <a:extLst>
            <a:ext uri="{FF2B5EF4-FFF2-40B4-BE49-F238E27FC236}">
              <a16:creationId xmlns:a16="http://schemas.microsoft.com/office/drawing/2014/main" id="{00000000-0008-0000-0000-00009C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5" name="Text Box 34">
          <a:extLst>
            <a:ext uri="{FF2B5EF4-FFF2-40B4-BE49-F238E27FC236}">
              <a16:creationId xmlns:a16="http://schemas.microsoft.com/office/drawing/2014/main" id="{00000000-0008-0000-0000-00009D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6" name="Text Box 36">
          <a:extLst>
            <a:ext uri="{FF2B5EF4-FFF2-40B4-BE49-F238E27FC236}">
              <a16:creationId xmlns:a16="http://schemas.microsoft.com/office/drawing/2014/main" id="{00000000-0008-0000-0000-00009E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7" name="Text Box 2">
          <a:extLst>
            <a:ext uri="{FF2B5EF4-FFF2-40B4-BE49-F238E27FC236}">
              <a16:creationId xmlns:a16="http://schemas.microsoft.com/office/drawing/2014/main" id="{00000000-0008-0000-0000-00009F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8" name="Text Box 4">
          <a:extLst>
            <a:ext uri="{FF2B5EF4-FFF2-40B4-BE49-F238E27FC236}">
              <a16:creationId xmlns:a16="http://schemas.microsoft.com/office/drawing/2014/main" id="{00000000-0008-0000-0000-0000A0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9" name="Text Box 6">
          <a:extLst>
            <a:ext uri="{FF2B5EF4-FFF2-40B4-BE49-F238E27FC236}">
              <a16:creationId xmlns:a16="http://schemas.microsoft.com/office/drawing/2014/main" id="{00000000-0008-0000-0000-0000A1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0" name="Text Box 8">
          <a:extLst>
            <a:ext uri="{FF2B5EF4-FFF2-40B4-BE49-F238E27FC236}">
              <a16:creationId xmlns:a16="http://schemas.microsoft.com/office/drawing/2014/main" id="{00000000-0008-0000-0000-0000A2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1" name="Text Box 10">
          <a:extLst>
            <a:ext uri="{FF2B5EF4-FFF2-40B4-BE49-F238E27FC236}">
              <a16:creationId xmlns:a16="http://schemas.microsoft.com/office/drawing/2014/main" id="{00000000-0008-0000-0000-0000A3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2" name="Text Box 12">
          <a:extLst>
            <a:ext uri="{FF2B5EF4-FFF2-40B4-BE49-F238E27FC236}">
              <a16:creationId xmlns:a16="http://schemas.microsoft.com/office/drawing/2014/main" id="{00000000-0008-0000-0000-0000A4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3" name="Text Box 14">
          <a:extLst>
            <a:ext uri="{FF2B5EF4-FFF2-40B4-BE49-F238E27FC236}">
              <a16:creationId xmlns:a16="http://schemas.microsoft.com/office/drawing/2014/main" id="{00000000-0008-0000-0000-0000A5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4" name="Text Box 16">
          <a:extLst>
            <a:ext uri="{FF2B5EF4-FFF2-40B4-BE49-F238E27FC236}">
              <a16:creationId xmlns:a16="http://schemas.microsoft.com/office/drawing/2014/main" id="{00000000-0008-0000-0000-0000A6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5" name="Text Box 18">
          <a:extLst>
            <a:ext uri="{FF2B5EF4-FFF2-40B4-BE49-F238E27FC236}">
              <a16:creationId xmlns:a16="http://schemas.microsoft.com/office/drawing/2014/main" id="{00000000-0008-0000-0000-0000A7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216" name="Text Box 2">
          <a:extLst>
            <a:ext uri="{FF2B5EF4-FFF2-40B4-BE49-F238E27FC236}">
              <a16:creationId xmlns:a16="http://schemas.microsoft.com/office/drawing/2014/main" id="{00000000-0008-0000-0000-0000A808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217" name="Text Box 4">
          <a:extLst>
            <a:ext uri="{FF2B5EF4-FFF2-40B4-BE49-F238E27FC236}">
              <a16:creationId xmlns:a16="http://schemas.microsoft.com/office/drawing/2014/main" id="{00000000-0008-0000-0000-0000A908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218" name="Text Box 6">
          <a:extLst>
            <a:ext uri="{FF2B5EF4-FFF2-40B4-BE49-F238E27FC236}">
              <a16:creationId xmlns:a16="http://schemas.microsoft.com/office/drawing/2014/main" id="{00000000-0008-0000-0000-0000AA08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219" name="Text Box 8">
          <a:extLst>
            <a:ext uri="{FF2B5EF4-FFF2-40B4-BE49-F238E27FC236}">
              <a16:creationId xmlns:a16="http://schemas.microsoft.com/office/drawing/2014/main" id="{00000000-0008-0000-0000-0000AB08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220" name="Text Box 10">
          <a:extLst>
            <a:ext uri="{FF2B5EF4-FFF2-40B4-BE49-F238E27FC236}">
              <a16:creationId xmlns:a16="http://schemas.microsoft.com/office/drawing/2014/main" id="{00000000-0008-0000-0000-0000AC08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221" name="Text Box 12">
          <a:extLst>
            <a:ext uri="{FF2B5EF4-FFF2-40B4-BE49-F238E27FC236}">
              <a16:creationId xmlns:a16="http://schemas.microsoft.com/office/drawing/2014/main" id="{00000000-0008-0000-0000-0000AD08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222" name="Text Box 14">
          <a:extLst>
            <a:ext uri="{FF2B5EF4-FFF2-40B4-BE49-F238E27FC236}">
              <a16:creationId xmlns:a16="http://schemas.microsoft.com/office/drawing/2014/main" id="{00000000-0008-0000-0000-0000AE08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223" name="Text Box 16">
          <a:extLst>
            <a:ext uri="{FF2B5EF4-FFF2-40B4-BE49-F238E27FC236}">
              <a16:creationId xmlns:a16="http://schemas.microsoft.com/office/drawing/2014/main" id="{00000000-0008-0000-0000-0000AF08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224" name="Text Box 18">
          <a:extLst>
            <a:ext uri="{FF2B5EF4-FFF2-40B4-BE49-F238E27FC236}">
              <a16:creationId xmlns:a16="http://schemas.microsoft.com/office/drawing/2014/main" id="{00000000-0008-0000-0000-0000B008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225" name="Text Box 20">
          <a:extLst>
            <a:ext uri="{FF2B5EF4-FFF2-40B4-BE49-F238E27FC236}">
              <a16:creationId xmlns:a16="http://schemas.microsoft.com/office/drawing/2014/main" id="{00000000-0008-0000-0000-0000B108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226" name="Text Box 22">
          <a:extLst>
            <a:ext uri="{FF2B5EF4-FFF2-40B4-BE49-F238E27FC236}">
              <a16:creationId xmlns:a16="http://schemas.microsoft.com/office/drawing/2014/main" id="{00000000-0008-0000-0000-0000B208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227" name="Text Box 24">
          <a:extLst>
            <a:ext uri="{FF2B5EF4-FFF2-40B4-BE49-F238E27FC236}">
              <a16:creationId xmlns:a16="http://schemas.microsoft.com/office/drawing/2014/main" id="{00000000-0008-0000-0000-0000B308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228" name="Text Box 26">
          <a:extLst>
            <a:ext uri="{FF2B5EF4-FFF2-40B4-BE49-F238E27FC236}">
              <a16:creationId xmlns:a16="http://schemas.microsoft.com/office/drawing/2014/main" id="{00000000-0008-0000-0000-0000B408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229" name="Text Box 28">
          <a:extLst>
            <a:ext uri="{FF2B5EF4-FFF2-40B4-BE49-F238E27FC236}">
              <a16:creationId xmlns:a16="http://schemas.microsoft.com/office/drawing/2014/main" id="{00000000-0008-0000-0000-0000B508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230" name="Text Box 30">
          <a:extLst>
            <a:ext uri="{FF2B5EF4-FFF2-40B4-BE49-F238E27FC236}">
              <a16:creationId xmlns:a16="http://schemas.microsoft.com/office/drawing/2014/main" id="{00000000-0008-0000-0000-0000B608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231" name="Text Box 32">
          <a:extLst>
            <a:ext uri="{FF2B5EF4-FFF2-40B4-BE49-F238E27FC236}">
              <a16:creationId xmlns:a16="http://schemas.microsoft.com/office/drawing/2014/main" id="{00000000-0008-0000-0000-0000B708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232" name="Text Box 34">
          <a:extLst>
            <a:ext uri="{FF2B5EF4-FFF2-40B4-BE49-F238E27FC236}">
              <a16:creationId xmlns:a16="http://schemas.microsoft.com/office/drawing/2014/main" id="{00000000-0008-0000-0000-0000B808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233" name="Text Box 36">
          <a:extLst>
            <a:ext uri="{FF2B5EF4-FFF2-40B4-BE49-F238E27FC236}">
              <a16:creationId xmlns:a16="http://schemas.microsoft.com/office/drawing/2014/main" id="{00000000-0008-0000-0000-0000B908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4" name="Text Box 2">
          <a:extLst>
            <a:ext uri="{FF2B5EF4-FFF2-40B4-BE49-F238E27FC236}">
              <a16:creationId xmlns:a16="http://schemas.microsoft.com/office/drawing/2014/main" id="{00000000-0008-0000-0000-0000BA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5" name="Text Box 4">
          <a:extLst>
            <a:ext uri="{FF2B5EF4-FFF2-40B4-BE49-F238E27FC236}">
              <a16:creationId xmlns:a16="http://schemas.microsoft.com/office/drawing/2014/main" id="{00000000-0008-0000-0000-0000BB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6" name="Text Box 6">
          <a:extLst>
            <a:ext uri="{FF2B5EF4-FFF2-40B4-BE49-F238E27FC236}">
              <a16:creationId xmlns:a16="http://schemas.microsoft.com/office/drawing/2014/main" id="{00000000-0008-0000-0000-0000BC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7" name="Text Box 8">
          <a:extLst>
            <a:ext uri="{FF2B5EF4-FFF2-40B4-BE49-F238E27FC236}">
              <a16:creationId xmlns:a16="http://schemas.microsoft.com/office/drawing/2014/main" id="{00000000-0008-0000-0000-0000BD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8" name="Text Box 10">
          <a:extLst>
            <a:ext uri="{FF2B5EF4-FFF2-40B4-BE49-F238E27FC236}">
              <a16:creationId xmlns:a16="http://schemas.microsoft.com/office/drawing/2014/main" id="{00000000-0008-0000-0000-0000BE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9" name="Text Box 12">
          <a:extLst>
            <a:ext uri="{FF2B5EF4-FFF2-40B4-BE49-F238E27FC236}">
              <a16:creationId xmlns:a16="http://schemas.microsoft.com/office/drawing/2014/main" id="{00000000-0008-0000-0000-0000BF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0" name="Text Box 14">
          <a:extLst>
            <a:ext uri="{FF2B5EF4-FFF2-40B4-BE49-F238E27FC236}">
              <a16:creationId xmlns:a16="http://schemas.microsoft.com/office/drawing/2014/main" id="{00000000-0008-0000-0000-0000C0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1" name="Text Box 16">
          <a:extLst>
            <a:ext uri="{FF2B5EF4-FFF2-40B4-BE49-F238E27FC236}">
              <a16:creationId xmlns:a16="http://schemas.microsoft.com/office/drawing/2014/main" id="{00000000-0008-0000-0000-0000C1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2" name="Text Box 18">
          <a:extLst>
            <a:ext uri="{FF2B5EF4-FFF2-40B4-BE49-F238E27FC236}">
              <a16:creationId xmlns:a16="http://schemas.microsoft.com/office/drawing/2014/main" id="{00000000-0008-0000-0000-0000C2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3" name="Text Box 20">
          <a:extLst>
            <a:ext uri="{FF2B5EF4-FFF2-40B4-BE49-F238E27FC236}">
              <a16:creationId xmlns:a16="http://schemas.microsoft.com/office/drawing/2014/main" id="{00000000-0008-0000-0000-0000C3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4" name="Text Box 22">
          <a:extLst>
            <a:ext uri="{FF2B5EF4-FFF2-40B4-BE49-F238E27FC236}">
              <a16:creationId xmlns:a16="http://schemas.microsoft.com/office/drawing/2014/main" id="{00000000-0008-0000-0000-0000C4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5" name="Text Box 24">
          <a:extLst>
            <a:ext uri="{FF2B5EF4-FFF2-40B4-BE49-F238E27FC236}">
              <a16:creationId xmlns:a16="http://schemas.microsoft.com/office/drawing/2014/main" id="{00000000-0008-0000-0000-0000C5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6" name="Text Box 26">
          <a:extLst>
            <a:ext uri="{FF2B5EF4-FFF2-40B4-BE49-F238E27FC236}">
              <a16:creationId xmlns:a16="http://schemas.microsoft.com/office/drawing/2014/main" id="{00000000-0008-0000-0000-0000C6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7" name="Text Box 28">
          <a:extLst>
            <a:ext uri="{FF2B5EF4-FFF2-40B4-BE49-F238E27FC236}">
              <a16:creationId xmlns:a16="http://schemas.microsoft.com/office/drawing/2014/main" id="{00000000-0008-0000-0000-0000C7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8" name="Text Box 30">
          <a:extLst>
            <a:ext uri="{FF2B5EF4-FFF2-40B4-BE49-F238E27FC236}">
              <a16:creationId xmlns:a16="http://schemas.microsoft.com/office/drawing/2014/main" id="{00000000-0008-0000-0000-0000C8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9" name="Text Box 32">
          <a:extLst>
            <a:ext uri="{FF2B5EF4-FFF2-40B4-BE49-F238E27FC236}">
              <a16:creationId xmlns:a16="http://schemas.microsoft.com/office/drawing/2014/main" id="{00000000-0008-0000-0000-0000C9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50" name="Text Box 34">
          <a:extLst>
            <a:ext uri="{FF2B5EF4-FFF2-40B4-BE49-F238E27FC236}">
              <a16:creationId xmlns:a16="http://schemas.microsoft.com/office/drawing/2014/main" id="{00000000-0008-0000-0000-0000CA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51" name="Text Box 36">
          <a:extLst>
            <a:ext uri="{FF2B5EF4-FFF2-40B4-BE49-F238E27FC236}">
              <a16:creationId xmlns:a16="http://schemas.microsoft.com/office/drawing/2014/main" id="{00000000-0008-0000-0000-0000CB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52" name="Text Box 2">
          <a:extLst>
            <a:ext uri="{FF2B5EF4-FFF2-40B4-BE49-F238E27FC236}">
              <a16:creationId xmlns:a16="http://schemas.microsoft.com/office/drawing/2014/main" id="{00000000-0008-0000-0000-0000CC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53" name="Text Box 4">
          <a:extLst>
            <a:ext uri="{FF2B5EF4-FFF2-40B4-BE49-F238E27FC236}">
              <a16:creationId xmlns:a16="http://schemas.microsoft.com/office/drawing/2014/main" id="{00000000-0008-0000-0000-0000CD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54" name="Text Box 6">
          <a:extLst>
            <a:ext uri="{FF2B5EF4-FFF2-40B4-BE49-F238E27FC236}">
              <a16:creationId xmlns:a16="http://schemas.microsoft.com/office/drawing/2014/main" id="{00000000-0008-0000-0000-0000CE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55" name="Text Box 8">
          <a:extLst>
            <a:ext uri="{FF2B5EF4-FFF2-40B4-BE49-F238E27FC236}">
              <a16:creationId xmlns:a16="http://schemas.microsoft.com/office/drawing/2014/main" id="{00000000-0008-0000-0000-0000CF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56" name="Text Box 10">
          <a:extLst>
            <a:ext uri="{FF2B5EF4-FFF2-40B4-BE49-F238E27FC236}">
              <a16:creationId xmlns:a16="http://schemas.microsoft.com/office/drawing/2014/main" id="{00000000-0008-0000-0000-0000D0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57" name="Text Box 12">
          <a:extLst>
            <a:ext uri="{FF2B5EF4-FFF2-40B4-BE49-F238E27FC236}">
              <a16:creationId xmlns:a16="http://schemas.microsoft.com/office/drawing/2014/main" id="{00000000-0008-0000-0000-0000D1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58" name="Text Box 14">
          <a:extLst>
            <a:ext uri="{FF2B5EF4-FFF2-40B4-BE49-F238E27FC236}">
              <a16:creationId xmlns:a16="http://schemas.microsoft.com/office/drawing/2014/main" id="{00000000-0008-0000-0000-0000D2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59" name="Text Box 16">
          <a:extLst>
            <a:ext uri="{FF2B5EF4-FFF2-40B4-BE49-F238E27FC236}">
              <a16:creationId xmlns:a16="http://schemas.microsoft.com/office/drawing/2014/main" id="{00000000-0008-0000-0000-0000D3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0" name="Text Box 18">
          <a:extLst>
            <a:ext uri="{FF2B5EF4-FFF2-40B4-BE49-F238E27FC236}">
              <a16:creationId xmlns:a16="http://schemas.microsoft.com/office/drawing/2014/main" id="{00000000-0008-0000-0000-0000D4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1" name="Text Box 2">
          <a:extLst>
            <a:ext uri="{FF2B5EF4-FFF2-40B4-BE49-F238E27FC236}">
              <a16:creationId xmlns:a16="http://schemas.microsoft.com/office/drawing/2014/main" id="{00000000-0008-0000-0000-0000D5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2" name="Text Box 4">
          <a:extLst>
            <a:ext uri="{FF2B5EF4-FFF2-40B4-BE49-F238E27FC236}">
              <a16:creationId xmlns:a16="http://schemas.microsoft.com/office/drawing/2014/main" id="{00000000-0008-0000-0000-0000D6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3" name="Text Box 6">
          <a:extLst>
            <a:ext uri="{FF2B5EF4-FFF2-40B4-BE49-F238E27FC236}">
              <a16:creationId xmlns:a16="http://schemas.microsoft.com/office/drawing/2014/main" id="{00000000-0008-0000-0000-0000D7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4" name="Text Box 8">
          <a:extLst>
            <a:ext uri="{FF2B5EF4-FFF2-40B4-BE49-F238E27FC236}">
              <a16:creationId xmlns:a16="http://schemas.microsoft.com/office/drawing/2014/main" id="{00000000-0008-0000-0000-0000D8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5" name="Text Box 10">
          <a:extLst>
            <a:ext uri="{FF2B5EF4-FFF2-40B4-BE49-F238E27FC236}">
              <a16:creationId xmlns:a16="http://schemas.microsoft.com/office/drawing/2014/main" id="{00000000-0008-0000-0000-0000D9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6" name="Text Box 12">
          <a:extLst>
            <a:ext uri="{FF2B5EF4-FFF2-40B4-BE49-F238E27FC236}">
              <a16:creationId xmlns:a16="http://schemas.microsoft.com/office/drawing/2014/main" id="{00000000-0008-0000-0000-0000DA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7" name="Text Box 14">
          <a:extLst>
            <a:ext uri="{FF2B5EF4-FFF2-40B4-BE49-F238E27FC236}">
              <a16:creationId xmlns:a16="http://schemas.microsoft.com/office/drawing/2014/main" id="{00000000-0008-0000-0000-0000DB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8" name="Text Box 16">
          <a:extLst>
            <a:ext uri="{FF2B5EF4-FFF2-40B4-BE49-F238E27FC236}">
              <a16:creationId xmlns:a16="http://schemas.microsoft.com/office/drawing/2014/main" id="{00000000-0008-0000-0000-0000DC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9" name="Text Box 18">
          <a:extLst>
            <a:ext uri="{FF2B5EF4-FFF2-40B4-BE49-F238E27FC236}">
              <a16:creationId xmlns:a16="http://schemas.microsoft.com/office/drawing/2014/main" id="{00000000-0008-0000-0000-0000DD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0" name="Text Box 20">
          <a:extLst>
            <a:ext uri="{FF2B5EF4-FFF2-40B4-BE49-F238E27FC236}">
              <a16:creationId xmlns:a16="http://schemas.microsoft.com/office/drawing/2014/main" id="{00000000-0008-0000-0000-0000DE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1" name="Text Box 22">
          <a:extLst>
            <a:ext uri="{FF2B5EF4-FFF2-40B4-BE49-F238E27FC236}">
              <a16:creationId xmlns:a16="http://schemas.microsoft.com/office/drawing/2014/main" id="{00000000-0008-0000-0000-0000DF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2" name="Text Box 24">
          <a:extLst>
            <a:ext uri="{FF2B5EF4-FFF2-40B4-BE49-F238E27FC236}">
              <a16:creationId xmlns:a16="http://schemas.microsoft.com/office/drawing/2014/main" id="{00000000-0008-0000-0000-0000E0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3" name="Text Box 26">
          <a:extLst>
            <a:ext uri="{FF2B5EF4-FFF2-40B4-BE49-F238E27FC236}">
              <a16:creationId xmlns:a16="http://schemas.microsoft.com/office/drawing/2014/main" id="{00000000-0008-0000-0000-0000E1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4" name="Text Box 28">
          <a:extLst>
            <a:ext uri="{FF2B5EF4-FFF2-40B4-BE49-F238E27FC236}">
              <a16:creationId xmlns:a16="http://schemas.microsoft.com/office/drawing/2014/main" id="{00000000-0008-0000-0000-0000E2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5" name="Text Box 30">
          <a:extLst>
            <a:ext uri="{FF2B5EF4-FFF2-40B4-BE49-F238E27FC236}">
              <a16:creationId xmlns:a16="http://schemas.microsoft.com/office/drawing/2014/main" id="{00000000-0008-0000-0000-0000E3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6" name="Text Box 32">
          <a:extLst>
            <a:ext uri="{FF2B5EF4-FFF2-40B4-BE49-F238E27FC236}">
              <a16:creationId xmlns:a16="http://schemas.microsoft.com/office/drawing/2014/main" id="{00000000-0008-0000-0000-0000E4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7" name="Text Box 34">
          <a:extLst>
            <a:ext uri="{FF2B5EF4-FFF2-40B4-BE49-F238E27FC236}">
              <a16:creationId xmlns:a16="http://schemas.microsoft.com/office/drawing/2014/main" id="{00000000-0008-0000-0000-0000E5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8" name="Text Box 36">
          <a:extLst>
            <a:ext uri="{FF2B5EF4-FFF2-40B4-BE49-F238E27FC236}">
              <a16:creationId xmlns:a16="http://schemas.microsoft.com/office/drawing/2014/main" id="{00000000-0008-0000-0000-0000E6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9" name="Text Box 2">
          <a:extLst>
            <a:ext uri="{FF2B5EF4-FFF2-40B4-BE49-F238E27FC236}">
              <a16:creationId xmlns:a16="http://schemas.microsoft.com/office/drawing/2014/main" id="{00000000-0008-0000-0000-0000E7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0" name="Text Box 4">
          <a:extLst>
            <a:ext uri="{FF2B5EF4-FFF2-40B4-BE49-F238E27FC236}">
              <a16:creationId xmlns:a16="http://schemas.microsoft.com/office/drawing/2014/main" id="{00000000-0008-0000-0000-0000E8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1" name="Text Box 6">
          <a:extLst>
            <a:ext uri="{FF2B5EF4-FFF2-40B4-BE49-F238E27FC236}">
              <a16:creationId xmlns:a16="http://schemas.microsoft.com/office/drawing/2014/main" id="{00000000-0008-0000-0000-0000E9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2" name="Text Box 8">
          <a:extLst>
            <a:ext uri="{FF2B5EF4-FFF2-40B4-BE49-F238E27FC236}">
              <a16:creationId xmlns:a16="http://schemas.microsoft.com/office/drawing/2014/main" id="{00000000-0008-0000-0000-0000EA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3" name="Text Box 10">
          <a:extLst>
            <a:ext uri="{FF2B5EF4-FFF2-40B4-BE49-F238E27FC236}">
              <a16:creationId xmlns:a16="http://schemas.microsoft.com/office/drawing/2014/main" id="{00000000-0008-0000-0000-0000EB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4" name="Text Box 12">
          <a:extLst>
            <a:ext uri="{FF2B5EF4-FFF2-40B4-BE49-F238E27FC236}">
              <a16:creationId xmlns:a16="http://schemas.microsoft.com/office/drawing/2014/main" id="{00000000-0008-0000-0000-0000EC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5" name="Text Box 14">
          <a:extLst>
            <a:ext uri="{FF2B5EF4-FFF2-40B4-BE49-F238E27FC236}">
              <a16:creationId xmlns:a16="http://schemas.microsoft.com/office/drawing/2014/main" id="{00000000-0008-0000-0000-0000ED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6" name="Text Box 16">
          <a:extLst>
            <a:ext uri="{FF2B5EF4-FFF2-40B4-BE49-F238E27FC236}">
              <a16:creationId xmlns:a16="http://schemas.microsoft.com/office/drawing/2014/main" id="{00000000-0008-0000-0000-0000EE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7" name="Text Box 18">
          <a:extLst>
            <a:ext uri="{FF2B5EF4-FFF2-40B4-BE49-F238E27FC236}">
              <a16:creationId xmlns:a16="http://schemas.microsoft.com/office/drawing/2014/main" id="{00000000-0008-0000-0000-0000EF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8" name="Text Box 2">
          <a:extLst>
            <a:ext uri="{FF2B5EF4-FFF2-40B4-BE49-F238E27FC236}">
              <a16:creationId xmlns:a16="http://schemas.microsoft.com/office/drawing/2014/main" id="{00000000-0008-0000-0000-0000F0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9" name="Text Box 4">
          <a:extLst>
            <a:ext uri="{FF2B5EF4-FFF2-40B4-BE49-F238E27FC236}">
              <a16:creationId xmlns:a16="http://schemas.microsoft.com/office/drawing/2014/main" id="{00000000-0008-0000-0000-0000F1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0" name="Text Box 6">
          <a:extLst>
            <a:ext uri="{FF2B5EF4-FFF2-40B4-BE49-F238E27FC236}">
              <a16:creationId xmlns:a16="http://schemas.microsoft.com/office/drawing/2014/main" id="{00000000-0008-0000-0000-0000F2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1" name="Text Box 8">
          <a:extLst>
            <a:ext uri="{FF2B5EF4-FFF2-40B4-BE49-F238E27FC236}">
              <a16:creationId xmlns:a16="http://schemas.microsoft.com/office/drawing/2014/main" id="{00000000-0008-0000-0000-0000F3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2" name="Text Box 10">
          <a:extLst>
            <a:ext uri="{FF2B5EF4-FFF2-40B4-BE49-F238E27FC236}">
              <a16:creationId xmlns:a16="http://schemas.microsoft.com/office/drawing/2014/main" id="{00000000-0008-0000-0000-0000F4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3" name="Text Box 12">
          <a:extLst>
            <a:ext uri="{FF2B5EF4-FFF2-40B4-BE49-F238E27FC236}">
              <a16:creationId xmlns:a16="http://schemas.microsoft.com/office/drawing/2014/main" id="{00000000-0008-0000-0000-0000F5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4" name="Text Box 14">
          <a:extLst>
            <a:ext uri="{FF2B5EF4-FFF2-40B4-BE49-F238E27FC236}">
              <a16:creationId xmlns:a16="http://schemas.microsoft.com/office/drawing/2014/main" id="{00000000-0008-0000-0000-0000F6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5" name="Text Box 16">
          <a:extLst>
            <a:ext uri="{FF2B5EF4-FFF2-40B4-BE49-F238E27FC236}">
              <a16:creationId xmlns:a16="http://schemas.microsoft.com/office/drawing/2014/main" id="{00000000-0008-0000-0000-0000F7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6" name="Text Box 18">
          <a:extLst>
            <a:ext uri="{FF2B5EF4-FFF2-40B4-BE49-F238E27FC236}">
              <a16:creationId xmlns:a16="http://schemas.microsoft.com/office/drawing/2014/main" id="{00000000-0008-0000-0000-0000F8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7" name="Text Box 20">
          <a:extLst>
            <a:ext uri="{FF2B5EF4-FFF2-40B4-BE49-F238E27FC236}">
              <a16:creationId xmlns:a16="http://schemas.microsoft.com/office/drawing/2014/main" id="{00000000-0008-0000-0000-0000F9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8" name="Text Box 22">
          <a:extLst>
            <a:ext uri="{FF2B5EF4-FFF2-40B4-BE49-F238E27FC236}">
              <a16:creationId xmlns:a16="http://schemas.microsoft.com/office/drawing/2014/main" id="{00000000-0008-0000-0000-0000FA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9" name="Text Box 24">
          <a:extLst>
            <a:ext uri="{FF2B5EF4-FFF2-40B4-BE49-F238E27FC236}">
              <a16:creationId xmlns:a16="http://schemas.microsoft.com/office/drawing/2014/main" id="{00000000-0008-0000-0000-0000FB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0" name="Text Box 26">
          <a:extLst>
            <a:ext uri="{FF2B5EF4-FFF2-40B4-BE49-F238E27FC236}">
              <a16:creationId xmlns:a16="http://schemas.microsoft.com/office/drawing/2014/main" id="{00000000-0008-0000-0000-0000FC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1" name="Text Box 28">
          <a:extLst>
            <a:ext uri="{FF2B5EF4-FFF2-40B4-BE49-F238E27FC236}">
              <a16:creationId xmlns:a16="http://schemas.microsoft.com/office/drawing/2014/main" id="{00000000-0008-0000-0000-0000FD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2" name="Text Box 30">
          <a:extLst>
            <a:ext uri="{FF2B5EF4-FFF2-40B4-BE49-F238E27FC236}">
              <a16:creationId xmlns:a16="http://schemas.microsoft.com/office/drawing/2014/main" id="{00000000-0008-0000-0000-0000FE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3" name="Text Box 32">
          <a:extLst>
            <a:ext uri="{FF2B5EF4-FFF2-40B4-BE49-F238E27FC236}">
              <a16:creationId xmlns:a16="http://schemas.microsoft.com/office/drawing/2014/main" id="{00000000-0008-0000-0000-0000FF08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4" name="Text Box 34">
          <a:extLst>
            <a:ext uri="{FF2B5EF4-FFF2-40B4-BE49-F238E27FC236}">
              <a16:creationId xmlns:a16="http://schemas.microsoft.com/office/drawing/2014/main" id="{00000000-0008-0000-0000-000000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5" name="Text Box 36">
          <a:extLst>
            <a:ext uri="{FF2B5EF4-FFF2-40B4-BE49-F238E27FC236}">
              <a16:creationId xmlns:a16="http://schemas.microsoft.com/office/drawing/2014/main" id="{00000000-0008-0000-0000-000001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6" name="Text Box 2">
          <a:extLst>
            <a:ext uri="{FF2B5EF4-FFF2-40B4-BE49-F238E27FC236}">
              <a16:creationId xmlns:a16="http://schemas.microsoft.com/office/drawing/2014/main" id="{00000000-0008-0000-0000-000002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7" name="Text Box 4">
          <a:extLst>
            <a:ext uri="{FF2B5EF4-FFF2-40B4-BE49-F238E27FC236}">
              <a16:creationId xmlns:a16="http://schemas.microsoft.com/office/drawing/2014/main" id="{00000000-0008-0000-0000-000003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8" name="Text Box 6">
          <a:extLst>
            <a:ext uri="{FF2B5EF4-FFF2-40B4-BE49-F238E27FC236}">
              <a16:creationId xmlns:a16="http://schemas.microsoft.com/office/drawing/2014/main" id="{00000000-0008-0000-0000-000004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9" name="Text Box 8">
          <a:extLst>
            <a:ext uri="{FF2B5EF4-FFF2-40B4-BE49-F238E27FC236}">
              <a16:creationId xmlns:a16="http://schemas.microsoft.com/office/drawing/2014/main" id="{00000000-0008-0000-0000-000005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0" name="Text Box 10">
          <a:extLst>
            <a:ext uri="{FF2B5EF4-FFF2-40B4-BE49-F238E27FC236}">
              <a16:creationId xmlns:a16="http://schemas.microsoft.com/office/drawing/2014/main" id="{00000000-0008-0000-0000-000006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1" name="Text Box 12">
          <a:extLst>
            <a:ext uri="{FF2B5EF4-FFF2-40B4-BE49-F238E27FC236}">
              <a16:creationId xmlns:a16="http://schemas.microsoft.com/office/drawing/2014/main" id="{00000000-0008-0000-0000-000007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2" name="Text Box 14">
          <a:extLst>
            <a:ext uri="{FF2B5EF4-FFF2-40B4-BE49-F238E27FC236}">
              <a16:creationId xmlns:a16="http://schemas.microsoft.com/office/drawing/2014/main" id="{00000000-0008-0000-0000-000008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3" name="Text Box 16">
          <a:extLst>
            <a:ext uri="{FF2B5EF4-FFF2-40B4-BE49-F238E27FC236}">
              <a16:creationId xmlns:a16="http://schemas.microsoft.com/office/drawing/2014/main" id="{00000000-0008-0000-0000-000009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4" name="Text Box 18">
          <a:extLst>
            <a:ext uri="{FF2B5EF4-FFF2-40B4-BE49-F238E27FC236}">
              <a16:creationId xmlns:a16="http://schemas.microsoft.com/office/drawing/2014/main" id="{00000000-0008-0000-0000-00000A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15" name="Text Box 2">
          <a:extLst>
            <a:ext uri="{FF2B5EF4-FFF2-40B4-BE49-F238E27FC236}">
              <a16:creationId xmlns:a16="http://schemas.microsoft.com/office/drawing/2014/main" id="{00000000-0008-0000-0000-00000B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16" name="Text Box 4">
          <a:extLst>
            <a:ext uri="{FF2B5EF4-FFF2-40B4-BE49-F238E27FC236}">
              <a16:creationId xmlns:a16="http://schemas.microsoft.com/office/drawing/2014/main" id="{00000000-0008-0000-0000-00000C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17" name="Text Box 6">
          <a:extLst>
            <a:ext uri="{FF2B5EF4-FFF2-40B4-BE49-F238E27FC236}">
              <a16:creationId xmlns:a16="http://schemas.microsoft.com/office/drawing/2014/main" id="{00000000-0008-0000-0000-00000D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18" name="Text Box 8">
          <a:extLst>
            <a:ext uri="{FF2B5EF4-FFF2-40B4-BE49-F238E27FC236}">
              <a16:creationId xmlns:a16="http://schemas.microsoft.com/office/drawing/2014/main" id="{00000000-0008-0000-0000-00000E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19" name="Text Box 10">
          <a:extLst>
            <a:ext uri="{FF2B5EF4-FFF2-40B4-BE49-F238E27FC236}">
              <a16:creationId xmlns:a16="http://schemas.microsoft.com/office/drawing/2014/main" id="{00000000-0008-0000-0000-00000F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20" name="Text Box 12">
          <a:extLst>
            <a:ext uri="{FF2B5EF4-FFF2-40B4-BE49-F238E27FC236}">
              <a16:creationId xmlns:a16="http://schemas.microsoft.com/office/drawing/2014/main" id="{00000000-0008-0000-0000-000010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21" name="Text Box 14">
          <a:extLst>
            <a:ext uri="{FF2B5EF4-FFF2-40B4-BE49-F238E27FC236}">
              <a16:creationId xmlns:a16="http://schemas.microsoft.com/office/drawing/2014/main" id="{00000000-0008-0000-0000-000011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22" name="Text Box 16">
          <a:extLst>
            <a:ext uri="{FF2B5EF4-FFF2-40B4-BE49-F238E27FC236}">
              <a16:creationId xmlns:a16="http://schemas.microsoft.com/office/drawing/2014/main" id="{00000000-0008-0000-0000-000012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23" name="Text Box 18">
          <a:extLst>
            <a:ext uri="{FF2B5EF4-FFF2-40B4-BE49-F238E27FC236}">
              <a16:creationId xmlns:a16="http://schemas.microsoft.com/office/drawing/2014/main" id="{00000000-0008-0000-0000-000013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24" name="Text Box 20">
          <a:extLst>
            <a:ext uri="{FF2B5EF4-FFF2-40B4-BE49-F238E27FC236}">
              <a16:creationId xmlns:a16="http://schemas.microsoft.com/office/drawing/2014/main" id="{00000000-0008-0000-0000-000014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25" name="Text Box 22">
          <a:extLst>
            <a:ext uri="{FF2B5EF4-FFF2-40B4-BE49-F238E27FC236}">
              <a16:creationId xmlns:a16="http://schemas.microsoft.com/office/drawing/2014/main" id="{00000000-0008-0000-0000-000015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26" name="Text Box 24">
          <a:extLst>
            <a:ext uri="{FF2B5EF4-FFF2-40B4-BE49-F238E27FC236}">
              <a16:creationId xmlns:a16="http://schemas.microsoft.com/office/drawing/2014/main" id="{00000000-0008-0000-0000-000016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27" name="Text Box 26">
          <a:extLst>
            <a:ext uri="{FF2B5EF4-FFF2-40B4-BE49-F238E27FC236}">
              <a16:creationId xmlns:a16="http://schemas.microsoft.com/office/drawing/2014/main" id="{00000000-0008-0000-0000-000017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28" name="Text Box 28">
          <a:extLst>
            <a:ext uri="{FF2B5EF4-FFF2-40B4-BE49-F238E27FC236}">
              <a16:creationId xmlns:a16="http://schemas.microsoft.com/office/drawing/2014/main" id="{00000000-0008-0000-0000-000018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29" name="Text Box 30">
          <a:extLst>
            <a:ext uri="{FF2B5EF4-FFF2-40B4-BE49-F238E27FC236}">
              <a16:creationId xmlns:a16="http://schemas.microsoft.com/office/drawing/2014/main" id="{00000000-0008-0000-0000-000019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30" name="Text Box 32">
          <a:extLst>
            <a:ext uri="{FF2B5EF4-FFF2-40B4-BE49-F238E27FC236}">
              <a16:creationId xmlns:a16="http://schemas.microsoft.com/office/drawing/2014/main" id="{00000000-0008-0000-0000-00001A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31" name="Text Box 34">
          <a:extLst>
            <a:ext uri="{FF2B5EF4-FFF2-40B4-BE49-F238E27FC236}">
              <a16:creationId xmlns:a16="http://schemas.microsoft.com/office/drawing/2014/main" id="{00000000-0008-0000-0000-00001B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32" name="Text Box 36">
          <a:extLst>
            <a:ext uri="{FF2B5EF4-FFF2-40B4-BE49-F238E27FC236}">
              <a16:creationId xmlns:a16="http://schemas.microsoft.com/office/drawing/2014/main" id="{00000000-0008-0000-0000-00001C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3" name="Text Box 2">
          <a:extLst>
            <a:ext uri="{FF2B5EF4-FFF2-40B4-BE49-F238E27FC236}">
              <a16:creationId xmlns:a16="http://schemas.microsoft.com/office/drawing/2014/main" id="{00000000-0008-0000-0000-00001D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4" name="Text Box 4">
          <a:extLst>
            <a:ext uri="{FF2B5EF4-FFF2-40B4-BE49-F238E27FC236}">
              <a16:creationId xmlns:a16="http://schemas.microsoft.com/office/drawing/2014/main" id="{00000000-0008-0000-0000-00001E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5" name="Text Box 6">
          <a:extLst>
            <a:ext uri="{FF2B5EF4-FFF2-40B4-BE49-F238E27FC236}">
              <a16:creationId xmlns:a16="http://schemas.microsoft.com/office/drawing/2014/main" id="{00000000-0008-0000-0000-00001F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6" name="Text Box 8">
          <a:extLst>
            <a:ext uri="{FF2B5EF4-FFF2-40B4-BE49-F238E27FC236}">
              <a16:creationId xmlns:a16="http://schemas.microsoft.com/office/drawing/2014/main" id="{00000000-0008-0000-0000-000020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7" name="Text Box 10">
          <a:extLst>
            <a:ext uri="{FF2B5EF4-FFF2-40B4-BE49-F238E27FC236}">
              <a16:creationId xmlns:a16="http://schemas.microsoft.com/office/drawing/2014/main" id="{00000000-0008-0000-0000-000021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8" name="Text Box 12">
          <a:extLst>
            <a:ext uri="{FF2B5EF4-FFF2-40B4-BE49-F238E27FC236}">
              <a16:creationId xmlns:a16="http://schemas.microsoft.com/office/drawing/2014/main" id="{00000000-0008-0000-0000-000022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9" name="Text Box 14">
          <a:extLst>
            <a:ext uri="{FF2B5EF4-FFF2-40B4-BE49-F238E27FC236}">
              <a16:creationId xmlns:a16="http://schemas.microsoft.com/office/drawing/2014/main" id="{00000000-0008-0000-0000-000023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0" name="Text Box 16">
          <a:extLst>
            <a:ext uri="{FF2B5EF4-FFF2-40B4-BE49-F238E27FC236}">
              <a16:creationId xmlns:a16="http://schemas.microsoft.com/office/drawing/2014/main" id="{00000000-0008-0000-0000-000024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1" name="Text Box 18">
          <a:extLst>
            <a:ext uri="{FF2B5EF4-FFF2-40B4-BE49-F238E27FC236}">
              <a16:creationId xmlns:a16="http://schemas.microsoft.com/office/drawing/2014/main" id="{00000000-0008-0000-0000-000025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2" name="Text Box 20">
          <a:extLst>
            <a:ext uri="{FF2B5EF4-FFF2-40B4-BE49-F238E27FC236}">
              <a16:creationId xmlns:a16="http://schemas.microsoft.com/office/drawing/2014/main" id="{00000000-0008-0000-0000-000026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3" name="Text Box 22">
          <a:extLst>
            <a:ext uri="{FF2B5EF4-FFF2-40B4-BE49-F238E27FC236}">
              <a16:creationId xmlns:a16="http://schemas.microsoft.com/office/drawing/2014/main" id="{00000000-0008-0000-0000-000027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4" name="Text Box 24">
          <a:extLst>
            <a:ext uri="{FF2B5EF4-FFF2-40B4-BE49-F238E27FC236}">
              <a16:creationId xmlns:a16="http://schemas.microsoft.com/office/drawing/2014/main" id="{00000000-0008-0000-0000-000028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5" name="Text Box 26">
          <a:extLst>
            <a:ext uri="{FF2B5EF4-FFF2-40B4-BE49-F238E27FC236}">
              <a16:creationId xmlns:a16="http://schemas.microsoft.com/office/drawing/2014/main" id="{00000000-0008-0000-0000-000029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6" name="Text Box 28">
          <a:extLst>
            <a:ext uri="{FF2B5EF4-FFF2-40B4-BE49-F238E27FC236}">
              <a16:creationId xmlns:a16="http://schemas.microsoft.com/office/drawing/2014/main" id="{00000000-0008-0000-0000-00002A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7" name="Text Box 30">
          <a:extLst>
            <a:ext uri="{FF2B5EF4-FFF2-40B4-BE49-F238E27FC236}">
              <a16:creationId xmlns:a16="http://schemas.microsoft.com/office/drawing/2014/main" id="{00000000-0008-0000-0000-00002B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8" name="Text Box 32">
          <a:extLst>
            <a:ext uri="{FF2B5EF4-FFF2-40B4-BE49-F238E27FC236}">
              <a16:creationId xmlns:a16="http://schemas.microsoft.com/office/drawing/2014/main" id="{00000000-0008-0000-0000-00002C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9" name="Text Box 34">
          <a:extLst>
            <a:ext uri="{FF2B5EF4-FFF2-40B4-BE49-F238E27FC236}">
              <a16:creationId xmlns:a16="http://schemas.microsoft.com/office/drawing/2014/main" id="{00000000-0008-0000-0000-00002D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50" name="Text Box 36">
          <a:extLst>
            <a:ext uri="{FF2B5EF4-FFF2-40B4-BE49-F238E27FC236}">
              <a16:creationId xmlns:a16="http://schemas.microsoft.com/office/drawing/2014/main" id="{00000000-0008-0000-0000-00002E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51" name="Text Box 2">
          <a:extLst>
            <a:ext uri="{FF2B5EF4-FFF2-40B4-BE49-F238E27FC236}">
              <a16:creationId xmlns:a16="http://schemas.microsoft.com/office/drawing/2014/main" id="{00000000-0008-0000-0000-00002F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52" name="Text Box 4">
          <a:extLst>
            <a:ext uri="{FF2B5EF4-FFF2-40B4-BE49-F238E27FC236}">
              <a16:creationId xmlns:a16="http://schemas.microsoft.com/office/drawing/2014/main" id="{00000000-0008-0000-0000-000030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53" name="Text Box 6">
          <a:extLst>
            <a:ext uri="{FF2B5EF4-FFF2-40B4-BE49-F238E27FC236}">
              <a16:creationId xmlns:a16="http://schemas.microsoft.com/office/drawing/2014/main" id="{00000000-0008-0000-0000-000031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54" name="Text Box 8">
          <a:extLst>
            <a:ext uri="{FF2B5EF4-FFF2-40B4-BE49-F238E27FC236}">
              <a16:creationId xmlns:a16="http://schemas.microsoft.com/office/drawing/2014/main" id="{00000000-0008-0000-0000-000032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55" name="Text Box 10">
          <a:extLst>
            <a:ext uri="{FF2B5EF4-FFF2-40B4-BE49-F238E27FC236}">
              <a16:creationId xmlns:a16="http://schemas.microsoft.com/office/drawing/2014/main" id="{00000000-0008-0000-0000-000033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56" name="Text Box 12">
          <a:extLst>
            <a:ext uri="{FF2B5EF4-FFF2-40B4-BE49-F238E27FC236}">
              <a16:creationId xmlns:a16="http://schemas.microsoft.com/office/drawing/2014/main" id="{00000000-0008-0000-0000-000034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57" name="Text Box 14">
          <a:extLst>
            <a:ext uri="{FF2B5EF4-FFF2-40B4-BE49-F238E27FC236}">
              <a16:creationId xmlns:a16="http://schemas.microsoft.com/office/drawing/2014/main" id="{00000000-0008-0000-0000-000035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58" name="Text Box 16">
          <a:extLst>
            <a:ext uri="{FF2B5EF4-FFF2-40B4-BE49-F238E27FC236}">
              <a16:creationId xmlns:a16="http://schemas.microsoft.com/office/drawing/2014/main" id="{00000000-0008-0000-0000-000036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59" name="Text Box 18">
          <a:extLst>
            <a:ext uri="{FF2B5EF4-FFF2-40B4-BE49-F238E27FC236}">
              <a16:creationId xmlns:a16="http://schemas.microsoft.com/office/drawing/2014/main" id="{00000000-0008-0000-0000-000037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60" name="Text Box 2">
          <a:extLst>
            <a:ext uri="{FF2B5EF4-FFF2-40B4-BE49-F238E27FC236}">
              <a16:creationId xmlns:a16="http://schemas.microsoft.com/office/drawing/2014/main" id="{00000000-0008-0000-0000-000038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61" name="Text Box 4">
          <a:extLst>
            <a:ext uri="{FF2B5EF4-FFF2-40B4-BE49-F238E27FC236}">
              <a16:creationId xmlns:a16="http://schemas.microsoft.com/office/drawing/2014/main" id="{00000000-0008-0000-0000-000039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62" name="Text Box 6">
          <a:extLst>
            <a:ext uri="{FF2B5EF4-FFF2-40B4-BE49-F238E27FC236}">
              <a16:creationId xmlns:a16="http://schemas.microsoft.com/office/drawing/2014/main" id="{00000000-0008-0000-0000-00003A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63" name="Text Box 8">
          <a:extLst>
            <a:ext uri="{FF2B5EF4-FFF2-40B4-BE49-F238E27FC236}">
              <a16:creationId xmlns:a16="http://schemas.microsoft.com/office/drawing/2014/main" id="{00000000-0008-0000-0000-00003B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64" name="Text Box 10">
          <a:extLst>
            <a:ext uri="{FF2B5EF4-FFF2-40B4-BE49-F238E27FC236}">
              <a16:creationId xmlns:a16="http://schemas.microsoft.com/office/drawing/2014/main" id="{00000000-0008-0000-0000-00003C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65" name="Text Box 12">
          <a:extLst>
            <a:ext uri="{FF2B5EF4-FFF2-40B4-BE49-F238E27FC236}">
              <a16:creationId xmlns:a16="http://schemas.microsoft.com/office/drawing/2014/main" id="{00000000-0008-0000-0000-00003D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66" name="Text Box 14">
          <a:extLst>
            <a:ext uri="{FF2B5EF4-FFF2-40B4-BE49-F238E27FC236}">
              <a16:creationId xmlns:a16="http://schemas.microsoft.com/office/drawing/2014/main" id="{00000000-0008-0000-0000-00003E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67" name="Text Box 16">
          <a:extLst>
            <a:ext uri="{FF2B5EF4-FFF2-40B4-BE49-F238E27FC236}">
              <a16:creationId xmlns:a16="http://schemas.microsoft.com/office/drawing/2014/main" id="{00000000-0008-0000-0000-00003F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68" name="Text Box 18">
          <a:extLst>
            <a:ext uri="{FF2B5EF4-FFF2-40B4-BE49-F238E27FC236}">
              <a16:creationId xmlns:a16="http://schemas.microsoft.com/office/drawing/2014/main" id="{00000000-0008-0000-0000-000040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69" name="Text Box 20">
          <a:extLst>
            <a:ext uri="{FF2B5EF4-FFF2-40B4-BE49-F238E27FC236}">
              <a16:creationId xmlns:a16="http://schemas.microsoft.com/office/drawing/2014/main" id="{00000000-0008-0000-0000-000041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70" name="Text Box 22">
          <a:extLst>
            <a:ext uri="{FF2B5EF4-FFF2-40B4-BE49-F238E27FC236}">
              <a16:creationId xmlns:a16="http://schemas.microsoft.com/office/drawing/2014/main" id="{00000000-0008-0000-0000-000042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71" name="Text Box 24">
          <a:extLst>
            <a:ext uri="{FF2B5EF4-FFF2-40B4-BE49-F238E27FC236}">
              <a16:creationId xmlns:a16="http://schemas.microsoft.com/office/drawing/2014/main" id="{00000000-0008-0000-0000-000043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72" name="Text Box 26">
          <a:extLst>
            <a:ext uri="{FF2B5EF4-FFF2-40B4-BE49-F238E27FC236}">
              <a16:creationId xmlns:a16="http://schemas.microsoft.com/office/drawing/2014/main" id="{00000000-0008-0000-0000-000044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73" name="Text Box 28">
          <a:extLst>
            <a:ext uri="{FF2B5EF4-FFF2-40B4-BE49-F238E27FC236}">
              <a16:creationId xmlns:a16="http://schemas.microsoft.com/office/drawing/2014/main" id="{00000000-0008-0000-0000-000045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74" name="Text Box 30">
          <a:extLst>
            <a:ext uri="{FF2B5EF4-FFF2-40B4-BE49-F238E27FC236}">
              <a16:creationId xmlns:a16="http://schemas.microsoft.com/office/drawing/2014/main" id="{00000000-0008-0000-0000-000046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75" name="Text Box 32">
          <a:extLst>
            <a:ext uri="{FF2B5EF4-FFF2-40B4-BE49-F238E27FC236}">
              <a16:creationId xmlns:a16="http://schemas.microsoft.com/office/drawing/2014/main" id="{00000000-0008-0000-0000-000047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76" name="Text Box 34">
          <a:extLst>
            <a:ext uri="{FF2B5EF4-FFF2-40B4-BE49-F238E27FC236}">
              <a16:creationId xmlns:a16="http://schemas.microsoft.com/office/drawing/2014/main" id="{00000000-0008-0000-0000-000048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77" name="Text Box 36">
          <a:extLst>
            <a:ext uri="{FF2B5EF4-FFF2-40B4-BE49-F238E27FC236}">
              <a16:creationId xmlns:a16="http://schemas.microsoft.com/office/drawing/2014/main" id="{00000000-0008-0000-0000-000049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8" name="Text Box 2">
          <a:extLst>
            <a:ext uri="{FF2B5EF4-FFF2-40B4-BE49-F238E27FC236}">
              <a16:creationId xmlns:a16="http://schemas.microsoft.com/office/drawing/2014/main" id="{00000000-0008-0000-0000-00004A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9" name="Text Box 4">
          <a:extLst>
            <a:ext uri="{FF2B5EF4-FFF2-40B4-BE49-F238E27FC236}">
              <a16:creationId xmlns:a16="http://schemas.microsoft.com/office/drawing/2014/main" id="{00000000-0008-0000-0000-00004B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0" name="Text Box 6">
          <a:extLst>
            <a:ext uri="{FF2B5EF4-FFF2-40B4-BE49-F238E27FC236}">
              <a16:creationId xmlns:a16="http://schemas.microsoft.com/office/drawing/2014/main" id="{00000000-0008-0000-0000-00004C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1" name="Text Box 8">
          <a:extLst>
            <a:ext uri="{FF2B5EF4-FFF2-40B4-BE49-F238E27FC236}">
              <a16:creationId xmlns:a16="http://schemas.microsoft.com/office/drawing/2014/main" id="{00000000-0008-0000-0000-00004D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2" name="Text Box 10">
          <a:extLst>
            <a:ext uri="{FF2B5EF4-FFF2-40B4-BE49-F238E27FC236}">
              <a16:creationId xmlns:a16="http://schemas.microsoft.com/office/drawing/2014/main" id="{00000000-0008-0000-0000-00004E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3" name="Text Box 12">
          <a:extLst>
            <a:ext uri="{FF2B5EF4-FFF2-40B4-BE49-F238E27FC236}">
              <a16:creationId xmlns:a16="http://schemas.microsoft.com/office/drawing/2014/main" id="{00000000-0008-0000-0000-00004F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4" name="Text Box 14">
          <a:extLst>
            <a:ext uri="{FF2B5EF4-FFF2-40B4-BE49-F238E27FC236}">
              <a16:creationId xmlns:a16="http://schemas.microsoft.com/office/drawing/2014/main" id="{00000000-0008-0000-0000-000050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5" name="Text Box 16">
          <a:extLst>
            <a:ext uri="{FF2B5EF4-FFF2-40B4-BE49-F238E27FC236}">
              <a16:creationId xmlns:a16="http://schemas.microsoft.com/office/drawing/2014/main" id="{00000000-0008-0000-0000-000051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6" name="Text Box 18">
          <a:extLst>
            <a:ext uri="{FF2B5EF4-FFF2-40B4-BE49-F238E27FC236}">
              <a16:creationId xmlns:a16="http://schemas.microsoft.com/office/drawing/2014/main" id="{00000000-0008-0000-0000-000052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7" name="Text Box 20">
          <a:extLst>
            <a:ext uri="{FF2B5EF4-FFF2-40B4-BE49-F238E27FC236}">
              <a16:creationId xmlns:a16="http://schemas.microsoft.com/office/drawing/2014/main" id="{00000000-0008-0000-0000-000053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8" name="Text Box 22">
          <a:extLst>
            <a:ext uri="{FF2B5EF4-FFF2-40B4-BE49-F238E27FC236}">
              <a16:creationId xmlns:a16="http://schemas.microsoft.com/office/drawing/2014/main" id="{00000000-0008-0000-0000-000054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9" name="Text Box 24">
          <a:extLst>
            <a:ext uri="{FF2B5EF4-FFF2-40B4-BE49-F238E27FC236}">
              <a16:creationId xmlns:a16="http://schemas.microsoft.com/office/drawing/2014/main" id="{00000000-0008-0000-0000-000055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90" name="Text Box 26">
          <a:extLst>
            <a:ext uri="{FF2B5EF4-FFF2-40B4-BE49-F238E27FC236}">
              <a16:creationId xmlns:a16="http://schemas.microsoft.com/office/drawing/2014/main" id="{00000000-0008-0000-0000-000056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91" name="Text Box 28">
          <a:extLst>
            <a:ext uri="{FF2B5EF4-FFF2-40B4-BE49-F238E27FC236}">
              <a16:creationId xmlns:a16="http://schemas.microsoft.com/office/drawing/2014/main" id="{00000000-0008-0000-0000-000057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92" name="Text Box 30">
          <a:extLst>
            <a:ext uri="{FF2B5EF4-FFF2-40B4-BE49-F238E27FC236}">
              <a16:creationId xmlns:a16="http://schemas.microsoft.com/office/drawing/2014/main" id="{00000000-0008-0000-0000-000058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93" name="Text Box 32">
          <a:extLst>
            <a:ext uri="{FF2B5EF4-FFF2-40B4-BE49-F238E27FC236}">
              <a16:creationId xmlns:a16="http://schemas.microsoft.com/office/drawing/2014/main" id="{00000000-0008-0000-0000-000059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94" name="Text Box 34">
          <a:extLst>
            <a:ext uri="{FF2B5EF4-FFF2-40B4-BE49-F238E27FC236}">
              <a16:creationId xmlns:a16="http://schemas.microsoft.com/office/drawing/2014/main" id="{00000000-0008-0000-0000-00005A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95" name="Text Box 36">
          <a:extLst>
            <a:ext uri="{FF2B5EF4-FFF2-40B4-BE49-F238E27FC236}">
              <a16:creationId xmlns:a16="http://schemas.microsoft.com/office/drawing/2014/main" id="{00000000-0008-0000-0000-00005B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96" name="Text Box 2">
          <a:extLst>
            <a:ext uri="{FF2B5EF4-FFF2-40B4-BE49-F238E27FC236}">
              <a16:creationId xmlns:a16="http://schemas.microsoft.com/office/drawing/2014/main" id="{00000000-0008-0000-0000-00005C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97" name="Text Box 4">
          <a:extLst>
            <a:ext uri="{FF2B5EF4-FFF2-40B4-BE49-F238E27FC236}">
              <a16:creationId xmlns:a16="http://schemas.microsoft.com/office/drawing/2014/main" id="{00000000-0008-0000-0000-00005D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98" name="Text Box 6">
          <a:extLst>
            <a:ext uri="{FF2B5EF4-FFF2-40B4-BE49-F238E27FC236}">
              <a16:creationId xmlns:a16="http://schemas.microsoft.com/office/drawing/2014/main" id="{00000000-0008-0000-0000-00005E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99" name="Text Box 8">
          <a:extLst>
            <a:ext uri="{FF2B5EF4-FFF2-40B4-BE49-F238E27FC236}">
              <a16:creationId xmlns:a16="http://schemas.microsoft.com/office/drawing/2014/main" id="{00000000-0008-0000-0000-00005F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00" name="Text Box 10">
          <a:extLst>
            <a:ext uri="{FF2B5EF4-FFF2-40B4-BE49-F238E27FC236}">
              <a16:creationId xmlns:a16="http://schemas.microsoft.com/office/drawing/2014/main" id="{00000000-0008-0000-0000-000060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01" name="Text Box 12">
          <a:extLst>
            <a:ext uri="{FF2B5EF4-FFF2-40B4-BE49-F238E27FC236}">
              <a16:creationId xmlns:a16="http://schemas.microsoft.com/office/drawing/2014/main" id="{00000000-0008-0000-0000-000061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02" name="Text Box 14">
          <a:extLst>
            <a:ext uri="{FF2B5EF4-FFF2-40B4-BE49-F238E27FC236}">
              <a16:creationId xmlns:a16="http://schemas.microsoft.com/office/drawing/2014/main" id="{00000000-0008-0000-0000-000062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03" name="Text Box 16">
          <a:extLst>
            <a:ext uri="{FF2B5EF4-FFF2-40B4-BE49-F238E27FC236}">
              <a16:creationId xmlns:a16="http://schemas.microsoft.com/office/drawing/2014/main" id="{00000000-0008-0000-0000-000063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04" name="Text Box 18">
          <a:extLst>
            <a:ext uri="{FF2B5EF4-FFF2-40B4-BE49-F238E27FC236}">
              <a16:creationId xmlns:a16="http://schemas.microsoft.com/office/drawing/2014/main" id="{00000000-0008-0000-0000-000064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05" name="Text Box 2">
          <a:extLst>
            <a:ext uri="{FF2B5EF4-FFF2-40B4-BE49-F238E27FC236}">
              <a16:creationId xmlns:a16="http://schemas.microsoft.com/office/drawing/2014/main" id="{00000000-0008-0000-0000-000065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06" name="Text Box 4">
          <a:extLst>
            <a:ext uri="{FF2B5EF4-FFF2-40B4-BE49-F238E27FC236}">
              <a16:creationId xmlns:a16="http://schemas.microsoft.com/office/drawing/2014/main" id="{00000000-0008-0000-0000-000066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07" name="Text Box 6">
          <a:extLst>
            <a:ext uri="{FF2B5EF4-FFF2-40B4-BE49-F238E27FC236}">
              <a16:creationId xmlns:a16="http://schemas.microsoft.com/office/drawing/2014/main" id="{00000000-0008-0000-0000-000067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08" name="Text Box 8">
          <a:extLst>
            <a:ext uri="{FF2B5EF4-FFF2-40B4-BE49-F238E27FC236}">
              <a16:creationId xmlns:a16="http://schemas.microsoft.com/office/drawing/2014/main" id="{00000000-0008-0000-0000-000068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09" name="Text Box 10">
          <a:extLst>
            <a:ext uri="{FF2B5EF4-FFF2-40B4-BE49-F238E27FC236}">
              <a16:creationId xmlns:a16="http://schemas.microsoft.com/office/drawing/2014/main" id="{00000000-0008-0000-0000-000069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0" name="Text Box 12">
          <a:extLst>
            <a:ext uri="{FF2B5EF4-FFF2-40B4-BE49-F238E27FC236}">
              <a16:creationId xmlns:a16="http://schemas.microsoft.com/office/drawing/2014/main" id="{00000000-0008-0000-0000-00006A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1" name="Text Box 14">
          <a:extLst>
            <a:ext uri="{FF2B5EF4-FFF2-40B4-BE49-F238E27FC236}">
              <a16:creationId xmlns:a16="http://schemas.microsoft.com/office/drawing/2014/main" id="{00000000-0008-0000-0000-00006B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2" name="Text Box 16">
          <a:extLst>
            <a:ext uri="{FF2B5EF4-FFF2-40B4-BE49-F238E27FC236}">
              <a16:creationId xmlns:a16="http://schemas.microsoft.com/office/drawing/2014/main" id="{00000000-0008-0000-0000-00006C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3" name="Text Box 18">
          <a:extLst>
            <a:ext uri="{FF2B5EF4-FFF2-40B4-BE49-F238E27FC236}">
              <a16:creationId xmlns:a16="http://schemas.microsoft.com/office/drawing/2014/main" id="{00000000-0008-0000-0000-00006D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4" name="Text Box 20">
          <a:extLst>
            <a:ext uri="{FF2B5EF4-FFF2-40B4-BE49-F238E27FC236}">
              <a16:creationId xmlns:a16="http://schemas.microsoft.com/office/drawing/2014/main" id="{00000000-0008-0000-0000-00006E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5" name="Text Box 22">
          <a:extLst>
            <a:ext uri="{FF2B5EF4-FFF2-40B4-BE49-F238E27FC236}">
              <a16:creationId xmlns:a16="http://schemas.microsoft.com/office/drawing/2014/main" id="{00000000-0008-0000-0000-00006F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6" name="Text Box 24">
          <a:extLst>
            <a:ext uri="{FF2B5EF4-FFF2-40B4-BE49-F238E27FC236}">
              <a16:creationId xmlns:a16="http://schemas.microsoft.com/office/drawing/2014/main" id="{00000000-0008-0000-0000-000070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7" name="Text Box 26">
          <a:extLst>
            <a:ext uri="{FF2B5EF4-FFF2-40B4-BE49-F238E27FC236}">
              <a16:creationId xmlns:a16="http://schemas.microsoft.com/office/drawing/2014/main" id="{00000000-0008-0000-0000-000071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8" name="Text Box 28">
          <a:extLst>
            <a:ext uri="{FF2B5EF4-FFF2-40B4-BE49-F238E27FC236}">
              <a16:creationId xmlns:a16="http://schemas.microsoft.com/office/drawing/2014/main" id="{00000000-0008-0000-0000-000072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9" name="Text Box 30">
          <a:extLst>
            <a:ext uri="{FF2B5EF4-FFF2-40B4-BE49-F238E27FC236}">
              <a16:creationId xmlns:a16="http://schemas.microsoft.com/office/drawing/2014/main" id="{00000000-0008-0000-0000-000073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0" name="Text Box 32">
          <a:extLst>
            <a:ext uri="{FF2B5EF4-FFF2-40B4-BE49-F238E27FC236}">
              <a16:creationId xmlns:a16="http://schemas.microsoft.com/office/drawing/2014/main" id="{00000000-0008-0000-0000-000074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1" name="Text Box 34">
          <a:extLst>
            <a:ext uri="{FF2B5EF4-FFF2-40B4-BE49-F238E27FC236}">
              <a16:creationId xmlns:a16="http://schemas.microsoft.com/office/drawing/2014/main" id="{00000000-0008-0000-0000-000075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2" name="Text Box 36">
          <a:extLst>
            <a:ext uri="{FF2B5EF4-FFF2-40B4-BE49-F238E27FC236}">
              <a16:creationId xmlns:a16="http://schemas.microsoft.com/office/drawing/2014/main" id="{00000000-0008-0000-0000-000076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3" name="Text Box 2">
          <a:extLst>
            <a:ext uri="{FF2B5EF4-FFF2-40B4-BE49-F238E27FC236}">
              <a16:creationId xmlns:a16="http://schemas.microsoft.com/office/drawing/2014/main" id="{00000000-0008-0000-0000-000077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4" name="Text Box 4">
          <a:extLst>
            <a:ext uri="{FF2B5EF4-FFF2-40B4-BE49-F238E27FC236}">
              <a16:creationId xmlns:a16="http://schemas.microsoft.com/office/drawing/2014/main" id="{00000000-0008-0000-0000-000078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5" name="Text Box 6">
          <a:extLst>
            <a:ext uri="{FF2B5EF4-FFF2-40B4-BE49-F238E27FC236}">
              <a16:creationId xmlns:a16="http://schemas.microsoft.com/office/drawing/2014/main" id="{00000000-0008-0000-0000-000079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6" name="Text Box 8">
          <a:extLst>
            <a:ext uri="{FF2B5EF4-FFF2-40B4-BE49-F238E27FC236}">
              <a16:creationId xmlns:a16="http://schemas.microsoft.com/office/drawing/2014/main" id="{00000000-0008-0000-0000-00007A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7" name="Text Box 10">
          <a:extLst>
            <a:ext uri="{FF2B5EF4-FFF2-40B4-BE49-F238E27FC236}">
              <a16:creationId xmlns:a16="http://schemas.microsoft.com/office/drawing/2014/main" id="{00000000-0008-0000-0000-00007B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8" name="Text Box 12">
          <a:extLst>
            <a:ext uri="{FF2B5EF4-FFF2-40B4-BE49-F238E27FC236}">
              <a16:creationId xmlns:a16="http://schemas.microsoft.com/office/drawing/2014/main" id="{00000000-0008-0000-0000-00007C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9" name="Text Box 14">
          <a:extLst>
            <a:ext uri="{FF2B5EF4-FFF2-40B4-BE49-F238E27FC236}">
              <a16:creationId xmlns:a16="http://schemas.microsoft.com/office/drawing/2014/main" id="{00000000-0008-0000-0000-00007D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0" name="Text Box 16">
          <a:extLst>
            <a:ext uri="{FF2B5EF4-FFF2-40B4-BE49-F238E27FC236}">
              <a16:creationId xmlns:a16="http://schemas.microsoft.com/office/drawing/2014/main" id="{00000000-0008-0000-0000-00007E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1" name="Text Box 18">
          <a:extLst>
            <a:ext uri="{FF2B5EF4-FFF2-40B4-BE49-F238E27FC236}">
              <a16:creationId xmlns:a16="http://schemas.microsoft.com/office/drawing/2014/main" id="{00000000-0008-0000-0000-00007F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432" name="Text Box 2">
          <a:extLst>
            <a:ext uri="{FF2B5EF4-FFF2-40B4-BE49-F238E27FC236}">
              <a16:creationId xmlns:a16="http://schemas.microsoft.com/office/drawing/2014/main" id="{00000000-0008-0000-0000-000080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433" name="Text Box 4">
          <a:extLst>
            <a:ext uri="{FF2B5EF4-FFF2-40B4-BE49-F238E27FC236}">
              <a16:creationId xmlns:a16="http://schemas.microsoft.com/office/drawing/2014/main" id="{00000000-0008-0000-0000-000081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434" name="Text Box 6">
          <a:extLst>
            <a:ext uri="{FF2B5EF4-FFF2-40B4-BE49-F238E27FC236}">
              <a16:creationId xmlns:a16="http://schemas.microsoft.com/office/drawing/2014/main" id="{00000000-0008-0000-0000-000082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435" name="Text Box 8">
          <a:extLst>
            <a:ext uri="{FF2B5EF4-FFF2-40B4-BE49-F238E27FC236}">
              <a16:creationId xmlns:a16="http://schemas.microsoft.com/office/drawing/2014/main" id="{00000000-0008-0000-0000-000083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436" name="Text Box 10">
          <a:extLst>
            <a:ext uri="{FF2B5EF4-FFF2-40B4-BE49-F238E27FC236}">
              <a16:creationId xmlns:a16="http://schemas.microsoft.com/office/drawing/2014/main" id="{00000000-0008-0000-0000-000084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437" name="Text Box 12">
          <a:extLst>
            <a:ext uri="{FF2B5EF4-FFF2-40B4-BE49-F238E27FC236}">
              <a16:creationId xmlns:a16="http://schemas.microsoft.com/office/drawing/2014/main" id="{00000000-0008-0000-0000-000085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438" name="Text Box 14">
          <a:extLst>
            <a:ext uri="{FF2B5EF4-FFF2-40B4-BE49-F238E27FC236}">
              <a16:creationId xmlns:a16="http://schemas.microsoft.com/office/drawing/2014/main" id="{00000000-0008-0000-0000-000086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439" name="Text Box 16">
          <a:extLst>
            <a:ext uri="{FF2B5EF4-FFF2-40B4-BE49-F238E27FC236}">
              <a16:creationId xmlns:a16="http://schemas.microsoft.com/office/drawing/2014/main" id="{00000000-0008-0000-0000-000087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440" name="Text Box 18">
          <a:extLst>
            <a:ext uri="{FF2B5EF4-FFF2-40B4-BE49-F238E27FC236}">
              <a16:creationId xmlns:a16="http://schemas.microsoft.com/office/drawing/2014/main" id="{00000000-0008-0000-0000-000088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441" name="Text Box 20">
          <a:extLst>
            <a:ext uri="{FF2B5EF4-FFF2-40B4-BE49-F238E27FC236}">
              <a16:creationId xmlns:a16="http://schemas.microsoft.com/office/drawing/2014/main" id="{00000000-0008-0000-0000-000089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442" name="Text Box 22">
          <a:extLst>
            <a:ext uri="{FF2B5EF4-FFF2-40B4-BE49-F238E27FC236}">
              <a16:creationId xmlns:a16="http://schemas.microsoft.com/office/drawing/2014/main" id="{00000000-0008-0000-0000-00008A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443" name="Text Box 24">
          <a:extLst>
            <a:ext uri="{FF2B5EF4-FFF2-40B4-BE49-F238E27FC236}">
              <a16:creationId xmlns:a16="http://schemas.microsoft.com/office/drawing/2014/main" id="{00000000-0008-0000-0000-00008B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444" name="Text Box 26">
          <a:extLst>
            <a:ext uri="{FF2B5EF4-FFF2-40B4-BE49-F238E27FC236}">
              <a16:creationId xmlns:a16="http://schemas.microsoft.com/office/drawing/2014/main" id="{00000000-0008-0000-0000-00008C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445" name="Text Box 28">
          <a:extLst>
            <a:ext uri="{FF2B5EF4-FFF2-40B4-BE49-F238E27FC236}">
              <a16:creationId xmlns:a16="http://schemas.microsoft.com/office/drawing/2014/main" id="{00000000-0008-0000-0000-00008D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446" name="Text Box 30">
          <a:extLst>
            <a:ext uri="{FF2B5EF4-FFF2-40B4-BE49-F238E27FC236}">
              <a16:creationId xmlns:a16="http://schemas.microsoft.com/office/drawing/2014/main" id="{00000000-0008-0000-0000-00008E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447" name="Text Box 32">
          <a:extLst>
            <a:ext uri="{FF2B5EF4-FFF2-40B4-BE49-F238E27FC236}">
              <a16:creationId xmlns:a16="http://schemas.microsoft.com/office/drawing/2014/main" id="{00000000-0008-0000-0000-00008F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448" name="Text Box 34">
          <a:extLst>
            <a:ext uri="{FF2B5EF4-FFF2-40B4-BE49-F238E27FC236}">
              <a16:creationId xmlns:a16="http://schemas.microsoft.com/office/drawing/2014/main" id="{00000000-0008-0000-0000-000090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449" name="Text Box 36">
          <a:extLst>
            <a:ext uri="{FF2B5EF4-FFF2-40B4-BE49-F238E27FC236}">
              <a16:creationId xmlns:a16="http://schemas.microsoft.com/office/drawing/2014/main" id="{00000000-0008-0000-0000-000091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0" name="Text Box 2">
          <a:extLst>
            <a:ext uri="{FF2B5EF4-FFF2-40B4-BE49-F238E27FC236}">
              <a16:creationId xmlns:a16="http://schemas.microsoft.com/office/drawing/2014/main" id="{00000000-0008-0000-0000-000092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1" name="Text Box 4">
          <a:extLst>
            <a:ext uri="{FF2B5EF4-FFF2-40B4-BE49-F238E27FC236}">
              <a16:creationId xmlns:a16="http://schemas.microsoft.com/office/drawing/2014/main" id="{00000000-0008-0000-0000-000093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2" name="Text Box 6">
          <a:extLst>
            <a:ext uri="{FF2B5EF4-FFF2-40B4-BE49-F238E27FC236}">
              <a16:creationId xmlns:a16="http://schemas.microsoft.com/office/drawing/2014/main" id="{00000000-0008-0000-0000-000094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3" name="Text Box 8">
          <a:extLst>
            <a:ext uri="{FF2B5EF4-FFF2-40B4-BE49-F238E27FC236}">
              <a16:creationId xmlns:a16="http://schemas.microsoft.com/office/drawing/2014/main" id="{00000000-0008-0000-0000-000095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4" name="Text Box 10">
          <a:extLst>
            <a:ext uri="{FF2B5EF4-FFF2-40B4-BE49-F238E27FC236}">
              <a16:creationId xmlns:a16="http://schemas.microsoft.com/office/drawing/2014/main" id="{00000000-0008-0000-0000-000096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5" name="Text Box 12">
          <a:extLst>
            <a:ext uri="{FF2B5EF4-FFF2-40B4-BE49-F238E27FC236}">
              <a16:creationId xmlns:a16="http://schemas.microsoft.com/office/drawing/2014/main" id="{00000000-0008-0000-0000-000097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6" name="Text Box 14">
          <a:extLst>
            <a:ext uri="{FF2B5EF4-FFF2-40B4-BE49-F238E27FC236}">
              <a16:creationId xmlns:a16="http://schemas.microsoft.com/office/drawing/2014/main" id="{00000000-0008-0000-0000-000098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7" name="Text Box 16">
          <a:extLst>
            <a:ext uri="{FF2B5EF4-FFF2-40B4-BE49-F238E27FC236}">
              <a16:creationId xmlns:a16="http://schemas.microsoft.com/office/drawing/2014/main" id="{00000000-0008-0000-0000-000099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8" name="Text Box 18">
          <a:extLst>
            <a:ext uri="{FF2B5EF4-FFF2-40B4-BE49-F238E27FC236}">
              <a16:creationId xmlns:a16="http://schemas.microsoft.com/office/drawing/2014/main" id="{00000000-0008-0000-0000-00009A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9" name="Text Box 20">
          <a:extLst>
            <a:ext uri="{FF2B5EF4-FFF2-40B4-BE49-F238E27FC236}">
              <a16:creationId xmlns:a16="http://schemas.microsoft.com/office/drawing/2014/main" id="{00000000-0008-0000-0000-00009B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60" name="Text Box 22">
          <a:extLst>
            <a:ext uri="{FF2B5EF4-FFF2-40B4-BE49-F238E27FC236}">
              <a16:creationId xmlns:a16="http://schemas.microsoft.com/office/drawing/2014/main" id="{00000000-0008-0000-0000-00009C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61" name="Text Box 24">
          <a:extLst>
            <a:ext uri="{FF2B5EF4-FFF2-40B4-BE49-F238E27FC236}">
              <a16:creationId xmlns:a16="http://schemas.microsoft.com/office/drawing/2014/main" id="{00000000-0008-0000-0000-00009D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62" name="Text Box 26">
          <a:extLst>
            <a:ext uri="{FF2B5EF4-FFF2-40B4-BE49-F238E27FC236}">
              <a16:creationId xmlns:a16="http://schemas.microsoft.com/office/drawing/2014/main" id="{00000000-0008-0000-0000-00009E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63" name="Text Box 28">
          <a:extLst>
            <a:ext uri="{FF2B5EF4-FFF2-40B4-BE49-F238E27FC236}">
              <a16:creationId xmlns:a16="http://schemas.microsoft.com/office/drawing/2014/main" id="{00000000-0008-0000-0000-00009F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64" name="Text Box 30">
          <a:extLst>
            <a:ext uri="{FF2B5EF4-FFF2-40B4-BE49-F238E27FC236}">
              <a16:creationId xmlns:a16="http://schemas.microsoft.com/office/drawing/2014/main" id="{00000000-0008-0000-0000-0000A0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65" name="Text Box 32">
          <a:extLst>
            <a:ext uri="{FF2B5EF4-FFF2-40B4-BE49-F238E27FC236}">
              <a16:creationId xmlns:a16="http://schemas.microsoft.com/office/drawing/2014/main" id="{00000000-0008-0000-0000-0000A1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66" name="Text Box 34">
          <a:extLst>
            <a:ext uri="{FF2B5EF4-FFF2-40B4-BE49-F238E27FC236}">
              <a16:creationId xmlns:a16="http://schemas.microsoft.com/office/drawing/2014/main" id="{00000000-0008-0000-0000-0000A2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67" name="Text Box 36">
          <a:extLst>
            <a:ext uri="{FF2B5EF4-FFF2-40B4-BE49-F238E27FC236}">
              <a16:creationId xmlns:a16="http://schemas.microsoft.com/office/drawing/2014/main" id="{00000000-0008-0000-0000-0000A3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68" name="Text Box 2">
          <a:extLst>
            <a:ext uri="{FF2B5EF4-FFF2-40B4-BE49-F238E27FC236}">
              <a16:creationId xmlns:a16="http://schemas.microsoft.com/office/drawing/2014/main" id="{00000000-0008-0000-0000-0000A4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69" name="Text Box 4">
          <a:extLst>
            <a:ext uri="{FF2B5EF4-FFF2-40B4-BE49-F238E27FC236}">
              <a16:creationId xmlns:a16="http://schemas.microsoft.com/office/drawing/2014/main" id="{00000000-0008-0000-0000-0000A5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70" name="Text Box 6">
          <a:extLst>
            <a:ext uri="{FF2B5EF4-FFF2-40B4-BE49-F238E27FC236}">
              <a16:creationId xmlns:a16="http://schemas.microsoft.com/office/drawing/2014/main" id="{00000000-0008-0000-0000-0000A6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71" name="Text Box 8">
          <a:extLst>
            <a:ext uri="{FF2B5EF4-FFF2-40B4-BE49-F238E27FC236}">
              <a16:creationId xmlns:a16="http://schemas.microsoft.com/office/drawing/2014/main" id="{00000000-0008-0000-0000-0000A7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72" name="Text Box 10">
          <a:extLst>
            <a:ext uri="{FF2B5EF4-FFF2-40B4-BE49-F238E27FC236}">
              <a16:creationId xmlns:a16="http://schemas.microsoft.com/office/drawing/2014/main" id="{00000000-0008-0000-0000-0000A8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73" name="Text Box 12">
          <a:extLst>
            <a:ext uri="{FF2B5EF4-FFF2-40B4-BE49-F238E27FC236}">
              <a16:creationId xmlns:a16="http://schemas.microsoft.com/office/drawing/2014/main" id="{00000000-0008-0000-0000-0000A9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74" name="Text Box 14">
          <a:extLst>
            <a:ext uri="{FF2B5EF4-FFF2-40B4-BE49-F238E27FC236}">
              <a16:creationId xmlns:a16="http://schemas.microsoft.com/office/drawing/2014/main" id="{00000000-0008-0000-0000-0000AA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75" name="Text Box 16">
          <a:extLst>
            <a:ext uri="{FF2B5EF4-FFF2-40B4-BE49-F238E27FC236}">
              <a16:creationId xmlns:a16="http://schemas.microsoft.com/office/drawing/2014/main" id="{00000000-0008-0000-0000-0000AB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76" name="Text Box 18">
          <a:extLst>
            <a:ext uri="{FF2B5EF4-FFF2-40B4-BE49-F238E27FC236}">
              <a16:creationId xmlns:a16="http://schemas.microsoft.com/office/drawing/2014/main" id="{00000000-0008-0000-0000-0000AC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77" name="Text Box 2">
          <a:extLst>
            <a:ext uri="{FF2B5EF4-FFF2-40B4-BE49-F238E27FC236}">
              <a16:creationId xmlns:a16="http://schemas.microsoft.com/office/drawing/2014/main" id="{00000000-0008-0000-0000-0000AD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78" name="Text Box 4">
          <a:extLst>
            <a:ext uri="{FF2B5EF4-FFF2-40B4-BE49-F238E27FC236}">
              <a16:creationId xmlns:a16="http://schemas.microsoft.com/office/drawing/2014/main" id="{00000000-0008-0000-0000-0000AE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79" name="Text Box 6">
          <a:extLst>
            <a:ext uri="{FF2B5EF4-FFF2-40B4-BE49-F238E27FC236}">
              <a16:creationId xmlns:a16="http://schemas.microsoft.com/office/drawing/2014/main" id="{00000000-0008-0000-0000-0000AF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0" name="Text Box 8">
          <a:extLst>
            <a:ext uri="{FF2B5EF4-FFF2-40B4-BE49-F238E27FC236}">
              <a16:creationId xmlns:a16="http://schemas.microsoft.com/office/drawing/2014/main" id="{00000000-0008-0000-0000-0000B0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1" name="Text Box 10">
          <a:extLst>
            <a:ext uri="{FF2B5EF4-FFF2-40B4-BE49-F238E27FC236}">
              <a16:creationId xmlns:a16="http://schemas.microsoft.com/office/drawing/2014/main" id="{00000000-0008-0000-0000-0000B1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2" name="Text Box 12">
          <a:extLst>
            <a:ext uri="{FF2B5EF4-FFF2-40B4-BE49-F238E27FC236}">
              <a16:creationId xmlns:a16="http://schemas.microsoft.com/office/drawing/2014/main" id="{00000000-0008-0000-0000-0000B2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3" name="Text Box 14">
          <a:extLst>
            <a:ext uri="{FF2B5EF4-FFF2-40B4-BE49-F238E27FC236}">
              <a16:creationId xmlns:a16="http://schemas.microsoft.com/office/drawing/2014/main" id="{00000000-0008-0000-0000-0000B3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4" name="Text Box 16">
          <a:extLst>
            <a:ext uri="{FF2B5EF4-FFF2-40B4-BE49-F238E27FC236}">
              <a16:creationId xmlns:a16="http://schemas.microsoft.com/office/drawing/2014/main" id="{00000000-0008-0000-0000-0000B4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5" name="Text Box 18">
          <a:extLst>
            <a:ext uri="{FF2B5EF4-FFF2-40B4-BE49-F238E27FC236}">
              <a16:creationId xmlns:a16="http://schemas.microsoft.com/office/drawing/2014/main" id="{00000000-0008-0000-0000-0000B5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6" name="Text Box 20">
          <a:extLst>
            <a:ext uri="{FF2B5EF4-FFF2-40B4-BE49-F238E27FC236}">
              <a16:creationId xmlns:a16="http://schemas.microsoft.com/office/drawing/2014/main" id="{00000000-0008-0000-0000-0000B6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7" name="Text Box 22">
          <a:extLst>
            <a:ext uri="{FF2B5EF4-FFF2-40B4-BE49-F238E27FC236}">
              <a16:creationId xmlns:a16="http://schemas.microsoft.com/office/drawing/2014/main" id="{00000000-0008-0000-0000-0000B7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8" name="Text Box 24">
          <a:extLst>
            <a:ext uri="{FF2B5EF4-FFF2-40B4-BE49-F238E27FC236}">
              <a16:creationId xmlns:a16="http://schemas.microsoft.com/office/drawing/2014/main" id="{00000000-0008-0000-0000-0000B8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9" name="Text Box 26">
          <a:extLst>
            <a:ext uri="{FF2B5EF4-FFF2-40B4-BE49-F238E27FC236}">
              <a16:creationId xmlns:a16="http://schemas.microsoft.com/office/drawing/2014/main" id="{00000000-0008-0000-0000-0000B9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0" name="Text Box 28">
          <a:extLst>
            <a:ext uri="{FF2B5EF4-FFF2-40B4-BE49-F238E27FC236}">
              <a16:creationId xmlns:a16="http://schemas.microsoft.com/office/drawing/2014/main" id="{00000000-0008-0000-0000-0000BA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1" name="Text Box 30">
          <a:extLst>
            <a:ext uri="{FF2B5EF4-FFF2-40B4-BE49-F238E27FC236}">
              <a16:creationId xmlns:a16="http://schemas.microsoft.com/office/drawing/2014/main" id="{00000000-0008-0000-0000-0000BB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2" name="Text Box 32">
          <a:extLst>
            <a:ext uri="{FF2B5EF4-FFF2-40B4-BE49-F238E27FC236}">
              <a16:creationId xmlns:a16="http://schemas.microsoft.com/office/drawing/2014/main" id="{00000000-0008-0000-0000-0000BC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3" name="Text Box 34">
          <a:extLst>
            <a:ext uri="{FF2B5EF4-FFF2-40B4-BE49-F238E27FC236}">
              <a16:creationId xmlns:a16="http://schemas.microsoft.com/office/drawing/2014/main" id="{00000000-0008-0000-0000-0000BD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4" name="Text Box 36">
          <a:extLst>
            <a:ext uri="{FF2B5EF4-FFF2-40B4-BE49-F238E27FC236}">
              <a16:creationId xmlns:a16="http://schemas.microsoft.com/office/drawing/2014/main" id="{00000000-0008-0000-0000-0000BE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5" name="Text Box 2">
          <a:extLst>
            <a:ext uri="{FF2B5EF4-FFF2-40B4-BE49-F238E27FC236}">
              <a16:creationId xmlns:a16="http://schemas.microsoft.com/office/drawing/2014/main" id="{00000000-0008-0000-0000-0000BF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6" name="Text Box 4">
          <a:extLst>
            <a:ext uri="{FF2B5EF4-FFF2-40B4-BE49-F238E27FC236}">
              <a16:creationId xmlns:a16="http://schemas.microsoft.com/office/drawing/2014/main" id="{00000000-0008-0000-0000-0000C0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7" name="Text Box 6">
          <a:extLst>
            <a:ext uri="{FF2B5EF4-FFF2-40B4-BE49-F238E27FC236}">
              <a16:creationId xmlns:a16="http://schemas.microsoft.com/office/drawing/2014/main" id="{00000000-0008-0000-0000-0000C1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8" name="Text Box 8">
          <a:extLst>
            <a:ext uri="{FF2B5EF4-FFF2-40B4-BE49-F238E27FC236}">
              <a16:creationId xmlns:a16="http://schemas.microsoft.com/office/drawing/2014/main" id="{00000000-0008-0000-0000-0000C2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9" name="Text Box 10">
          <a:extLst>
            <a:ext uri="{FF2B5EF4-FFF2-40B4-BE49-F238E27FC236}">
              <a16:creationId xmlns:a16="http://schemas.microsoft.com/office/drawing/2014/main" id="{00000000-0008-0000-0000-0000C3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0" name="Text Box 12">
          <a:extLst>
            <a:ext uri="{FF2B5EF4-FFF2-40B4-BE49-F238E27FC236}">
              <a16:creationId xmlns:a16="http://schemas.microsoft.com/office/drawing/2014/main" id="{00000000-0008-0000-0000-0000C4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1" name="Text Box 14">
          <a:extLst>
            <a:ext uri="{FF2B5EF4-FFF2-40B4-BE49-F238E27FC236}">
              <a16:creationId xmlns:a16="http://schemas.microsoft.com/office/drawing/2014/main" id="{00000000-0008-0000-0000-0000C5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2" name="Text Box 16">
          <a:extLst>
            <a:ext uri="{FF2B5EF4-FFF2-40B4-BE49-F238E27FC236}">
              <a16:creationId xmlns:a16="http://schemas.microsoft.com/office/drawing/2014/main" id="{00000000-0008-0000-0000-0000C6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3" name="Text Box 18">
          <a:extLst>
            <a:ext uri="{FF2B5EF4-FFF2-40B4-BE49-F238E27FC236}">
              <a16:creationId xmlns:a16="http://schemas.microsoft.com/office/drawing/2014/main" id="{00000000-0008-0000-0000-0000C7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4" name="Text Box 2">
          <a:extLst>
            <a:ext uri="{FF2B5EF4-FFF2-40B4-BE49-F238E27FC236}">
              <a16:creationId xmlns:a16="http://schemas.microsoft.com/office/drawing/2014/main" id="{00000000-0008-0000-0000-0000C8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5" name="Text Box 4">
          <a:extLst>
            <a:ext uri="{FF2B5EF4-FFF2-40B4-BE49-F238E27FC236}">
              <a16:creationId xmlns:a16="http://schemas.microsoft.com/office/drawing/2014/main" id="{00000000-0008-0000-0000-0000C9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6" name="Text Box 6">
          <a:extLst>
            <a:ext uri="{FF2B5EF4-FFF2-40B4-BE49-F238E27FC236}">
              <a16:creationId xmlns:a16="http://schemas.microsoft.com/office/drawing/2014/main" id="{00000000-0008-0000-0000-0000CA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7" name="Text Box 8">
          <a:extLst>
            <a:ext uri="{FF2B5EF4-FFF2-40B4-BE49-F238E27FC236}">
              <a16:creationId xmlns:a16="http://schemas.microsoft.com/office/drawing/2014/main" id="{00000000-0008-0000-0000-0000CB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8" name="Text Box 10">
          <a:extLst>
            <a:ext uri="{FF2B5EF4-FFF2-40B4-BE49-F238E27FC236}">
              <a16:creationId xmlns:a16="http://schemas.microsoft.com/office/drawing/2014/main" id="{00000000-0008-0000-0000-0000CC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9" name="Text Box 12">
          <a:extLst>
            <a:ext uri="{FF2B5EF4-FFF2-40B4-BE49-F238E27FC236}">
              <a16:creationId xmlns:a16="http://schemas.microsoft.com/office/drawing/2014/main" id="{00000000-0008-0000-0000-0000CD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0" name="Text Box 14">
          <a:extLst>
            <a:ext uri="{FF2B5EF4-FFF2-40B4-BE49-F238E27FC236}">
              <a16:creationId xmlns:a16="http://schemas.microsoft.com/office/drawing/2014/main" id="{00000000-0008-0000-0000-0000CE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1" name="Text Box 16">
          <a:extLst>
            <a:ext uri="{FF2B5EF4-FFF2-40B4-BE49-F238E27FC236}">
              <a16:creationId xmlns:a16="http://schemas.microsoft.com/office/drawing/2014/main" id="{00000000-0008-0000-0000-0000CF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2" name="Text Box 18">
          <a:extLst>
            <a:ext uri="{FF2B5EF4-FFF2-40B4-BE49-F238E27FC236}">
              <a16:creationId xmlns:a16="http://schemas.microsoft.com/office/drawing/2014/main" id="{00000000-0008-0000-0000-0000D0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3" name="Text Box 20">
          <a:extLst>
            <a:ext uri="{FF2B5EF4-FFF2-40B4-BE49-F238E27FC236}">
              <a16:creationId xmlns:a16="http://schemas.microsoft.com/office/drawing/2014/main" id="{00000000-0008-0000-0000-0000D1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4" name="Text Box 22">
          <a:extLst>
            <a:ext uri="{FF2B5EF4-FFF2-40B4-BE49-F238E27FC236}">
              <a16:creationId xmlns:a16="http://schemas.microsoft.com/office/drawing/2014/main" id="{00000000-0008-0000-0000-0000D2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5" name="Text Box 24">
          <a:extLst>
            <a:ext uri="{FF2B5EF4-FFF2-40B4-BE49-F238E27FC236}">
              <a16:creationId xmlns:a16="http://schemas.microsoft.com/office/drawing/2014/main" id="{00000000-0008-0000-0000-0000D3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6" name="Text Box 26">
          <a:extLst>
            <a:ext uri="{FF2B5EF4-FFF2-40B4-BE49-F238E27FC236}">
              <a16:creationId xmlns:a16="http://schemas.microsoft.com/office/drawing/2014/main" id="{00000000-0008-0000-0000-0000D4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7" name="Text Box 28">
          <a:extLst>
            <a:ext uri="{FF2B5EF4-FFF2-40B4-BE49-F238E27FC236}">
              <a16:creationId xmlns:a16="http://schemas.microsoft.com/office/drawing/2014/main" id="{00000000-0008-0000-0000-0000D5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8" name="Text Box 30">
          <a:extLst>
            <a:ext uri="{FF2B5EF4-FFF2-40B4-BE49-F238E27FC236}">
              <a16:creationId xmlns:a16="http://schemas.microsoft.com/office/drawing/2014/main" id="{00000000-0008-0000-0000-0000D6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9" name="Text Box 32">
          <a:extLst>
            <a:ext uri="{FF2B5EF4-FFF2-40B4-BE49-F238E27FC236}">
              <a16:creationId xmlns:a16="http://schemas.microsoft.com/office/drawing/2014/main" id="{00000000-0008-0000-0000-0000D7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0" name="Text Box 34">
          <a:extLst>
            <a:ext uri="{FF2B5EF4-FFF2-40B4-BE49-F238E27FC236}">
              <a16:creationId xmlns:a16="http://schemas.microsoft.com/office/drawing/2014/main" id="{00000000-0008-0000-0000-0000D8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1" name="Text Box 36">
          <a:extLst>
            <a:ext uri="{FF2B5EF4-FFF2-40B4-BE49-F238E27FC236}">
              <a16:creationId xmlns:a16="http://schemas.microsoft.com/office/drawing/2014/main" id="{00000000-0008-0000-0000-0000D9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2" name="Text Box 2">
          <a:extLst>
            <a:ext uri="{FF2B5EF4-FFF2-40B4-BE49-F238E27FC236}">
              <a16:creationId xmlns:a16="http://schemas.microsoft.com/office/drawing/2014/main" id="{00000000-0008-0000-0000-0000DA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3" name="Text Box 4">
          <a:extLst>
            <a:ext uri="{FF2B5EF4-FFF2-40B4-BE49-F238E27FC236}">
              <a16:creationId xmlns:a16="http://schemas.microsoft.com/office/drawing/2014/main" id="{00000000-0008-0000-0000-0000DB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4" name="Text Box 6">
          <a:extLst>
            <a:ext uri="{FF2B5EF4-FFF2-40B4-BE49-F238E27FC236}">
              <a16:creationId xmlns:a16="http://schemas.microsoft.com/office/drawing/2014/main" id="{00000000-0008-0000-0000-0000DC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5" name="Text Box 8">
          <a:extLst>
            <a:ext uri="{FF2B5EF4-FFF2-40B4-BE49-F238E27FC236}">
              <a16:creationId xmlns:a16="http://schemas.microsoft.com/office/drawing/2014/main" id="{00000000-0008-0000-0000-0000DD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6" name="Text Box 10">
          <a:extLst>
            <a:ext uri="{FF2B5EF4-FFF2-40B4-BE49-F238E27FC236}">
              <a16:creationId xmlns:a16="http://schemas.microsoft.com/office/drawing/2014/main" id="{00000000-0008-0000-0000-0000DE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7" name="Text Box 12">
          <a:extLst>
            <a:ext uri="{FF2B5EF4-FFF2-40B4-BE49-F238E27FC236}">
              <a16:creationId xmlns:a16="http://schemas.microsoft.com/office/drawing/2014/main" id="{00000000-0008-0000-0000-0000DF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8" name="Text Box 14">
          <a:extLst>
            <a:ext uri="{FF2B5EF4-FFF2-40B4-BE49-F238E27FC236}">
              <a16:creationId xmlns:a16="http://schemas.microsoft.com/office/drawing/2014/main" id="{00000000-0008-0000-0000-0000E0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9" name="Text Box 16">
          <a:extLst>
            <a:ext uri="{FF2B5EF4-FFF2-40B4-BE49-F238E27FC236}">
              <a16:creationId xmlns:a16="http://schemas.microsoft.com/office/drawing/2014/main" id="{00000000-0008-0000-0000-0000E1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0" name="Text Box 18">
          <a:extLst>
            <a:ext uri="{FF2B5EF4-FFF2-40B4-BE49-F238E27FC236}">
              <a16:creationId xmlns:a16="http://schemas.microsoft.com/office/drawing/2014/main" id="{00000000-0008-0000-0000-0000E2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31" name="Text Box 2">
          <a:extLst>
            <a:ext uri="{FF2B5EF4-FFF2-40B4-BE49-F238E27FC236}">
              <a16:creationId xmlns:a16="http://schemas.microsoft.com/office/drawing/2014/main" id="{00000000-0008-0000-0000-0000E3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32" name="Text Box 4">
          <a:extLst>
            <a:ext uri="{FF2B5EF4-FFF2-40B4-BE49-F238E27FC236}">
              <a16:creationId xmlns:a16="http://schemas.microsoft.com/office/drawing/2014/main" id="{00000000-0008-0000-0000-0000E4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33" name="Text Box 6">
          <a:extLst>
            <a:ext uri="{FF2B5EF4-FFF2-40B4-BE49-F238E27FC236}">
              <a16:creationId xmlns:a16="http://schemas.microsoft.com/office/drawing/2014/main" id="{00000000-0008-0000-0000-0000E5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34" name="Text Box 8">
          <a:extLst>
            <a:ext uri="{FF2B5EF4-FFF2-40B4-BE49-F238E27FC236}">
              <a16:creationId xmlns:a16="http://schemas.microsoft.com/office/drawing/2014/main" id="{00000000-0008-0000-0000-0000E6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35" name="Text Box 10">
          <a:extLst>
            <a:ext uri="{FF2B5EF4-FFF2-40B4-BE49-F238E27FC236}">
              <a16:creationId xmlns:a16="http://schemas.microsoft.com/office/drawing/2014/main" id="{00000000-0008-0000-0000-0000E7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36" name="Text Box 12">
          <a:extLst>
            <a:ext uri="{FF2B5EF4-FFF2-40B4-BE49-F238E27FC236}">
              <a16:creationId xmlns:a16="http://schemas.microsoft.com/office/drawing/2014/main" id="{00000000-0008-0000-0000-0000E8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37" name="Text Box 14">
          <a:extLst>
            <a:ext uri="{FF2B5EF4-FFF2-40B4-BE49-F238E27FC236}">
              <a16:creationId xmlns:a16="http://schemas.microsoft.com/office/drawing/2014/main" id="{00000000-0008-0000-0000-0000E9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38" name="Text Box 16">
          <a:extLst>
            <a:ext uri="{FF2B5EF4-FFF2-40B4-BE49-F238E27FC236}">
              <a16:creationId xmlns:a16="http://schemas.microsoft.com/office/drawing/2014/main" id="{00000000-0008-0000-0000-0000EA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39" name="Text Box 18">
          <a:extLst>
            <a:ext uri="{FF2B5EF4-FFF2-40B4-BE49-F238E27FC236}">
              <a16:creationId xmlns:a16="http://schemas.microsoft.com/office/drawing/2014/main" id="{00000000-0008-0000-0000-0000EB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40" name="Text Box 20">
          <a:extLst>
            <a:ext uri="{FF2B5EF4-FFF2-40B4-BE49-F238E27FC236}">
              <a16:creationId xmlns:a16="http://schemas.microsoft.com/office/drawing/2014/main" id="{00000000-0008-0000-0000-0000EC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41" name="Text Box 22">
          <a:extLst>
            <a:ext uri="{FF2B5EF4-FFF2-40B4-BE49-F238E27FC236}">
              <a16:creationId xmlns:a16="http://schemas.microsoft.com/office/drawing/2014/main" id="{00000000-0008-0000-0000-0000ED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42" name="Text Box 24">
          <a:extLst>
            <a:ext uri="{FF2B5EF4-FFF2-40B4-BE49-F238E27FC236}">
              <a16:creationId xmlns:a16="http://schemas.microsoft.com/office/drawing/2014/main" id="{00000000-0008-0000-0000-0000EE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43" name="Text Box 26">
          <a:extLst>
            <a:ext uri="{FF2B5EF4-FFF2-40B4-BE49-F238E27FC236}">
              <a16:creationId xmlns:a16="http://schemas.microsoft.com/office/drawing/2014/main" id="{00000000-0008-0000-0000-0000EF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44" name="Text Box 28">
          <a:extLst>
            <a:ext uri="{FF2B5EF4-FFF2-40B4-BE49-F238E27FC236}">
              <a16:creationId xmlns:a16="http://schemas.microsoft.com/office/drawing/2014/main" id="{00000000-0008-0000-0000-0000F0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45" name="Text Box 30">
          <a:extLst>
            <a:ext uri="{FF2B5EF4-FFF2-40B4-BE49-F238E27FC236}">
              <a16:creationId xmlns:a16="http://schemas.microsoft.com/office/drawing/2014/main" id="{00000000-0008-0000-0000-0000F1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46" name="Text Box 32">
          <a:extLst>
            <a:ext uri="{FF2B5EF4-FFF2-40B4-BE49-F238E27FC236}">
              <a16:creationId xmlns:a16="http://schemas.microsoft.com/office/drawing/2014/main" id="{00000000-0008-0000-0000-0000F2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47" name="Text Box 34">
          <a:extLst>
            <a:ext uri="{FF2B5EF4-FFF2-40B4-BE49-F238E27FC236}">
              <a16:creationId xmlns:a16="http://schemas.microsoft.com/office/drawing/2014/main" id="{00000000-0008-0000-0000-0000F3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48" name="Text Box 36">
          <a:extLst>
            <a:ext uri="{FF2B5EF4-FFF2-40B4-BE49-F238E27FC236}">
              <a16:creationId xmlns:a16="http://schemas.microsoft.com/office/drawing/2014/main" id="{00000000-0008-0000-0000-0000F409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9" name="Text Box 2">
          <a:extLst>
            <a:ext uri="{FF2B5EF4-FFF2-40B4-BE49-F238E27FC236}">
              <a16:creationId xmlns:a16="http://schemas.microsoft.com/office/drawing/2014/main" id="{00000000-0008-0000-0000-0000F5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0" name="Text Box 4">
          <a:extLst>
            <a:ext uri="{FF2B5EF4-FFF2-40B4-BE49-F238E27FC236}">
              <a16:creationId xmlns:a16="http://schemas.microsoft.com/office/drawing/2014/main" id="{00000000-0008-0000-0000-0000F6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1" name="Text Box 6">
          <a:extLst>
            <a:ext uri="{FF2B5EF4-FFF2-40B4-BE49-F238E27FC236}">
              <a16:creationId xmlns:a16="http://schemas.microsoft.com/office/drawing/2014/main" id="{00000000-0008-0000-0000-0000F7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2" name="Text Box 8">
          <a:extLst>
            <a:ext uri="{FF2B5EF4-FFF2-40B4-BE49-F238E27FC236}">
              <a16:creationId xmlns:a16="http://schemas.microsoft.com/office/drawing/2014/main" id="{00000000-0008-0000-0000-0000F8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3" name="Text Box 10">
          <a:extLst>
            <a:ext uri="{FF2B5EF4-FFF2-40B4-BE49-F238E27FC236}">
              <a16:creationId xmlns:a16="http://schemas.microsoft.com/office/drawing/2014/main" id="{00000000-0008-0000-0000-0000F9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4" name="Text Box 12">
          <a:extLst>
            <a:ext uri="{FF2B5EF4-FFF2-40B4-BE49-F238E27FC236}">
              <a16:creationId xmlns:a16="http://schemas.microsoft.com/office/drawing/2014/main" id="{00000000-0008-0000-0000-0000FA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5" name="Text Box 14">
          <a:extLst>
            <a:ext uri="{FF2B5EF4-FFF2-40B4-BE49-F238E27FC236}">
              <a16:creationId xmlns:a16="http://schemas.microsoft.com/office/drawing/2014/main" id="{00000000-0008-0000-0000-0000FB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6" name="Text Box 16">
          <a:extLst>
            <a:ext uri="{FF2B5EF4-FFF2-40B4-BE49-F238E27FC236}">
              <a16:creationId xmlns:a16="http://schemas.microsoft.com/office/drawing/2014/main" id="{00000000-0008-0000-0000-0000FC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7" name="Text Box 18">
          <a:extLst>
            <a:ext uri="{FF2B5EF4-FFF2-40B4-BE49-F238E27FC236}">
              <a16:creationId xmlns:a16="http://schemas.microsoft.com/office/drawing/2014/main" id="{00000000-0008-0000-0000-0000FD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8" name="Text Box 20">
          <a:extLst>
            <a:ext uri="{FF2B5EF4-FFF2-40B4-BE49-F238E27FC236}">
              <a16:creationId xmlns:a16="http://schemas.microsoft.com/office/drawing/2014/main" id="{00000000-0008-0000-0000-0000FE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9" name="Text Box 22">
          <a:extLst>
            <a:ext uri="{FF2B5EF4-FFF2-40B4-BE49-F238E27FC236}">
              <a16:creationId xmlns:a16="http://schemas.microsoft.com/office/drawing/2014/main" id="{00000000-0008-0000-0000-0000FF09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60" name="Text Box 24">
          <a:extLst>
            <a:ext uri="{FF2B5EF4-FFF2-40B4-BE49-F238E27FC236}">
              <a16:creationId xmlns:a16="http://schemas.microsoft.com/office/drawing/2014/main" id="{00000000-0008-0000-0000-000000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61" name="Text Box 26">
          <a:extLst>
            <a:ext uri="{FF2B5EF4-FFF2-40B4-BE49-F238E27FC236}">
              <a16:creationId xmlns:a16="http://schemas.microsoft.com/office/drawing/2014/main" id="{00000000-0008-0000-0000-000001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62" name="Text Box 28">
          <a:extLst>
            <a:ext uri="{FF2B5EF4-FFF2-40B4-BE49-F238E27FC236}">
              <a16:creationId xmlns:a16="http://schemas.microsoft.com/office/drawing/2014/main" id="{00000000-0008-0000-0000-000002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63" name="Text Box 30">
          <a:extLst>
            <a:ext uri="{FF2B5EF4-FFF2-40B4-BE49-F238E27FC236}">
              <a16:creationId xmlns:a16="http://schemas.microsoft.com/office/drawing/2014/main" id="{00000000-0008-0000-0000-000003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64" name="Text Box 32">
          <a:extLst>
            <a:ext uri="{FF2B5EF4-FFF2-40B4-BE49-F238E27FC236}">
              <a16:creationId xmlns:a16="http://schemas.microsoft.com/office/drawing/2014/main" id="{00000000-0008-0000-0000-000004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65" name="Text Box 34">
          <a:extLst>
            <a:ext uri="{FF2B5EF4-FFF2-40B4-BE49-F238E27FC236}">
              <a16:creationId xmlns:a16="http://schemas.microsoft.com/office/drawing/2014/main" id="{00000000-0008-0000-0000-000005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66" name="Text Box 36">
          <a:extLst>
            <a:ext uri="{FF2B5EF4-FFF2-40B4-BE49-F238E27FC236}">
              <a16:creationId xmlns:a16="http://schemas.microsoft.com/office/drawing/2014/main" id="{00000000-0008-0000-0000-000006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67" name="Text Box 2">
          <a:extLst>
            <a:ext uri="{FF2B5EF4-FFF2-40B4-BE49-F238E27FC236}">
              <a16:creationId xmlns:a16="http://schemas.microsoft.com/office/drawing/2014/main" id="{00000000-0008-0000-0000-000007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68" name="Text Box 4">
          <a:extLst>
            <a:ext uri="{FF2B5EF4-FFF2-40B4-BE49-F238E27FC236}">
              <a16:creationId xmlns:a16="http://schemas.microsoft.com/office/drawing/2014/main" id="{00000000-0008-0000-0000-000008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69" name="Text Box 6">
          <a:extLst>
            <a:ext uri="{FF2B5EF4-FFF2-40B4-BE49-F238E27FC236}">
              <a16:creationId xmlns:a16="http://schemas.microsoft.com/office/drawing/2014/main" id="{00000000-0008-0000-0000-000009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70" name="Text Box 8">
          <a:extLst>
            <a:ext uri="{FF2B5EF4-FFF2-40B4-BE49-F238E27FC236}">
              <a16:creationId xmlns:a16="http://schemas.microsoft.com/office/drawing/2014/main" id="{00000000-0008-0000-0000-00000A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71" name="Text Box 10">
          <a:extLst>
            <a:ext uri="{FF2B5EF4-FFF2-40B4-BE49-F238E27FC236}">
              <a16:creationId xmlns:a16="http://schemas.microsoft.com/office/drawing/2014/main" id="{00000000-0008-0000-0000-00000B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72" name="Text Box 12">
          <a:extLst>
            <a:ext uri="{FF2B5EF4-FFF2-40B4-BE49-F238E27FC236}">
              <a16:creationId xmlns:a16="http://schemas.microsoft.com/office/drawing/2014/main" id="{00000000-0008-0000-0000-00000C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73" name="Text Box 14">
          <a:extLst>
            <a:ext uri="{FF2B5EF4-FFF2-40B4-BE49-F238E27FC236}">
              <a16:creationId xmlns:a16="http://schemas.microsoft.com/office/drawing/2014/main" id="{00000000-0008-0000-0000-00000D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74" name="Text Box 16">
          <a:extLst>
            <a:ext uri="{FF2B5EF4-FFF2-40B4-BE49-F238E27FC236}">
              <a16:creationId xmlns:a16="http://schemas.microsoft.com/office/drawing/2014/main" id="{00000000-0008-0000-0000-00000E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75" name="Text Box 2">
          <a:extLst>
            <a:ext uri="{FF2B5EF4-FFF2-40B4-BE49-F238E27FC236}">
              <a16:creationId xmlns:a16="http://schemas.microsoft.com/office/drawing/2014/main" id="{00000000-0008-0000-0000-00000F0A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76" name="Text Box 4">
          <a:extLst>
            <a:ext uri="{FF2B5EF4-FFF2-40B4-BE49-F238E27FC236}">
              <a16:creationId xmlns:a16="http://schemas.microsoft.com/office/drawing/2014/main" id="{00000000-0008-0000-0000-0000100A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77" name="Text Box 6">
          <a:extLst>
            <a:ext uri="{FF2B5EF4-FFF2-40B4-BE49-F238E27FC236}">
              <a16:creationId xmlns:a16="http://schemas.microsoft.com/office/drawing/2014/main" id="{00000000-0008-0000-0000-0000110A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78" name="Text Box 8">
          <a:extLst>
            <a:ext uri="{FF2B5EF4-FFF2-40B4-BE49-F238E27FC236}">
              <a16:creationId xmlns:a16="http://schemas.microsoft.com/office/drawing/2014/main" id="{00000000-0008-0000-0000-0000120A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79" name="Text Box 10">
          <a:extLst>
            <a:ext uri="{FF2B5EF4-FFF2-40B4-BE49-F238E27FC236}">
              <a16:creationId xmlns:a16="http://schemas.microsoft.com/office/drawing/2014/main" id="{00000000-0008-0000-0000-0000130A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80" name="Text Box 12">
          <a:extLst>
            <a:ext uri="{FF2B5EF4-FFF2-40B4-BE49-F238E27FC236}">
              <a16:creationId xmlns:a16="http://schemas.microsoft.com/office/drawing/2014/main" id="{00000000-0008-0000-0000-0000140A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81" name="Text Box 14">
          <a:extLst>
            <a:ext uri="{FF2B5EF4-FFF2-40B4-BE49-F238E27FC236}">
              <a16:creationId xmlns:a16="http://schemas.microsoft.com/office/drawing/2014/main" id="{00000000-0008-0000-0000-0000150A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82" name="Text Box 16">
          <a:extLst>
            <a:ext uri="{FF2B5EF4-FFF2-40B4-BE49-F238E27FC236}">
              <a16:creationId xmlns:a16="http://schemas.microsoft.com/office/drawing/2014/main" id="{00000000-0008-0000-0000-0000160A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83" name="Text Box 18">
          <a:extLst>
            <a:ext uri="{FF2B5EF4-FFF2-40B4-BE49-F238E27FC236}">
              <a16:creationId xmlns:a16="http://schemas.microsoft.com/office/drawing/2014/main" id="{00000000-0008-0000-0000-0000170A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84" name="Text Box 20">
          <a:extLst>
            <a:ext uri="{FF2B5EF4-FFF2-40B4-BE49-F238E27FC236}">
              <a16:creationId xmlns:a16="http://schemas.microsoft.com/office/drawing/2014/main" id="{00000000-0008-0000-0000-0000180A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85" name="Text Box 22">
          <a:extLst>
            <a:ext uri="{FF2B5EF4-FFF2-40B4-BE49-F238E27FC236}">
              <a16:creationId xmlns:a16="http://schemas.microsoft.com/office/drawing/2014/main" id="{00000000-0008-0000-0000-0000190A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86" name="Text Box 24">
          <a:extLst>
            <a:ext uri="{FF2B5EF4-FFF2-40B4-BE49-F238E27FC236}">
              <a16:creationId xmlns:a16="http://schemas.microsoft.com/office/drawing/2014/main" id="{00000000-0008-0000-0000-00001A0A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87" name="Text Box 26">
          <a:extLst>
            <a:ext uri="{FF2B5EF4-FFF2-40B4-BE49-F238E27FC236}">
              <a16:creationId xmlns:a16="http://schemas.microsoft.com/office/drawing/2014/main" id="{00000000-0008-0000-0000-00001B0A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88" name="Text Box 28">
          <a:extLst>
            <a:ext uri="{FF2B5EF4-FFF2-40B4-BE49-F238E27FC236}">
              <a16:creationId xmlns:a16="http://schemas.microsoft.com/office/drawing/2014/main" id="{00000000-0008-0000-0000-00001C0A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89" name="Text Box 30">
          <a:extLst>
            <a:ext uri="{FF2B5EF4-FFF2-40B4-BE49-F238E27FC236}">
              <a16:creationId xmlns:a16="http://schemas.microsoft.com/office/drawing/2014/main" id="{00000000-0008-0000-0000-00001D0A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90" name="Text Box 32">
          <a:extLst>
            <a:ext uri="{FF2B5EF4-FFF2-40B4-BE49-F238E27FC236}">
              <a16:creationId xmlns:a16="http://schemas.microsoft.com/office/drawing/2014/main" id="{00000000-0008-0000-0000-00001E0A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91" name="Text Box 34">
          <a:extLst>
            <a:ext uri="{FF2B5EF4-FFF2-40B4-BE49-F238E27FC236}">
              <a16:creationId xmlns:a16="http://schemas.microsoft.com/office/drawing/2014/main" id="{00000000-0008-0000-0000-00001F0A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92" name="Text Box 36">
          <a:extLst>
            <a:ext uri="{FF2B5EF4-FFF2-40B4-BE49-F238E27FC236}">
              <a16:creationId xmlns:a16="http://schemas.microsoft.com/office/drawing/2014/main" id="{00000000-0008-0000-0000-0000200A0000}"/>
            </a:ext>
          </a:extLst>
        </xdr:cNvPr>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3" name="Text Box 2">
          <a:extLst>
            <a:ext uri="{FF2B5EF4-FFF2-40B4-BE49-F238E27FC236}">
              <a16:creationId xmlns:a16="http://schemas.microsoft.com/office/drawing/2014/main" id="{00000000-0008-0000-0000-000021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4" name="Text Box 4">
          <a:extLst>
            <a:ext uri="{FF2B5EF4-FFF2-40B4-BE49-F238E27FC236}">
              <a16:creationId xmlns:a16="http://schemas.microsoft.com/office/drawing/2014/main" id="{00000000-0008-0000-0000-000022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5" name="Text Box 6">
          <a:extLst>
            <a:ext uri="{FF2B5EF4-FFF2-40B4-BE49-F238E27FC236}">
              <a16:creationId xmlns:a16="http://schemas.microsoft.com/office/drawing/2014/main" id="{00000000-0008-0000-0000-000023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6" name="Text Box 8">
          <a:extLst>
            <a:ext uri="{FF2B5EF4-FFF2-40B4-BE49-F238E27FC236}">
              <a16:creationId xmlns:a16="http://schemas.microsoft.com/office/drawing/2014/main" id="{00000000-0008-0000-0000-000024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7" name="Text Box 10">
          <a:extLst>
            <a:ext uri="{FF2B5EF4-FFF2-40B4-BE49-F238E27FC236}">
              <a16:creationId xmlns:a16="http://schemas.microsoft.com/office/drawing/2014/main" id="{00000000-0008-0000-0000-000025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8" name="Text Box 12">
          <a:extLst>
            <a:ext uri="{FF2B5EF4-FFF2-40B4-BE49-F238E27FC236}">
              <a16:creationId xmlns:a16="http://schemas.microsoft.com/office/drawing/2014/main" id="{00000000-0008-0000-0000-000026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9" name="Text Box 14">
          <a:extLst>
            <a:ext uri="{FF2B5EF4-FFF2-40B4-BE49-F238E27FC236}">
              <a16:creationId xmlns:a16="http://schemas.microsoft.com/office/drawing/2014/main" id="{00000000-0008-0000-0000-000027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0" name="Text Box 16">
          <a:extLst>
            <a:ext uri="{FF2B5EF4-FFF2-40B4-BE49-F238E27FC236}">
              <a16:creationId xmlns:a16="http://schemas.microsoft.com/office/drawing/2014/main" id="{00000000-0008-0000-0000-000028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1" name="Text Box 18">
          <a:extLst>
            <a:ext uri="{FF2B5EF4-FFF2-40B4-BE49-F238E27FC236}">
              <a16:creationId xmlns:a16="http://schemas.microsoft.com/office/drawing/2014/main" id="{00000000-0008-0000-0000-000029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2" name="Text Box 20">
          <a:extLst>
            <a:ext uri="{FF2B5EF4-FFF2-40B4-BE49-F238E27FC236}">
              <a16:creationId xmlns:a16="http://schemas.microsoft.com/office/drawing/2014/main" id="{00000000-0008-0000-0000-00002A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3" name="Text Box 22">
          <a:extLst>
            <a:ext uri="{FF2B5EF4-FFF2-40B4-BE49-F238E27FC236}">
              <a16:creationId xmlns:a16="http://schemas.microsoft.com/office/drawing/2014/main" id="{00000000-0008-0000-0000-00002B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4" name="Text Box 24">
          <a:extLst>
            <a:ext uri="{FF2B5EF4-FFF2-40B4-BE49-F238E27FC236}">
              <a16:creationId xmlns:a16="http://schemas.microsoft.com/office/drawing/2014/main" id="{00000000-0008-0000-0000-00002C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5" name="Text Box 26">
          <a:extLst>
            <a:ext uri="{FF2B5EF4-FFF2-40B4-BE49-F238E27FC236}">
              <a16:creationId xmlns:a16="http://schemas.microsoft.com/office/drawing/2014/main" id="{00000000-0008-0000-0000-00002D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6" name="Text Box 28">
          <a:extLst>
            <a:ext uri="{FF2B5EF4-FFF2-40B4-BE49-F238E27FC236}">
              <a16:creationId xmlns:a16="http://schemas.microsoft.com/office/drawing/2014/main" id="{00000000-0008-0000-0000-00002E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7" name="Text Box 30">
          <a:extLst>
            <a:ext uri="{FF2B5EF4-FFF2-40B4-BE49-F238E27FC236}">
              <a16:creationId xmlns:a16="http://schemas.microsoft.com/office/drawing/2014/main" id="{00000000-0008-0000-0000-00002F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8" name="Text Box 32">
          <a:extLst>
            <a:ext uri="{FF2B5EF4-FFF2-40B4-BE49-F238E27FC236}">
              <a16:creationId xmlns:a16="http://schemas.microsoft.com/office/drawing/2014/main" id="{00000000-0008-0000-0000-000030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9" name="Text Box 34">
          <a:extLst>
            <a:ext uri="{FF2B5EF4-FFF2-40B4-BE49-F238E27FC236}">
              <a16:creationId xmlns:a16="http://schemas.microsoft.com/office/drawing/2014/main" id="{00000000-0008-0000-0000-000031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10" name="Text Box 36">
          <a:extLst>
            <a:ext uri="{FF2B5EF4-FFF2-40B4-BE49-F238E27FC236}">
              <a16:creationId xmlns:a16="http://schemas.microsoft.com/office/drawing/2014/main" id="{00000000-0008-0000-0000-000032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11" name="Text Box 2">
          <a:extLst>
            <a:ext uri="{FF2B5EF4-FFF2-40B4-BE49-F238E27FC236}">
              <a16:creationId xmlns:a16="http://schemas.microsoft.com/office/drawing/2014/main" id="{00000000-0008-0000-0000-000033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12" name="Text Box 4">
          <a:extLst>
            <a:ext uri="{FF2B5EF4-FFF2-40B4-BE49-F238E27FC236}">
              <a16:creationId xmlns:a16="http://schemas.microsoft.com/office/drawing/2014/main" id="{00000000-0008-0000-0000-000034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13" name="Text Box 6">
          <a:extLst>
            <a:ext uri="{FF2B5EF4-FFF2-40B4-BE49-F238E27FC236}">
              <a16:creationId xmlns:a16="http://schemas.microsoft.com/office/drawing/2014/main" id="{00000000-0008-0000-0000-000035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14" name="Text Box 8">
          <a:extLst>
            <a:ext uri="{FF2B5EF4-FFF2-40B4-BE49-F238E27FC236}">
              <a16:creationId xmlns:a16="http://schemas.microsoft.com/office/drawing/2014/main" id="{00000000-0008-0000-0000-000036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15" name="Text Box 10">
          <a:extLst>
            <a:ext uri="{FF2B5EF4-FFF2-40B4-BE49-F238E27FC236}">
              <a16:creationId xmlns:a16="http://schemas.microsoft.com/office/drawing/2014/main" id="{00000000-0008-0000-0000-000037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16" name="Text Box 12">
          <a:extLst>
            <a:ext uri="{FF2B5EF4-FFF2-40B4-BE49-F238E27FC236}">
              <a16:creationId xmlns:a16="http://schemas.microsoft.com/office/drawing/2014/main" id="{00000000-0008-0000-0000-000038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17" name="Text Box 14">
          <a:extLst>
            <a:ext uri="{FF2B5EF4-FFF2-40B4-BE49-F238E27FC236}">
              <a16:creationId xmlns:a16="http://schemas.microsoft.com/office/drawing/2014/main" id="{00000000-0008-0000-0000-000039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18" name="Text Box 16">
          <a:extLst>
            <a:ext uri="{FF2B5EF4-FFF2-40B4-BE49-F238E27FC236}">
              <a16:creationId xmlns:a16="http://schemas.microsoft.com/office/drawing/2014/main" id="{00000000-0008-0000-0000-00003A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19" name="Text Box 18">
          <a:extLst>
            <a:ext uri="{FF2B5EF4-FFF2-40B4-BE49-F238E27FC236}">
              <a16:creationId xmlns:a16="http://schemas.microsoft.com/office/drawing/2014/main" id="{00000000-0008-0000-0000-00003B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20" name="Text Box 2">
          <a:extLst>
            <a:ext uri="{FF2B5EF4-FFF2-40B4-BE49-F238E27FC236}">
              <a16:creationId xmlns:a16="http://schemas.microsoft.com/office/drawing/2014/main" id="{00000000-0008-0000-0000-00003C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21" name="Text Box 4">
          <a:extLst>
            <a:ext uri="{FF2B5EF4-FFF2-40B4-BE49-F238E27FC236}">
              <a16:creationId xmlns:a16="http://schemas.microsoft.com/office/drawing/2014/main" id="{00000000-0008-0000-0000-00003D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22" name="Text Box 6">
          <a:extLst>
            <a:ext uri="{FF2B5EF4-FFF2-40B4-BE49-F238E27FC236}">
              <a16:creationId xmlns:a16="http://schemas.microsoft.com/office/drawing/2014/main" id="{00000000-0008-0000-0000-00003E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23" name="Text Box 8">
          <a:extLst>
            <a:ext uri="{FF2B5EF4-FFF2-40B4-BE49-F238E27FC236}">
              <a16:creationId xmlns:a16="http://schemas.microsoft.com/office/drawing/2014/main" id="{00000000-0008-0000-0000-00003F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24" name="Text Box 10">
          <a:extLst>
            <a:ext uri="{FF2B5EF4-FFF2-40B4-BE49-F238E27FC236}">
              <a16:creationId xmlns:a16="http://schemas.microsoft.com/office/drawing/2014/main" id="{00000000-0008-0000-0000-000040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25" name="Text Box 12">
          <a:extLst>
            <a:ext uri="{FF2B5EF4-FFF2-40B4-BE49-F238E27FC236}">
              <a16:creationId xmlns:a16="http://schemas.microsoft.com/office/drawing/2014/main" id="{00000000-0008-0000-0000-000041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26" name="Text Box 14">
          <a:extLst>
            <a:ext uri="{FF2B5EF4-FFF2-40B4-BE49-F238E27FC236}">
              <a16:creationId xmlns:a16="http://schemas.microsoft.com/office/drawing/2014/main" id="{00000000-0008-0000-0000-000042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27" name="Text Box 16">
          <a:extLst>
            <a:ext uri="{FF2B5EF4-FFF2-40B4-BE49-F238E27FC236}">
              <a16:creationId xmlns:a16="http://schemas.microsoft.com/office/drawing/2014/main" id="{00000000-0008-0000-0000-000043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28" name="Text Box 18">
          <a:extLst>
            <a:ext uri="{FF2B5EF4-FFF2-40B4-BE49-F238E27FC236}">
              <a16:creationId xmlns:a16="http://schemas.microsoft.com/office/drawing/2014/main" id="{00000000-0008-0000-0000-000044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29" name="Text Box 20">
          <a:extLst>
            <a:ext uri="{FF2B5EF4-FFF2-40B4-BE49-F238E27FC236}">
              <a16:creationId xmlns:a16="http://schemas.microsoft.com/office/drawing/2014/main" id="{00000000-0008-0000-0000-000045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30" name="Text Box 22">
          <a:extLst>
            <a:ext uri="{FF2B5EF4-FFF2-40B4-BE49-F238E27FC236}">
              <a16:creationId xmlns:a16="http://schemas.microsoft.com/office/drawing/2014/main" id="{00000000-0008-0000-0000-000046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31" name="Text Box 24">
          <a:extLst>
            <a:ext uri="{FF2B5EF4-FFF2-40B4-BE49-F238E27FC236}">
              <a16:creationId xmlns:a16="http://schemas.microsoft.com/office/drawing/2014/main" id="{00000000-0008-0000-0000-000047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32" name="Text Box 26">
          <a:extLst>
            <a:ext uri="{FF2B5EF4-FFF2-40B4-BE49-F238E27FC236}">
              <a16:creationId xmlns:a16="http://schemas.microsoft.com/office/drawing/2014/main" id="{00000000-0008-0000-0000-000048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33" name="Text Box 28">
          <a:extLst>
            <a:ext uri="{FF2B5EF4-FFF2-40B4-BE49-F238E27FC236}">
              <a16:creationId xmlns:a16="http://schemas.microsoft.com/office/drawing/2014/main" id="{00000000-0008-0000-0000-000049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34" name="Text Box 30">
          <a:extLst>
            <a:ext uri="{FF2B5EF4-FFF2-40B4-BE49-F238E27FC236}">
              <a16:creationId xmlns:a16="http://schemas.microsoft.com/office/drawing/2014/main" id="{00000000-0008-0000-0000-00004A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35" name="Text Box 32">
          <a:extLst>
            <a:ext uri="{FF2B5EF4-FFF2-40B4-BE49-F238E27FC236}">
              <a16:creationId xmlns:a16="http://schemas.microsoft.com/office/drawing/2014/main" id="{00000000-0008-0000-0000-00004B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36" name="Text Box 34">
          <a:extLst>
            <a:ext uri="{FF2B5EF4-FFF2-40B4-BE49-F238E27FC236}">
              <a16:creationId xmlns:a16="http://schemas.microsoft.com/office/drawing/2014/main" id="{00000000-0008-0000-0000-00004C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37" name="Text Box 36">
          <a:extLst>
            <a:ext uri="{FF2B5EF4-FFF2-40B4-BE49-F238E27FC236}">
              <a16:creationId xmlns:a16="http://schemas.microsoft.com/office/drawing/2014/main" id="{00000000-0008-0000-0000-00004D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38" name="Text Box 2">
          <a:extLst>
            <a:ext uri="{FF2B5EF4-FFF2-40B4-BE49-F238E27FC236}">
              <a16:creationId xmlns:a16="http://schemas.microsoft.com/office/drawing/2014/main" id="{00000000-0008-0000-0000-00004E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39" name="Text Box 4">
          <a:extLst>
            <a:ext uri="{FF2B5EF4-FFF2-40B4-BE49-F238E27FC236}">
              <a16:creationId xmlns:a16="http://schemas.microsoft.com/office/drawing/2014/main" id="{00000000-0008-0000-0000-00004F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40" name="Text Box 6">
          <a:extLst>
            <a:ext uri="{FF2B5EF4-FFF2-40B4-BE49-F238E27FC236}">
              <a16:creationId xmlns:a16="http://schemas.microsoft.com/office/drawing/2014/main" id="{00000000-0008-0000-0000-000050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41" name="Text Box 8">
          <a:extLst>
            <a:ext uri="{FF2B5EF4-FFF2-40B4-BE49-F238E27FC236}">
              <a16:creationId xmlns:a16="http://schemas.microsoft.com/office/drawing/2014/main" id="{00000000-0008-0000-0000-000051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42" name="Text Box 10">
          <a:extLst>
            <a:ext uri="{FF2B5EF4-FFF2-40B4-BE49-F238E27FC236}">
              <a16:creationId xmlns:a16="http://schemas.microsoft.com/office/drawing/2014/main" id="{00000000-0008-0000-0000-000052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43" name="Text Box 12">
          <a:extLst>
            <a:ext uri="{FF2B5EF4-FFF2-40B4-BE49-F238E27FC236}">
              <a16:creationId xmlns:a16="http://schemas.microsoft.com/office/drawing/2014/main" id="{00000000-0008-0000-0000-000053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44" name="Text Box 14">
          <a:extLst>
            <a:ext uri="{FF2B5EF4-FFF2-40B4-BE49-F238E27FC236}">
              <a16:creationId xmlns:a16="http://schemas.microsoft.com/office/drawing/2014/main" id="{00000000-0008-0000-0000-000054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45" name="Text Box 16">
          <a:extLst>
            <a:ext uri="{FF2B5EF4-FFF2-40B4-BE49-F238E27FC236}">
              <a16:creationId xmlns:a16="http://schemas.microsoft.com/office/drawing/2014/main" id="{00000000-0008-0000-0000-000055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46" name="Text Box 18">
          <a:extLst>
            <a:ext uri="{FF2B5EF4-FFF2-40B4-BE49-F238E27FC236}">
              <a16:creationId xmlns:a16="http://schemas.microsoft.com/office/drawing/2014/main" id="{00000000-0008-0000-0000-000056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647" name="Text Box 2">
          <a:extLst>
            <a:ext uri="{FF2B5EF4-FFF2-40B4-BE49-F238E27FC236}">
              <a16:creationId xmlns:a16="http://schemas.microsoft.com/office/drawing/2014/main" id="{00000000-0008-0000-0000-0000570A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648" name="Text Box 4">
          <a:extLst>
            <a:ext uri="{FF2B5EF4-FFF2-40B4-BE49-F238E27FC236}">
              <a16:creationId xmlns:a16="http://schemas.microsoft.com/office/drawing/2014/main" id="{00000000-0008-0000-0000-0000580A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649" name="Text Box 6">
          <a:extLst>
            <a:ext uri="{FF2B5EF4-FFF2-40B4-BE49-F238E27FC236}">
              <a16:creationId xmlns:a16="http://schemas.microsoft.com/office/drawing/2014/main" id="{00000000-0008-0000-0000-0000590A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650" name="Text Box 8">
          <a:extLst>
            <a:ext uri="{FF2B5EF4-FFF2-40B4-BE49-F238E27FC236}">
              <a16:creationId xmlns:a16="http://schemas.microsoft.com/office/drawing/2014/main" id="{00000000-0008-0000-0000-00005A0A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651" name="Text Box 10">
          <a:extLst>
            <a:ext uri="{FF2B5EF4-FFF2-40B4-BE49-F238E27FC236}">
              <a16:creationId xmlns:a16="http://schemas.microsoft.com/office/drawing/2014/main" id="{00000000-0008-0000-0000-00005B0A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652" name="Text Box 12">
          <a:extLst>
            <a:ext uri="{FF2B5EF4-FFF2-40B4-BE49-F238E27FC236}">
              <a16:creationId xmlns:a16="http://schemas.microsoft.com/office/drawing/2014/main" id="{00000000-0008-0000-0000-00005C0A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653" name="Text Box 14">
          <a:extLst>
            <a:ext uri="{FF2B5EF4-FFF2-40B4-BE49-F238E27FC236}">
              <a16:creationId xmlns:a16="http://schemas.microsoft.com/office/drawing/2014/main" id="{00000000-0008-0000-0000-00005D0A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654" name="Text Box 16">
          <a:extLst>
            <a:ext uri="{FF2B5EF4-FFF2-40B4-BE49-F238E27FC236}">
              <a16:creationId xmlns:a16="http://schemas.microsoft.com/office/drawing/2014/main" id="{00000000-0008-0000-0000-00005E0A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655" name="Text Box 18">
          <a:extLst>
            <a:ext uri="{FF2B5EF4-FFF2-40B4-BE49-F238E27FC236}">
              <a16:creationId xmlns:a16="http://schemas.microsoft.com/office/drawing/2014/main" id="{00000000-0008-0000-0000-00005F0A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656" name="Text Box 20">
          <a:extLst>
            <a:ext uri="{FF2B5EF4-FFF2-40B4-BE49-F238E27FC236}">
              <a16:creationId xmlns:a16="http://schemas.microsoft.com/office/drawing/2014/main" id="{00000000-0008-0000-0000-0000600A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657" name="Text Box 22">
          <a:extLst>
            <a:ext uri="{FF2B5EF4-FFF2-40B4-BE49-F238E27FC236}">
              <a16:creationId xmlns:a16="http://schemas.microsoft.com/office/drawing/2014/main" id="{00000000-0008-0000-0000-0000610A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658" name="Text Box 24">
          <a:extLst>
            <a:ext uri="{FF2B5EF4-FFF2-40B4-BE49-F238E27FC236}">
              <a16:creationId xmlns:a16="http://schemas.microsoft.com/office/drawing/2014/main" id="{00000000-0008-0000-0000-0000620A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659" name="Text Box 26">
          <a:extLst>
            <a:ext uri="{FF2B5EF4-FFF2-40B4-BE49-F238E27FC236}">
              <a16:creationId xmlns:a16="http://schemas.microsoft.com/office/drawing/2014/main" id="{00000000-0008-0000-0000-0000630A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660" name="Text Box 28">
          <a:extLst>
            <a:ext uri="{FF2B5EF4-FFF2-40B4-BE49-F238E27FC236}">
              <a16:creationId xmlns:a16="http://schemas.microsoft.com/office/drawing/2014/main" id="{00000000-0008-0000-0000-0000640A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661" name="Text Box 30">
          <a:extLst>
            <a:ext uri="{FF2B5EF4-FFF2-40B4-BE49-F238E27FC236}">
              <a16:creationId xmlns:a16="http://schemas.microsoft.com/office/drawing/2014/main" id="{00000000-0008-0000-0000-0000650A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662" name="Text Box 32">
          <a:extLst>
            <a:ext uri="{FF2B5EF4-FFF2-40B4-BE49-F238E27FC236}">
              <a16:creationId xmlns:a16="http://schemas.microsoft.com/office/drawing/2014/main" id="{00000000-0008-0000-0000-0000660A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663" name="Text Box 34">
          <a:extLst>
            <a:ext uri="{FF2B5EF4-FFF2-40B4-BE49-F238E27FC236}">
              <a16:creationId xmlns:a16="http://schemas.microsoft.com/office/drawing/2014/main" id="{00000000-0008-0000-0000-0000670A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664" name="Text Box 36">
          <a:extLst>
            <a:ext uri="{FF2B5EF4-FFF2-40B4-BE49-F238E27FC236}">
              <a16:creationId xmlns:a16="http://schemas.microsoft.com/office/drawing/2014/main" id="{00000000-0008-0000-0000-0000680A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65" name="Text Box 2">
          <a:extLst>
            <a:ext uri="{FF2B5EF4-FFF2-40B4-BE49-F238E27FC236}">
              <a16:creationId xmlns:a16="http://schemas.microsoft.com/office/drawing/2014/main" id="{00000000-0008-0000-0000-000069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66" name="Text Box 4">
          <a:extLst>
            <a:ext uri="{FF2B5EF4-FFF2-40B4-BE49-F238E27FC236}">
              <a16:creationId xmlns:a16="http://schemas.microsoft.com/office/drawing/2014/main" id="{00000000-0008-0000-0000-00006A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67" name="Text Box 6">
          <a:extLst>
            <a:ext uri="{FF2B5EF4-FFF2-40B4-BE49-F238E27FC236}">
              <a16:creationId xmlns:a16="http://schemas.microsoft.com/office/drawing/2014/main" id="{00000000-0008-0000-0000-00006B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68" name="Text Box 8">
          <a:extLst>
            <a:ext uri="{FF2B5EF4-FFF2-40B4-BE49-F238E27FC236}">
              <a16:creationId xmlns:a16="http://schemas.microsoft.com/office/drawing/2014/main" id="{00000000-0008-0000-0000-00006C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69" name="Text Box 10">
          <a:extLst>
            <a:ext uri="{FF2B5EF4-FFF2-40B4-BE49-F238E27FC236}">
              <a16:creationId xmlns:a16="http://schemas.microsoft.com/office/drawing/2014/main" id="{00000000-0008-0000-0000-00006D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70" name="Text Box 12">
          <a:extLst>
            <a:ext uri="{FF2B5EF4-FFF2-40B4-BE49-F238E27FC236}">
              <a16:creationId xmlns:a16="http://schemas.microsoft.com/office/drawing/2014/main" id="{00000000-0008-0000-0000-00006E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71" name="Text Box 14">
          <a:extLst>
            <a:ext uri="{FF2B5EF4-FFF2-40B4-BE49-F238E27FC236}">
              <a16:creationId xmlns:a16="http://schemas.microsoft.com/office/drawing/2014/main" id="{00000000-0008-0000-0000-00006F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72" name="Text Box 16">
          <a:extLst>
            <a:ext uri="{FF2B5EF4-FFF2-40B4-BE49-F238E27FC236}">
              <a16:creationId xmlns:a16="http://schemas.microsoft.com/office/drawing/2014/main" id="{00000000-0008-0000-0000-000070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73" name="Text Box 18">
          <a:extLst>
            <a:ext uri="{FF2B5EF4-FFF2-40B4-BE49-F238E27FC236}">
              <a16:creationId xmlns:a16="http://schemas.microsoft.com/office/drawing/2014/main" id="{00000000-0008-0000-0000-000071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74" name="Text Box 20">
          <a:extLst>
            <a:ext uri="{FF2B5EF4-FFF2-40B4-BE49-F238E27FC236}">
              <a16:creationId xmlns:a16="http://schemas.microsoft.com/office/drawing/2014/main" id="{00000000-0008-0000-0000-000072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75" name="Text Box 22">
          <a:extLst>
            <a:ext uri="{FF2B5EF4-FFF2-40B4-BE49-F238E27FC236}">
              <a16:creationId xmlns:a16="http://schemas.microsoft.com/office/drawing/2014/main" id="{00000000-0008-0000-0000-000073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76" name="Text Box 24">
          <a:extLst>
            <a:ext uri="{FF2B5EF4-FFF2-40B4-BE49-F238E27FC236}">
              <a16:creationId xmlns:a16="http://schemas.microsoft.com/office/drawing/2014/main" id="{00000000-0008-0000-0000-000074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77" name="Text Box 26">
          <a:extLst>
            <a:ext uri="{FF2B5EF4-FFF2-40B4-BE49-F238E27FC236}">
              <a16:creationId xmlns:a16="http://schemas.microsoft.com/office/drawing/2014/main" id="{00000000-0008-0000-0000-000075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78" name="Text Box 28">
          <a:extLst>
            <a:ext uri="{FF2B5EF4-FFF2-40B4-BE49-F238E27FC236}">
              <a16:creationId xmlns:a16="http://schemas.microsoft.com/office/drawing/2014/main" id="{00000000-0008-0000-0000-000076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79" name="Text Box 30">
          <a:extLst>
            <a:ext uri="{FF2B5EF4-FFF2-40B4-BE49-F238E27FC236}">
              <a16:creationId xmlns:a16="http://schemas.microsoft.com/office/drawing/2014/main" id="{00000000-0008-0000-0000-000077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80" name="Text Box 32">
          <a:extLst>
            <a:ext uri="{FF2B5EF4-FFF2-40B4-BE49-F238E27FC236}">
              <a16:creationId xmlns:a16="http://schemas.microsoft.com/office/drawing/2014/main" id="{00000000-0008-0000-0000-000078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81" name="Text Box 34">
          <a:extLst>
            <a:ext uri="{FF2B5EF4-FFF2-40B4-BE49-F238E27FC236}">
              <a16:creationId xmlns:a16="http://schemas.microsoft.com/office/drawing/2014/main" id="{00000000-0008-0000-0000-000079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82" name="Text Box 36">
          <a:extLst>
            <a:ext uri="{FF2B5EF4-FFF2-40B4-BE49-F238E27FC236}">
              <a16:creationId xmlns:a16="http://schemas.microsoft.com/office/drawing/2014/main" id="{00000000-0008-0000-0000-00007A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83" name="Text Box 2">
          <a:extLst>
            <a:ext uri="{FF2B5EF4-FFF2-40B4-BE49-F238E27FC236}">
              <a16:creationId xmlns:a16="http://schemas.microsoft.com/office/drawing/2014/main" id="{00000000-0008-0000-0000-00007B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84" name="Text Box 4">
          <a:extLst>
            <a:ext uri="{FF2B5EF4-FFF2-40B4-BE49-F238E27FC236}">
              <a16:creationId xmlns:a16="http://schemas.microsoft.com/office/drawing/2014/main" id="{00000000-0008-0000-0000-00007C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85" name="Text Box 6">
          <a:extLst>
            <a:ext uri="{FF2B5EF4-FFF2-40B4-BE49-F238E27FC236}">
              <a16:creationId xmlns:a16="http://schemas.microsoft.com/office/drawing/2014/main" id="{00000000-0008-0000-0000-00007D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86" name="Text Box 8">
          <a:extLst>
            <a:ext uri="{FF2B5EF4-FFF2-40B4-BE49-F238E27FC236}">
              <a16:creationId xmlns:a16="http://schemas.microsoft.com/office/drawing/2014/main" id="{00000000-0008-0000-0000-00007E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87" name="Text Box 10">
          <a:extLst>
            <a:ext uri="{FF2B5EF4-FFF2-40B4-BE49-F238E27FC236}">
              <a16:creationId xmlns:a16="http://schemas.microsoft.com/office/drawing/2014/main" id="{00000000-0008-0000-0000-00007F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88" name="Text Box 12">
          <a:extLst>
            <a:ext uri="{FF2B5EF4-FFF2-40B4-BE49-F238E27FC236}">
              <a16:creationId xmlns:a16="http://schemas.microsoft.com/office/drawing/2014/main" id="{00000000-0008-0000-0000-000080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89" name="Text Box 14">
          <a:extLst>
            <a:ext uri="{FF2B5EF4-FFF2-40B4-BE49-F238E27FC236}">
              <a16:creationId xmlns:a16="http://schemas.microsoft.com/office/drawing/2014/main" id="{00000000-0008-0000-0000-000081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90" name="Text Box 16">
          <a:extLst>
            <a:ext uri="{FF2B5EF4-FFF2-40B4-BE49-F238E27FC236}">
              <a16:creationId xmlns:a16="http://schemas.microsoft.com/office/drawing/2014/main" id="{00000000-0008-0000-0000-000082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91" name="Text Box 18">
          <a:extLst>
            <a:ext uri="{FF2B5EF4-FFF2-40B4-BE49-F238E27FC236}">
              <a16:creationId xmlns:a16="http://schemas.microsoft.com/office/drawing/2014/main" id="{00000000-0008-0000-0000-000083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92" name="Text Box 2">
          <a:extLst>
            <a:ext uri="{FF2B5EF4-FFF2-40B4-BE49-F238E27FC236}">
              <a16:creationId xmlns:a16="http://schemas.microsoft.com/office/drawing/2014/main" id="{00000000-0008-0000-0000-000084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93" name="Text Box 4">
          <a:extLst>
            <a:ext uri="{FF2B5EF4-FFF2-40B4-BE49-F238E27FC236}">
              <a16:creationId xmlns:a16="http://schemas.microsoft.com/office/drawing/2014/main" id="{00000000-0008-0000-0000-000085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94" name="Text Box 6">
          <a:extLst>
            <a:ext uri="{FF2B5EF4-FFF2-40B4-BE49-F238E27FC236}">
              <a16:creationId xmlns:a16="http://schemas.microsoft.com/office/drawing/2014/main" id="{00000000-0008-0000-0000-000086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95" name="Text Box 8">
          <a:extLst>
            <a:ext uri="{FF2B5EF4-FFF2-40B4-BE49-F238E27FC236}">
              <a16:creationId xmlns:a16="http://schemas.microsoft.com/office/drawing/2014/main" id="{00000000-0008-0000-0000-000087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96" name="Text Box 10">
          <a:extLst>
            <a:ext uri="{FF2B5EF4-FFF2-40B4-BE49-F238E27FC236}">
              <a16:creationId xmlns:a16="http://schemas.microsoft.com/office/drawing/2014/main" id="{00000000-0008-0000-0000-000088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97" name="Text Box 12">
          <a:extLst>
            <a:ext uri="{FF2B5EF4-FFF2-40B4-BE49-F238E27FC236}">
              <a16:creationId xmlns:a16="http://schemas.microsoft.com/office/drawing/2014/main" id="{00000000-0008-0000-0000-000089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98" name="Text Box 14">
          <a:extLst>
            <a:ext uri="{FF2B5EF4-FFF2-40B4-BE49-F238E27FC236}">
              <a16:creationId xmlns:a16="http://schemas.microsoft.com/office/drawing/2014/main" id="{00000000-0008-0000-0000-00008A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99" name="Text Box 16">
          <a:extLst>
            <a:ext uri="{FF2B5EF4-FFF2-40B4-BE49-F238E27FC236}">
              <a16:creationId xmlns:a16="http://schemas.microsoft.com/office/drawing/2014/main" id="{00000000-0008-0000-0000-00008B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00" name="Text Box 18">
          <a:extLst>
            <a:ext uri="{FF2B5EF4-FFF2-40B4-BE49-F238E27FC236}">
              <a16:creationId xmlns:a16="http://schemas.microsoft.com/office/drawing/2014/main" id="{00000000-0008-0000-0000-00008C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01" name="Text Box 20">
          <a:extLst>
            <a:ext uri="{FF2B5EF4-FFF2-40B4-BE49-F238E27FC236}">
              <a16:creationId xmlns:a16="http://schemas.microsoft.com/office/drawing/2014/main" id="{00000000-0008-0000-0000-00008D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02" name="Text Box 22">
          <a:extLst>
            <a:ext uri="{FF2B5EF4-FFF2-40B4-BE49-F238E27FC236}">
              <a16:creationId xmlns:a16="http://schemas.microsoft.com/office/drawing/2014/main" id="{00000000-0008-0000-0000-00008E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03" name="Text Box 24">
          <a:extLst>
            <a:ext uri="{FF2B5EF4-FFF2-40B4-BE49-F238E27FC236}">
              <a16:creationId xmlns:a16="http://schemas.microsoft.com/office/drawing/2014/main" id="{00000000-0008-0000-0000-00008F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04" name="Text Box 26">
          <a:extLst>
            <a:ext uri="{FF2B5EF4-FFF2-40B4-BE49-F238E27FC236}">
              <a16:creationId xmlns:a16="http://schemas.microsoft.com/office/drawing/2014/main" id="{00000000-0008-0000-0000-000090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05" name="Text Box 28">
          <a:extLst>
            <a:ext uri="{FF2B5EF4-FFF2-40B4-BE49-F238E27FC236}">
              <a16:creationId xmlns:a16="http://schemas.microsoft.com/office/drawing/2014/main" id="{00000000-0008-0000-0000-000091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06" name="Text Box 30">
          <a:extLst>
            <a:ext uri="{FF2B5EF4-FFF2-40B4-BE49-F238E27FC236}">
              <a16:creationId xmlns:a16="http://schemas.microsoft.com/office/drawing/2014/main" id="{00000000-0008-0000-0000-000092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07" name="Text Box 32">
          <a:extLst>
            <a:ext uri="{FF2B5EF4-FFF2-40B4-BE49-F238E27FC236}">
              <a16:creationId xmlns:a16="http://schemas.microsoft.com/office/drawing/2014/main" id="{00000000-0008-0000-0000-000093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08" name="Text Box 34">
          <a:extLst>
            <a:ext uri="{FF2B5EF4-FFF2-40B4-BE49-F238E27FC236}">
              <a16:creationId xmlns:a16="http://schemas.microsoft.com/office/drawing/2014/main" id="{00000000-0008-0000-0000-000094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09" name="Text Box 36">
          <a:extLst>
            <a:ext uri="{FF2B5EF4-FFF2-40B4-BE49-F238E27FC236}">
              <a16:creationId xmlns:a16="http://schemas.microsoft.com/office/drawing/2014/main" id="{00000000-0008-0000-0000-000095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10" name="Text Box 2">
          <a:extLst>
            <a:ext uri="{FF2B5EF4-FFF2-40B4-BE49-F238E27FC236}">
              <a16:creationId xmlns:a16="http://schemas.microsoft.com/office/drawing/2014/main" id="{00000000-0008-0000-0000-000096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11" name="Text Box 4">
          <a:extLst>
            <a:ext uri="{FF2B5EF4-FFF2-40B4-BE49-F238E27FC236}">
              <a16:creationId xmlns:a16="http://schemas.microsoft.com/office/drawing/2014/main" id="{00000000-0008-0000-0000-000097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12" name="Text Box 6">
          <a:extLst>
            <a:ext uri="{FF2B5EF4-FFF2-40B4-BE49-F238E27FC236}">
              <a16:creationId xmlns:a16="http://schemas.microsoft.com/office/drawing/2014/main" id="{00000000-0008-0000-0000-000098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13" name="Text Box 8">
          <a:extLst>
            <a:ext uri="{FF2B5EF4-FFF2-40B4-BE49-F238E27FC236}">
              <a16:creationId xmlns:a16="http://schemas.microsoft.com/office/drawing/2014/main" id="{00000000-0008-0000-0000-000099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14" name="Text Box 10">
          <a:extLst>
            <a:ext uri="{FF2B5EF4-FFF2-40B4-BE49-F238E27FC236}">
              <a16:creationId xmlns:a16="http://schemas.microsoft.com/office/drawing/2014/main" id="{00000000-0008-0000-0000-00009A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15" name="Text Box 12">
          <a:extLst>
            <a:ext uri="{FF2B5EF4-FFF2-40B4-BE49-F238E27FC236}">
              <a16:creationId xmlns:a16="http://schemas.microsoft.com/office/drawing/2014/main" id="{00000000-0008-0000-0000-00009B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16" name="Text Box 14">
          <a:extLst>
            <a:ext uri="{FF2B5EF4-FFF2-40B4-BE49-F238E27FC236}">
              <a16:creationId xmlns:a16="http://schemas.microsoft.com/office/drawing/2014/main" id="{00000000-0008-0000-0000-00009C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17" name="Text Box 16">
          <a:extLst>
            <a:ext uri="{FF2B5EF4-FFF2-40B4-BE49-F238E27FC236}">
              <a16:creationId xmlns:a16="http://schemas.microsoft.com/office/drawing/2014/main" id="{00000000-0008-0000-0000-00009D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18" name="Text Box 18">
          <a:extLst>
            <a:ext uri="{FF2B5EF4-FFF2-40B4-BE49-F238E27FC236}">
              <a16:creationId xmlns:a16="http://schemas.microsoft.com/office/drawing/2014/main" id="{00000000-0008-0000-0000-00009E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19" name="Text Box 2">
          <a:extLst>
            <a:ext uri="{FF2B5EF4-FFF2-40B4-BE49-F238E27FC236}">
              <a16:creationId xmlns:a16="http://schemas.microsoft.com/office/drawing/2014/main" id="{00000000-0008-0000-0000-00009F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20" name="Text Box 4">
          <a:extLst>
            <a:ext uri="{FF2B5EF4-FFF2-40B4-BE49-F238E27FC236}">
              <a16:creationId xmlns:a16="http://schemas.microsoft.com/office/drawing/2014/main" id="{00000000-0008-0000-0000-0000A0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21" name="Text Box 6">
          <a:extLst>
            <a:ext uri="{FF2B5EF4-FFF2-40B4-BE49-F238E27FC236}">
              <a16:creationId xmlns:a16="http://schemas.microsoft.com/office/drawing/2014/main" id="{00000000-0008-0000-0000-0000A1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22" name="Text Box 8">
          <a:extLst>
            <a:ext uri="{FF2B5EF4-FFF2-40B4-BE49-F238E27FC236}">
              <a16:creationId xmlns:a16="http://schemas.microsoft.com/office/drawing/2014/main" id="{00000000-0008-0000-0000-0000A2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23" name="Text Box 10">
          <a:extLst>
            <a:ext uri="{FF2B5EF4-FFF2-40B4-BE49-F238E27FC236}">
              <a16:creationId xmlns:a16="http://schemas.microsoft.com/office/drawing/2014/main" id="{00000000-0008-0000-0000-0000A3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24" name="Text Box 12">
          <a:extLst>
            <a:ext uri="{FF2B5EF4-FFF2-40B4-BE49-F238E27FC236}">
              <a16:creationId xmlns:a16="http://schemas.microsoft.com/office/drawing/2014/main" id="{00000000-0008-0000-0000-0000A4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25" name="Text Box 14">
          <a:extLst>
            <a:ext uri="{FF2B5EF4-FFF2-40B4-BE49-F238E27FC236}">
              <a16:creationId xmlns:a16="http://schemas.microsoft.com/office/drawing/2014/main" id="{00000000-0008-0000-0000-0000A5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26" name="Text Box 16">
          <a:extLst>
            <a:ext uri="{FF2B5EF4-FFF2-40B4-BE49-F238E27FC236}">
              <a16:creationId xmlns:a16="http://schemas.microsoft.com/office/drawing/2014/main" id="{00000000-0008-0000-0000-0000A6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27" name="Text Box 18">
          <a:extLst>
            <a:ext uri="{FF2B5EF4-FFF2-40B4-BE49-F238E27FC236}">
              <a16:creationId xmlns:a16="http://schemas.microsoft.com/office/drawing/2014/main" id="{00000000-0008-0000-0000-0000A7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28" name="Text Box 20">
          <a:extLst>
            <a:ext uri="{FF2B5EF4-FFF2-40B4-BE49-F238E27FC236}">
              <a16:creationId xmlns:a16="http://schemas.microsoft.com/office/drawing/2014/main" id="{00000000-0008-0000-0000-0000A8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29" name="Text Box 22">
          <a:extLst>
            <a:ext uri="{FF2B5EF4-FFF2-40B4-BE49-F238E27FC236}">
              <a16:creationId xmlns:a16="http://schemas.microsoft.com/office/drawing/2014/main" id="{00000000-0008-0000-0000-0000A9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30" name="Text Box 24">
          <a:extLst>
            <a:ext uri="{FF2B5EF4-FFF2-40B4-BE49-F238E27FC236}">
              <a16:creationId xmlns:a16="http://schemas.microsoft.com/office/drawing/2014/main" id="{00000000-0008-0000-0000-0000AA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31" name="Text Box 26">
          <a:extLst>
            <a:ext uri="{FF2B5EF4-FFF2-40B4-BE49-F238E27FC236}">
              <a16:creationId xmlns:a16="http://schemas.microsoft.com/office/drawing/2014/main" id="{00000000-0008-0000-0000-0000AB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32" name="Text Box 28">
          <a:extLst>
            <a:ext uri="{FF2B5EF4-FFF2-40B4-BE49-F238E27FC236}">
              <a16:creationId xmlns:a16="http://schemas.microsoft.com/office/drawing/2014/main" id="{00000000-0008-0000-0000-0000AC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33" name="Text Box 30">
          <a:extLst>
            <a:ext uri="{FF2B5EF4-FFF2-40B4-BE49-F238E27FC236}">
              <a16:creationId xmlns:a16="http://schemas.microsoft.com/office/drawing/2014/main" id="{00000000-0008-0000-0000-0000AD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34" name="Text Box 32">
          <a:extLst>
            <a:ext uri="{FF2B5EF4-FFF2-40B4-BE49-F238E27FC236}">
              <a16:creationId xmlns:a16="http://schemas.microsoft.com/office/drawing/2014/main" id="{00000000-0008-0000-0000-0000AE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35" name="Text Box 34">
          <a:extLst>
            <a:ext uri="{FF2B5EF4-FFF2-40B4-BE49-F238E27FC236}">
              <a16:creationId xmlns:a16="http://schemas.microsoft.com/office/drawing/2014/main" id="{00000000-0008-0000-0000-0000AF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36" name="Text Box 36">
          <a:extLst>
            <a:ext uri="{FF2B5EF4-FFF2-40B4-BE49-F238E27FC236}">
              <a16:creationId xmlns:a16="http://schemas.microsoft.com/office/drawing/2014/main" id="{00000000-0008-0000-0000-0000B0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37" name="Text Box 2">
          <a:extLst>
            <a:ext uri="{FF2B5EF4-FFF2-40B4-BE49-F238E27FC236}">
              <a16:creationId xmlns:a16="http://schemas.microsoft.com/office/drawing/2014/main" id="{00000000-0008-0000-0000-0000B1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38" name="Text Box 4">
          <a:extLst>
            <a:ext uri="{FF2B5EF4-FFF2-40B4-BE49-F238E27FC236}">
              <a16:creationId xmlns:a16="http://schemas.microsoft.com/office/drawing/2014/main" id="{00000000-0008-0000-0000-0000B2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39" name="Text Box 6">
          <a:extLst>
            <a:ext uri="{FF2B5EF4-FFF2-40B4-BE49-F238E27FC236}">
              <a16:creationId xmlns:a16="http://schemas.microsoft.com/office/drawing/2014/main" id="{00000000-0008-0000-0000-0000B3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40" name="Text Box 8">
          <a:extLst>
            <a:ext uri="{FF2B5EF4-FFF2-40B4-BE49-F238E27FC236}">
              <a16:creationId xmlns:a16="http://schemas.microsoft.com/office/drawing/2014/main" id="{00000000-0008-0000-0000-0000B4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41" name="Text Box 10">
          <a:extLst>
            <a:ext uri="{FF2B5EF4-FFF2-40B4-BE49-F238E27FC236}">
              <a16:creationId xmlns:a16="http://schemas.microsoft.com/office/drawing/2014/main" id="{00000000-0008-0000-0000-0000B5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42" name="Text Box 12">
          <a:extLst>
            <a:ext uri="{FF2B5EF4-FFF2-40B4-BE49-F238E27FC236}">
              <a16:creationId xmlns:a16="http://schemas.microsoft.com/office/drawing/2014/main" id="{00000000-0008-0000-0000-0000B6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43" name="Text Box 14">
          <a:extLst>
            <a:ext uri="{FF2B5EF4-FFF2-40B4-BE49-F238E27FC236}">
              <a16:creationId xmlns:a16="http://schemas.microsoft.com/office/drawing/2014/main" id="{00000000-0008-0000-0000-0000B7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44" name="Text Box 16">
          <a:extLst>
            <a:ext uri="{FF2B5EF4-FFF2-40B4-BE49-F238E27FC236}">
              <a16:creationId xmlns:a16="http://schemas.microsoft.com/office/drawing/2014/main" id="{00000000-0008-0000-0000-0000B8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45" name="Text Box 18">
          <a:extLst>
            <a:ext uri="{FF2B5EF4-FFF2-40B4-BE49-F238E27FC236}">
              <a16:creationId xmlns:a16="http://schemas.microsoft.com/office/drawing/2014/main" id="{00000000-0008-0000-0000-0000B9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46" name="Text Box 2">
          <a:extLst>
            <a:ext uri="{FF2B5EF4-FFF2-40B4-BE49-F238E27FC236}">
              <a16:creationId xmlns:a16="http://schemas.microsoft.com/office/drawing/2014/main" id="{00000000-0008-0000-0000-0000BA0A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47" name="Text Box 4">
          <a:extLst>
            <a:ext uri="{FF2B5EF4-FFF2-40B4-BE49-F238E27FC236}">
              <a16:creationId xmlns:a16="http://schemas.microsoft.com/office/drawing/2014/main" id="{00000000-0008-0000-0000-0000BB0A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48" name="Text Box 6">
          <a:extLst>
            <a:ext uri="{FF2B5EF4-FFF2-40B4-BE49-F238E27FC236}">
              <a16:creationId xmlns:a16="http://schemas.microsoft.com/office/drawing/2014/main" id="{00000000-0008-0000-0000-0000BC0A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49" name="Text Box 8">
          <a:extLst>
            <a:ext uri="{FF2B5EF4-FFF2-40B4-BE49-F238E27FC236}">
              <a16:creationId xmlns:a16="http://schemas.microsoft.com/office/drawing/2014/main" id="{00000000-0008-0000-0000-0000BD0A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50" name="Text Box 10">
          <a:extLst>
            <a:ext uri="{FF2B5EF4-FFF2-40B4-BE49-F238E27FC236}">
              <a16:creationId xmlns:a16="http://schemas.microsoft.com/office/drawing/2014/main" id="{00000000-0008-0000-0000-0000BE0A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51" name="Text Box 12">
          <a:extLst>
            <a:ext uri="{FF2B5EF4-FFF2-40B4-BE49-F238E27FC236}">
              <a16:creationId xmlns:a16="http://schemas.microsoft.com/office/drawing/2014/main" id="{00000000-0008-0000-0000-0000BF0A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52" name="Text Box 14">
          <a:extLst>
            <a:ext uri="{FF2B5EF4-FFF2-40B4-BE49-F238E27FC236}">
              <a16:creationId xmlns:a16="http://schemas.microsoft.com/office/drawing/2014/main" id="{00000000-0008-0000-0000-0000C00A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53" name="Text Box 16">
          <a:extLst>
            <a:ext uri="{FF2B5EF4-FFF2-40B4-BE49-F238E27FC236}">
              <a16:creationId xmlns:a16="http://schemas.microsoft.com/office/drawing/2014/main" id="{00000000-0008-0000-0000-0000C10A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54" name="Text Box 18">
          <a:extLst>
            <a:ext uri="{FF2B5EF4-FFF2-40B4-BE49-F238E27FC236}">
              <a16:creationId xmlns:a16="http://schemas.microsoft.com/office/drawing/2014/main" id="{00000000-0008-0000-0000-0000C20A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55" name="Text Box 20">
          <a:extLst>
            <a:ext uri="{FF2B5EF4-FFF2-40B4-BE49-F238E27FC236}">
              <a16:creationId xmlns:a16="http://schemas.microsoft.com/office/drawing/2014/main" id="{00000000-0008-0000-0000-0000C30A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56" name="Text Box 22">
          <a:extLst>
            <a:ext uri="{FF2B5EF4-FFF2-40B4-BE49-F238E27FC236}">
              <a16:creationId xmlns:a16="http://schemas.microsoft.com/office/drawing/2014/main" id="{00000000-0008-0000-0000-0000C40A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57" name="Text Box 24">
          <a:extLst>
            <a:ext uri="{FF2B5EF4-FFF2-40B4-BE49-F238E27FC236}">
              <a16:creationId xmlns:a16="http://schemas.microsoft.com/office/drawing/2014/main" id="{00000000-0008-0000-0000-0000C50A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58" name="Text Box 26">
          <a:extLst>
            <a:ext uri="{FF2B5EF4-FFF2-40B4-BE49-F238E27FC236}">
              <a16:creationId xmlns:a16="http://schemas.microsoft.com/office/drawing/2014/main" id="{00000000-0008-0000-0000-0000C60A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59" name="Text Box 28">
          <a:extLst>
            <a:ext uri="{FF2B5EF4-FFF2-40B4-BE49-F238E27FC236}">
              <a16:creationId xmlns:a16="http://schemas.microsoft.com/office/drawing/2014/main" id="{00000000-0008-0000-0000-0000C70A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60" name="Text Box 30">
          <a:extLst>
            <a:ext uri="{FF2B5EF4-FFF2-40B4-BE49-F238E27FC236}">
              <a16:creationId xmlns:a16="http://schemas.microsoft.com/office/drawing/2014/main" id="{00000000-0008-0000-0000-0000C80A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61" name="Text Box 32">
          <a:extLst>
            <a:ext uri="{FF2B5EF4-FFF2-40B4-BE49-F238E27FC236}">
              <a16:creationId xmlns:a16="http://schemas.microsoft.com/office/drawing/2014/main" id="{00000000-0008-0000-0000-0000C90A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62" name="Text Box 34">
          <a:extLst>
            <a:ext uri="{FF2B5EF4-FFF2-40B4-BE49-F238E27FC236}">
              <a16:creationId xmlns:a16="http://schemas.microsoft.com/office/drawing/2014/main" id="{00000000-0008-0000-0000-0000CA0A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63" name="Text Box 36">
          <a:extLst>
            <a:ext uri="{FF2B5EF4-FFF2-40B4-BE49-F238E27FC236}">
              <a16:creationId xmlns:a16="http://schemas.microsoft.com/office/drawing/2014/main" id="{00000000-0008-0000-0000-0000CB0A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64" name="Text Box 2">
          <a:extLst>
            <a:ext uri="{FF2B5EF4-FFF2-40B4-BE49-F238E27FC236}">
              <a16:creationId xmlns:a16="http://schemas.microsoft.com/office/drawing/2014/main" id="{00000000-0008-0000-0000-0000CC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65" name="Text Box 4">
          <a:extLst>
            <a:ext uri="{FF2B5EF4-FFF2-40B4-BE49-F238E27FC236}">
              <a16:creationId xmlns:a16="http://schemas.microsoft.com/office/drawing/2014/main" id="{00000000-0008-0000-0000-0000CD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66" name="Text Box 6">
          <a:extLst>
            <a:ext uri="{FF2B5EF4-FFF2-40B4-BE49-F238E27FC236}">
              <a16:creationId xmlns:a16="http://schemas.microsoft.com/office/drawing/2014/main" id="{00000000-0008-0000-0000-0000CE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67" name="Text Box 8">
          <a:extLst>
            <a:ext uri="{FF2B5EF4-FFF2-40B4-BE49-F238E27FC236}">
              <a16:creationId xmlns:a16="http://schemas.microsoft.com/office/drawing/2014/main" id="{00000000-0008-0000-0000-0000CF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68" name="Text Box 10">
          <a:extLst>
            <a:ext uri="{FF2B5EF4-FFF2-40B4-BE49-F238E27FC236}">
              <a16:creationId xmlns:a16="http://schemas.microsoft.com/office/drawing/2014/main" id="{00000000-0008-0000-0000-0000D0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69" name="Text Box 12">
          <a:extLst>
            <a:ext uri="{FF2B5EF4-FFF2-40B4-BE49-F238E27FC236}">
              <a16:creationId xmlns:a16="http://schemas.microsoft.com/office/drawing/2014/main" id="{00000000-0008-0000-0000-0000D1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70" name="Text Box 14">
          <a:extLst>
            <a:ext uri="{FF2B5EF4-FFF2-40B4-BE49-F238E27FC236}">
              <a16:creationId xmlns:a16="http://schemas.microsoft.com/office/drawing/2014/main" id="{00000000-0008-0000-0000-0000D2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71" name="Text Box 16">
          <a:extLst>
            <a:ext uri="{FF2B5EF4-FFF2-40B4-BE49-F238E27FC236}">
              <a16:creationId xmlns:a16="http://schemas.microsoft.com/office/drawing/2014/main" id="{00000000-0008-0000-0000-0000D3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72" name="Text Box 18">
          <a:extLst>
            <a:ext uri="{FF2B5EF4-FFF2-40B4-BE49-F238E27FC236}">
              <a16:creationId xmlns:a16="http://schemas.microsoft.com/office/drawing/2014/main" id="{00000000-0008-0000-0000-0000D4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73" name="Text Box 20">
          <a:extLst>
            <a:ext uri="{FF2B5EF4-FFF2-40B4-BE49-F238E27FC236}">
              <a16:creationId xmlns:a16="http://schemas.microsoft.com/office/drawing/2014/main" id="{00000000-0008-0000-0000-0000D5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74" name="Text Box 22">
          <a:extLst>
            <a:ext uri="{FF2B5EF4-FFF2-40B4-BE49-F238E27FC236}">
              <a16:creationId xmlns:a16="http://schemas.microsoft.com/office/drawing/2014/main" id="{00000000-0008-0000-0000-0000D6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75" name="Text Box 24">
          <a:extLst>
            <a:ext uri="{FF2B5EF4-FFF2-40B4-BE49-F238E27FC236}">
              <a16:creationId xmlns:a16="http://schemas.microsoft.com/office/drawing/2014/main" id="{00000000-0008-0000-0000-0000D7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76" name="Text Box 26">
          <a:extLst>
            <a:ext uri="{FF2B5EF4-FFF2-40B4-BE49-F238E27FC236}">
              <a16:creationId xmlns:a16="http://schemas.microsoft.com/office/drawing/2014/main" id="{00000000-0008-0000-0000-0000D8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77" name="Text Box 28">
          <a:extLst>
            <a:ext uri="{FF2B5EF4-FFF2-40B4-BE49-F238E27FC236}">
              <a16:creationId xmlns:a16="http://schemas.microsoft.com/office/drawing/2014/main" id="{00000000-0008-0000-0000-0000D9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78" name="Text Box 30">
          <a:extLst>
            <a:ext uri="{FF2B5EF4-FFF2-40B4-BE49-F238E27FC236}">
              <a16:creationId xmlns:a16="http://schemas.microsoft.com/office/drawing/2014/main" id="{00000000-0008-0000-0000-0000DA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79" name="Text Box 32">
          <a:extLst>
            <a:ext uri="{FF2B5EF4-FFF2-40B4-BE49-F238E27FC236}">
              <a16:creationId xmlns:a16="http://schemas.microsoft.com/office/drawing/2014/main" id="{00000000-0008-0000-0000-0000DB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80" name="Text Box 34">
          <a:extLst>
            <a:ext uri="{FF2B5EF4-FFF2-40B4-BE49-F238E27FC236}">
              <a16:creationId xmlns:a16="http://schemas.microsoft.com/office/drawing/2014/main" id="{00000000-0008-0000-0000-0000DC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81" name="Text Box 36">
          <a:extLst>
            <a:ext uri="{FF2B5EF4-FFF2-40B4-BE49-F238E27FC236}">
              <a16:creationId xmlns:a16="http://schemas.microsoft.com/office/drawing/2014/main" id="{00000000-0008-0000-0000-0000DD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82" name="Text Box 2">
          <a:extLst>
            <a:ext uri="{FF2B5EF4-FFF2-40B4-BE49-F238E27FC236}">
              <a16:creationId xmlns:a16="http://schemas.microsoft.com/office/drawing/2014/main" id="{00000000-0008-0000-0000-0000DE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83" name="Text Box 4">
          <a:extLst>
            <a:ext uri="{FF2B5EF4-FFF2-40B4-BE49-F238E27FC236}">
              <a16:creationId xmlns:a16="http://schemas.microsoft.com/office/drawing/2014/main" id="{00000000-0008-0000-0000-0000DF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84" name="Text Box 6">
          <a:extLst>
            <a:ext uri="{FF2B5EF4-FFF2-40B4-BE49-F238E27FC236}">
              <a16:creationId xmlns:a16="http://schemas.microsoft.com/office/drawing/2014/main" id="{00000000-0008-0000-0000-0000E0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85" name="Text Box 8">
          <a:extLst>
            <a:ext uri="{FF2B5EF4-FFF2-40B4-BE49-F238E27FC236}">
              <a16:creationId xmlns:a16="http://schemas.microsoft.com/office/drawing/2014/main" id="{00000000-0008-0000-0000-0000E1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86" name="Text Box 10">
          <a:extLst>
            <a:ext uri="{FF2B5EF4-FFF2-40B4-BE49-F238E27FC236}">
              <a16:creationId xmlns:a16="http://schemas.microsoft.com/office/drawing/2014/main" id="{00000000-0008-0000-0000-0000E2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87" name="Text Box 12">
          <a:extLst>
            <a:ext uri="{FF2B5EF4-FFF2-40B4-BE49-F238E27FC236}">
              <a16:creationId xmlns:a16="http://schemas.microsoft.com/office/drawing/2014/main" id="{00000000-0008-0000-0000-0000E3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88" name="Text Box 14">
          <a:extLst>
            <a:ext uri="{FF2B5EF4-FFF2-40B4-BE49-F238E27FC236}">
              <a16:creationId xmlns:a16="http://schemas.microsoft.com/office/drawing/2014/main" id="{00000000-0008-0000-0000-0000E4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89" name="Text Box 16">
          <a:extLst>
            <a:ext uri="{FF2B5EF4-FFF2-40B4-BE49-F238E27FC236}">
              <a16:creationId xmlns:a16="http://schemas.microsoft.com/office/drawing/2014/main" id="{00000000-0008-0000-0000-0000E5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90" name="Text Box 18">
          <a:extLst>
            <a:ext uri="{FF2B5EF4-FFF2-40B4-BE49-F238E27FC236}">
              <a16:creationId xmlns:a16="http://schemas.microsoft.com/office/drawing/2014/main" id="{00000000-0008-0000-0000-0000E6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91" name="Text Box 2">
          <a:extLst>
            <a:ext uri="{FF2B5EF4-FFF2-40B4-BE49-F238E27FC236}">
              <a16:creationId xmlns:a16="http://schemas.microsoft.com/office/drawing/2014/main" id="{00000000-0008-0000-0000-0000E70A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92" name="Text Box 4">
          <a:extLst>
            <a:ext uri="{FF2B5EF4-FFF2-40B4-BE49-F238E27FC236}">
              <a16:creationId xmlns:a16="http://schemas.microsoft.com/office/drawing/2014/main" id="{00000000-0008-0000-0000-0000E80A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93" name="Text Box 6">
          <a:extLst>
            <a:ext uri="{FF2B5EF4-FFF2-40B4-BE49-F238E27FC236}">
              <a16:creationId xmlns:a16="http://schemas.microsoft.com/office/drawing/2014/main" id="{00000000-0008-0000-0000-0000E90A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94" name="Text Box 8">
          <a:extLst>
            <a:ext uri="{FF2B5EF4-FFF2-40B4-BE49-F238E27FC236}">
              <a16:creationId xmlns:a16="http://schemas.microsoft.com/office/drawing/2014/main" id="{00000000-0008-0000-0000-0000EA0A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95" name="Text Box 10">
          <a:extLst>
            <a:ext uri="{FF2B5EF4-FFF2-40B4-BE49-F238E27FC236}">
              <a16:creationId xmlns:a16="http://schemas.microsoft.com/office/drawing/2014/main" id="{00000000-0008-0000-0000-0000EB0A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96" name="Text Box 12">
          <a:extLst>
            <a:ext uri="{FF2B5EF4-FFF2-40B4-BE49-F238E27FC236}">
              <a16:creationId xmlns:a16="http://schemas.microsoft.com/office/drawing/2014/main" id="{00000000-0008-0000-0000-0000EC0A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97" name="Text Box 14">
          <a:extLst>
            <a:ext uri="{FF2B5EF4-FFF2-40B4-BE49-F238E27FC236}">
              <a16:creationId xmlns:a16="http://schemas.microsoft.com/office/drawing/2014/main" id="{00000000-0008-0000-0000-0000ED0A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98" name="Text Box 16">
          <a:extLst>
            <a:ext uri="{FF2B5EF4-FFF2-40B4-BE49-F238E27FC236}">
              <a16:creationId xmlns:a16="http://schemas.microsoft.com/office/drawing/2014/main" id="{00000000-0008-0000-0000-0000EE0A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99" name="Text Box 18">
          <a:extLst>
            <a:ext uri="{FF2B5EF4-FFF2-40B4-BE49-F238E27FC236}">
              <a16:creationId xmlns:a16="http://schemas.microsoft.com/office/drawing/2014/main" id="{00000000-0008-0000-0000-0000EF0A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00" name="Text Box 20">
          <a:extLst>
            <a:ext uri="{FF2B5EF4-FFF2-40B4-BE49-F238E27FC236}">
              <a16:creationId xmlns:a16="http://schemas.microsoft.com/office/drawing/2014/main" id="{00000000-0008-0000-0000-0000F00A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01" name="Text Box 22">
          <a:extLst>
            <a:ext uri="{FF2B5EF4-FFF2-40B4-BE49-F238E27FC236}">
              <a16:creationId xmlns:a16="http://schemas.microsoft.com/office/drawing/2014/main" id="{00000000-0008-0000-0000-0000F10A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02" name="Text Box 24">
          <a:extLst>
            <a:ext uri="{FF2B5EF4-FFF2-40B4-BE49-F238E27FC236}">
              <a16:creationId xmlns:a16="http://schemas.microsoft.com/office/drawing/2014/main" id="{00000000-0008-0000-0000-0000F20A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03" name="Text Box 26">
          <a:extLst>
            <a:ext uri="{FF2B5EF4-FFF2-40B4-BE49-F238E27FC236}">
              <a16:creationId xmlns:a16="http://schemas.microsoft.com/office/drawing/2014/main" id="{00000000-0008-0000-0000-0000F30A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04" name="Text Box 28">
          <a:extLst>
            <a:ext uri="{FF2B5EF4-FFF2-40B4-BE49-F238E27FC236}">
              <a16:creationId xmlns:a16="http://schemas.microsoft.com/office/drawing/2014/main" id="{00000000-0008-0000-0000-0000F40A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05" name="Text Box 30">
          <a:extLst>
            <a:ext uri="{FF2B5EF4-FFF2-40B4-BE49-F238E27FC236}">
              <a16:creationId xmlns:a16="http://schemas.microsoft.com/office/drawing/2014/main" id="{00000000-0008-0000-0000-0000F50A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06" name="Text Box 32">
          <a:extLst>
            <a:ext uri="{FF2B5EF4-FFF2-40B4-BE49-F238E27FC236}">
              <a16:creationId xmlns:a16="http://schemas.microsoft.com/office/drawing/2014/main" id="{00000000-0008-0000-0000-0000F60A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07" name="Text Box 34">
          <a:extLst>
            <a:ext uri="{FF2B5EF4-FFF2-40B4-BE49-F238E27FC236}">
              <a16:creationId xmlns:a16="http://schemas.microsoft.com/office/drawing/2014/main" id="{00000000-0008-0000-0000-0000F70A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08" name="Text Box 36">
          <a:extLst>
            <a:ext uri="{FF2B5EF4-FFF2-40B4-BE49-F238E27FC236}">
              <a16:creationId xmlns:a16="http://schemas.microsoft.com/office/drawing/2014/main" id="{00000000-0008-0000-0000-0000F80A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09" name="Text Box 2">
          <a:extLst>
            <a:ext uri="{FF2B5EF4-FFF2-40B4-BE49-F238E27FC236}">
              <a16:creationId xmlns:a16="http://schemas.microsoft.com/office/drawing/2014/main" id="{00000000-0008-0000-0000-0000F9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10" name="Text Box 4">
          <a:extLst>
            <a:ext uri="{FF2B5EF4-FFF2-40B4-BE49-F238E27FC236}">
              <a16:creationId xmlns:a16="http://schemas.microsoft.com/office/drawing/2014/main" id="{00000000-0008-0000-0000-0000FA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11" name="Text Box 6">
          <a:extLst>
            <a:ext uri="{FF2B5EF4-FFF2-40B4-BE49-F238E27FC236}">
              <a16:creationId xmlns:a16="http://schemas.microsoft.com/office/drawing/2014/main" id="{00000000-0008-0000-0000-0000FB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12" name="Text Box 8">
          <a:extLst>
            <a:ext uri="{FF2B5EF4-FFF2-40B4-BE49-F238E27FC236}">
              <a16:creationId xmlns:a16="http://schemas.microsoft.com/office/drawing/2014/main" id="{00000000-0008-0000-0000-0000FC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13" name="Text Box 10">
          <a:extLst>
            <a:ext uri="{FF2B5EF4-FFF2-40B4-BE49-F238E27FC236}">
              <a16:creationId xmlns:a16="http://schemas.microsoft.com/office/drawing/2014/main" id="{00000000-0008-0000-0000-0000FD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14" name="Text Box 12">
          <a:extLst>
            <a:ext uri="{FF2B5EF4-FFF2-40B4-BE49-F238E27FC236}">
              <a16:creationId xmlns:a16="http://schemas.microsoft.com/office/drawing/2014/main" id="{00000000-0008-0000-0000-0000FE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15" name="Text Box 14">
          <a:extLst>
            <a:ext uri="{FF2B5EF4-FFF2-40B4-BE49-F238E27FC236}">
              <a16:creationId xmlns:a16="http://schemas.microsoft.com/office/drawing/2014/main" id="{00000000-0008-0000-0000-0000FF0A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16" name="Text Box 16">
          <a:extLst>
            <a:ext uri="{FF2B5EF4-FFF2-40B4-BE49-F238E27FC236}">
              <a16:creationId xmlns:a16="http://schemas.microsoft.com/office/drawing/2014/main" id="{00000000-0008-0000-0000-000000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17" name="Text Box 18">
          <a:extLst>
            <a:ext uri="{FF2B5EF4-FFF2-40B4-BE49-F238E27FC236}">
              <a16:creationId xmlns:a16="http://schemas.microsoft.com/office/drawing/2014/main" id="{00000000-0008-0000-0000-000001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18" name="Text Box 20">
          <a:extLst>
            <a:ext uri="{FF2B5EF4-FFF2-40B4-BE49-F238E27FC236}">
              <a16:creationId xmlns:a16="http://schemas.microsoft.com/office/drawing/2014/main" id="{00000000-0008-0000-0000-000002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19" name="Text Box 22">
          <a:extLst>
            <a:ext uri="{FF2B5EF4-FFF2-40B4-BE49-F238E27FC236}">
              <a16:creationId xmlns:a16="http://schemas.microsoft.com/office/drawing/2014/main" id="{00000000-0008-0000-0000-000003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20" name="Text Box 24">
          <a:extLst>
            <a:ext uri="{FF2B5EF4-FFF2-40B4-BE49-F238E27FC236}">
              <a16:creationId xmlns:a16="http://schemas.microsoft.com/office/drawing/2014/main" id="{00000000-0008-0000-0000-000004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21" name="Text Box 26">
          <a:extLst>
            <a:ext uri="{FF2B5EF4-FFF2-40B4-BE49-F238E27FC236}">
              <a16:creationId xmlns:a16="http://schemas.microsoft.com/office/drawing/2014/main" id="{00000000-0008-0000-0000-000005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22" name="Text Box 28">
          <a:extLst>
            <a:ext uri="{FF2B5EF4-FFF2-40B4-BE49-F238E27FC236}">
              <a16:creationId xmlns:a16="http://schemas.microsoft.com/office/drawing/2014/main" id="{00000000-0008-0000-0000-000006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23" name="Text Box 30">
          <a:extLst>
            <a:ext uri="{FF2B5EF4-FFF2-40B4-BE49-F238E27FC236}">
              <a16:creationId xmlns:a16="http://schemas.microsoft.com/office/drawing/2014/main" id="{00000000-0008-0000-0000-000007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24" name="Text Box 32">
          <a:extLst>
            <a:ext uri="{FF2B5EF4-FFF2-40B4-BE49-F238E27FC236}">
              <a16:creationId xmlns:a16="http://schemas.microsoft.com/office/drawing/2014/main" id="{00000000-0008-0000-0000-000008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25" name="Text Box 34">
          <a:extLst>
            <a:ext uri="{FF2B5EF4-FFF2-40B4-BE49-F238E27FC236}">
              <a16:creationId xmlns:a16="http://schemas.microsoft.com/office/drawing/2014/main" id="{00000000-0008-0000-0000-000009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26" name="Text Box 36">
          <a:extLst>
            <a:ext uri="{FF2B5EF4-FFF2-40B4-BE49-F238E27FC236}">
              <a16:creationId xmlns:a16="http://schemas.microsoft.com/office/drawing/2014/main" id="{00000000-0008-0000-0000-00000A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27" name="Text Box 2">
          <a:extLst>
            <a:ext uri="{FF2B5EF4-FFF2-40B4-BE49-F238E27FC236}">
              <a16:creationId xmlns:a16="http://schemas.microsoft.com/office/drawing/2014/main" id="{00000000-0008-0000-0000-00000B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28" name="Text Box 4">
          <a:extLst>
            <a:ext uri="{FF2B5EF4-FFF2-40B4-BE49-F238E27FC236}">
              <a16:creationId xmlns:a16="http://schemas.microsoft.com/office/drawing/2014/main" id="{00000000-0008-0000-0000-00000C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29" name="Text Box 6">
          <a:extLst>
            <a:ext uri="{FF2B5EF4-FFF2-40B4-BE49-F238E27FC236}">
              <a16:creationId xmlns:a16="http://schemas.microsoft.com/office/drawing/2014/main" id="{00000000-0008-0000-0000-00000D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30" name="Text Box 8">
          <a:extLst>
            <a:ext uri="{FF2B5EF4-FFF2-40B4-BE49-F238E27FC236}">
              <a16:creationId xmlns:a16="http://schemas.microsoft.com/office/drawing/2014/main" id="{00000000-0008-0000-0000-00000E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31" name="Text Box 10">
          <a:extLst>
            <a:ext uri="{FF2B5EF4-FFF2-40B4-BE49-F238E27FC236}">
              <a16:creationId xmlns:a16="http://schemas.microsoft.com/office/drawing/2014/main" id="{00000000-0008-0000-0000-00000F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32" name="Text Box 12">
          <a:extLst>
            <a:ext uri="{FF2B5EF4-FFF2-40B4-BE49-F238E27FC236}">
              <a16:creationId xmlns:a16="http://schemas.microsoft.com/office/drawing/2014/main" id="{00000000-0008-0000-0000-000010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33" name="Text Box 14">
          <a:extLst>
            <a:ext uri="{FF2B5EF4-FFF2-40B4-BE49-F238E27FC236}">
              <a16:creationId xmlns:a16="http://schemas.microsoft.com/office/drawing/2014/main" id="{00000000-0008-0000-0000-000011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34" name="Text Box 16">
          <a:extLst>
            <a:ext uri="{FF2B5EF4-FFF2-40B4-BE49-F238E27FC236}">
              <a16:creationId xmlns:a16="http://schemas.microsoft.com/office/drawing/2014/main" id="{00000000-0008-0000-0000-000012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35" name="Text Box 18">
          <a:extLst>
            <a:ext uri="{FF2B5EF4-FFF2-40B4-BE49-F238E27FC236}">
              <a16:creationId xmlns:a16="http://schemas.microsoft.com/office/drawing/2014/main" id="{00000000-0008-0000-0000-000013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36" name="Text Box 2">
          <a:extLst>
            <a:ext uri="{FF2B5EF4-FFF2-40B4-BE49-F238E27FC236}">
              <a16:creationId xmlns:a16="http://schemas.microsoft.com/office/drawing/2014/main" id="{00000000-0008-0000-0000-000014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37" name="Text Box 4">
          <a:extLst>
            <a:ext uri="{FF2B5EF4-FFF2-40B4-BE49-F238E27FC236}">
              <a16:creationId xmlns:a16="http://schemas.microsoft.com/office/drawing/2014/main" id="{00000000-0008-0000-0000-000015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38" name="Text Box 6">
          <a:extLst>
            <a:ext uri="{FF2B5EF4-FFF2-40B4-BE49-F238E27FC236}">
              <a16:creationId xmlns:a16="http://schemas.microsoft.com/office/drawing/2014/main" id="{00000000-0008-0000-0000-000016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39" name="Text Box 8">
          <a:extLst>
            <a:ext uri="{FF2B5EF4-FFF2-40B4-BE49-F238E27FC236}">
              <a16:creationId xmlns:a16="http://schemas.microsoft.com/office/drawing/2014/main" id="{00000000-0008-0000-0000-000017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40" name="Text Box 10">
          <a:extLst>
            <a:ext uri="{FF2B5EF4-FFF2-40B4-BE49-F238E27FC236}">
              <a16:creationId xmlns:a16="http://schemas.microsoft.com/office/drawing/2014/main" id="{00000000-0008-0000-0000-000018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41" name="Text Box 12">
          <a:extLst>
            <a:ext uri="{FF2B5EF4-FFF2-40B4-BE49-F238E27FC236}">
              <a16:creationId xmlns:a16="http://schemas.microsoft.com/office/drawing/2014/main" id="{00000000-0008-0000-0000-000019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42" name="Text Box 14">
          <a:extLst>
            <a:ext uri="{FF2B5EF4-FFF2-40B4-BE49-F238E27FC236}">
              <a16:creationId xmlns:a16="http://schemas.microsoft.com/office/drawing/2014/main" id="{00000000-0008-0000-0000-00001A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43" name="Text Box 16">
          <a:extLst>
            <a:ext uri="{FF2B5EF4-FFF2-40B4-BE49-F238E27FC236}">
              <a16:creationId xmlns:a16="http://schemas.microsoft.com/office/drawing/2014/main" id="{00000000-0008-0000-0000-00001B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44" name="Text Box 18">
          <a:extLst>
            <a:ext uri="{FF2B5EF4-FFF2-40B4-BE49-F238E27FC236}">
              <a16:creationId xmlns:a16="http://schemas.microsoft.com/office/drawing/2014/main" id="{00000000-0008-0000-0000-00001C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45" name="Text Box 20">
          <a:extLst>
            <a:ext uri="{FF2B5EF4-FFF2-40B4-BE49-F238E27FC236}">
              <a16:creationId xmlns:a16="http://schemas.microsoft.com/office/drawing/2014/main" id="{00000000-0008-0000-0000-00001D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46" name="Text Box 22">
          <a:extLst>
            <a:ext uri="{FF2B5EF4-FFF2-40B4-BE49-F238E27FC236}">
              <a16:creationId xmlns:a16="http://schemas.microsoft.com/office/drawing/2014/main" id="{00000000-0008-0000-0000-00001E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47" name="Text Box 24">
          <a:extLst>
            <a:ext uri="{FF2B5EF4-FFF2-40B4-BE49-F238E27FC236}">
              <a16:creationId xmlns:a16="http://schemas.microsoft.com/office/drawing/2014/main" id="{00000000-0008-0000-0000-00001F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48" name="Text Box 26">
          <a:extLst>
            <a:ext uri="{FF2B5EF4-FFF2-40B4-BE49-F238E27FC236}">
              <a16:creationId xmlns:a16="http://schemas.microsoft.com/office/drawing/2014/main" id="{00000000-0008-0000-0000-000020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49" name="Text Box 28">
          <a:extLst>
            <a:ext uri="{FF2B5EF4-FFF2-40B4-BE49-F238E27FC236}">
              <a16:creationId xmlns:a16="http://schemas.microsoft.com/office/drawing/2014/main" id="{00000000-0008-0000-0000-000021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50" name="Text Box 30">
          <a:extLst>
            <a:ext uri="{FF2B5EF4-FFF2-40B4-BE49-F238E27FC236}">
              <a16:creationId xmlns:a16="http://schemas.microsoft.com/office/drawing/2014/main" id="{00000000-0008-0000-0000-000022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51" name="Text Box 32">
          <a:extLst>
            <a:ext uri="{FF2B5EF4-FFF2-40B4-BE49-F238E27FC236}">
              <a16:creationId xmlns:a16="http://schemas.microsoft.com/office/drawing/2014/main" id="{00000000-0008-0000-0000-000023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52" name="Text Box 34">
          <a:extLst>
            <a:ext uri="{FF2B5EF4-FFF2-40B4-BE49-F238E27FC236}">
              <a16:creationId xmlns:a16="http://schemas.microsoft.com/office/drawing/2014/main" id="{00000000-0008-0000-0000-000024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53" name="Text Box 36">
          <a:extLst>
            <a:ext uri="{FF2B5EF4-FFF2-40B4-BE49-F238E27FC236}">
              <a16:creationId xmlns:a16="http://schemas.microsoft.com/office/drawing/2014/main" id="{00000000-0008-0000-0000-000025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54" name="Text Box 2">
          <a:extLst>
            <a:ext uri="{FF2B5EF4-FFF2-40B4-BE49-F238E27FC236}">
              <a16:creationId xmlns:a16="http://schemas.microsoft.com/office/drawing/2014/main" id="{00000000-0008-0000-0000-000026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55" name="Text Box 4">
          <a:extLst>
            <a:ext uri="{FF2B5EF4-FFF2-40B4-BE49-F238E27FC236}">
              <a16:creationId xmlns:a16="http://schemas.microsoft.com/office/drawing/2014/main" id="{00000000-0008-0000-0000-000027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56" name="Text Box 6">
          <a:extLst>
            <a:ext uri="{FF2B5EF4-FFF2-40B4-BE49-F238E27FC236}">
              <a16:creationId xmlns:a16="http://schemas.microsoft.com/office/drawing/2014/main" id="{00000000-0008-0000-0000-000028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57" name="Text Box 8">
          <a:extLst>
            <a:ext uri="{FF2B5EF4-FFF2-40B4-BE49-F238E27FC236}">
              <a16:creationId xmlns:a16="http://schemas.microsoft.com/office/drawing/2014/main" id="{00000000-0008-0000-0000-000029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58" name="Text Box 10">
          <a:extLst>
            <a:ext uri="{FF2B5EF4-FFF2-40B4-BE49-F238E27FC236}">
              <a16:creationId xmlns:a16="http://schemas.microsoft.com/office/drawing/2014/main" id="{00000000-0008-0000-0000-00002A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59" name="Text Box 12">
          <a:extLst>
            <a:ext uri="{FF2B5EF4-FFF2-40B4-BE49-F238E27FC236}">
              <a16:creationId xmlns:a16="http://schemas.microsoft.com/office/drawing/2014/main" id="{00000000-0008-0000-0000-00002B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60" name="Text Box 14">
          <a:extLst>
            <a:ext uri="{FF2B5EF4-FFF2-40B4-BE49-F238E27FC236}">
              <a16:creationId xmlns:a16="http://schemas.microsoft.com/office/drawing/2014/main" id="{00000000-0008-0000-0000-00002C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61" name="Text Box 16">
          <a:extLst>
            <a:ext uri="{FF2B5EF4-FFF2-40B4-BE49-F238E27FC236}">
              <a16:creationId xmlns:a16="http://schemas.microsoft.com/office/drawing/2014/main" id="{00000000-0008-0000-0000-00002D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62" name="Text Box 18">
          <a:extLst>
            <a:ext uri="{FF2B5EF4-FFF2-40B4-BE49-F238E27FC236}">
              <a16:creationId xmlns:a16="http://schemas.microsoft.com/office/drawing/2014/main" id="{00000000-0008-0000-0000-00002E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63" name="Text Box 2">
          <a:extLst>
            <a:ext uri="{FF2B5EF4-FFF2-40B4-BE49-F238E27FC236}">
              <a16:creationId xmlns:a16="http://schemas.microsoft.com/office/drawing/2014/main" id="{00000000-0008-0000-0000-00002F0B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64" name="Text Box 4">
          <a:extLst>
            <a:ext uri="{FF2B5EF4-FFF2-40B4-BE49-F238E27FC236}">
              <a16:creationId xmlns:a16="http://schemas.microsoft.com/office/drawing/2014/main" id="{00000000-0008-0000-0000-0000300B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65" name="Text Box 6">
          <a:extLst>
            <a:ext uri="{FF2B5EF4-FFF2-40B4-BE49-F238E27FC236}">
              <a16:creationId xmlns:a16="http://schemas.microsoft.com/office/drawing/2014/main" id="{00000000-0008-0000-0000-0000310B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66" name="Text Box 8">
          <a:extLst>
            <a:ext uri="{FF2B5EF4-FFF2-40B4-BE49-F238E27FC236}">
              <a16:creationId xmlns:a16="http://schemas.microsoft.com/office/drawing/2014/main" id="{00000000-0008-0000-0000-0000320B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67" name="Text Box 10">
          <a:extLst>
            <a:ext uri="{FF2B5EF4-FFF2-40B4-BE49-F238E27FC236}">
              <a16:creationId xmlns:a16="http://schemas.microsoft.com/office/drawing/2014/main" id="{00000000-0008-0000-0000-0000330B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68" name="Text Box 12">
          <a:extLst>
            <a:ext uri="{FF2B5EF4-FFF2-40B4-BE49-F238E27FC236}">
              <a16:creationId xmlns:a16="http://schemas.microsoft.com/office/drawing/2014/main" id="{00000000-0008-0000-0000-0000340B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69" name="Text Box 14">
          <a:extLst>
            <a:ext uri="{FF2B5EF4-FFF2-40B4-BE49-F238E27FC236}">
              <a16:creationId xmlns:a16="http://schemas.microsoft.com/office/drawing/2014/main" id="{00000000-0008-0000-0000-0000350B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70" name="Text Box 16">
          <a:extLst>
            <a:ext uri="{FF2B5EF4-FFF2-40B4-BE49-F238E27FC236}">
              <a16:creationId xmlns:a16="http://schemas.microsoft.com/office/drawing/2014/main" id="{00000000-0008-0000-0000-0000360B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71" name="Text Box 18">
          <a:extLst>
            <a:ext uri="{FF2B5EF4-FFF2-40B4-BE49-F238E27FC236}">
              <a16:creationId xmlns:a16="http://schemas.microsoft.com/office/drawing/2014/main" id="{00000000-0008-0000-0000-0000370B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72" name="Text Box 20">
          <a:extLst>
            <a:ext uri="{FF2B5EF4-FFF2-40B4-BE49-F238E27FC236}">
              <a16:creationId xmlns:a16="http://schemas.microsoft.com/office/drawing/2014/main" id="{00000000-0008-0000-0000-0000380B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73" name="Text Box 22">
          <a:extLst>
            <a:ext uri="{FF2B5EF4-FFF2-40B4-BE49-F238E27FC236}">
              <a16:creationId xmlns:a16="http://schemas.microsoft.com/office/drawing/2014/main" id="{00000000-0008-0000-0000-0000390B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74" name="Text Box 24">
          <a:extLst>
            <a:ext uri="{FF2B5EF4-FFF2-40B4-BE49-F238E27FC236}">
              <a16:creationId xmlns:a16="http://schemas.microsoft.com/office/drawing/2014/main" id="{00000000-0008-0000-0000-00003A0B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75" name="Text Box 26">
          <a:extLst>
            <a:ext uri="{FF2B5EF4-FFF2-40B4-BE49-F238E27FC236}">
              <a16:creationId xmlns:a16="http://schemas.microsoft.com/office/drawing/2014/main" id="{00000000-0008-0000-0000-00003B0B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76" name="Text Box 28">
          <a:extLst>
            <a:ext uri="{FF2B5EF4-FFF2-40B4-BE49-F238E27FC236}">
              <a16:creationId xmlns:a16="http://schemas.microsoft.com/office/drawing/2014/main" id="{00000000-0008-0000-0000-00003C0B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77" name="Text Box 30">
          <a:extLst>
            <a:ext uri="{FF2B5EF4-FFF2-40B4-BE49-F238E27FC236}">
              <a16:creationId xmlns:a16="http://schemas.microsoft.com/office/drawing/2014/main" id="{00000000-0008-0000-0000-00003D0B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78" name="Text Box 32">
          <a:extLst>
            <a:ext uri="{FF2B5EF4-FFF2-40B4-BE49-F238E27FC236}">
              <a16:creationId xmlns:a16="http://schemas.microsoft.com/office/drawing/2014/main" id="{00000000-0008-0000-0000-00003E0B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79" name="Text Box 34">
          <a:extLst>
            <a:ext uri="{FF2B5EF4-FFF2-40B4-BE49-F238E27FC236}">
              <a16:creationId xmlns:a16="http://schemas.microsoft.com/office/drawing/2014/main" id="{00000000-0008-0000-0000-00003F0B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80" name="Text Box 36">
          <a:extLst>
            <a:ext uri="{FF2B5EF4-FFF2-40B4-BE49-F238E27FC236}">
              <a16:creationId xmlns:a16="http://schemas.microsoft.com/office/drawing/2014/main" id="{00000000-0008-0000-0000-0000400B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81" name="Text Box 2">
          <a:extLst>
            <a:ext uri="{FF2B5EF4-FFF2-40B4-BE49-F238E27FC236}">
              <a16:creationId xmlns:a16="http://schemas.microsoft.com/office/drawing/2014/main" id="{00000000-0008-0000-0000-000041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82" name="Text Box 4">
          <a:extLst>
            <a:ext uri="{FF2B5EF4-FFF2-40B4-BE49-F238E27FC236}">
              <a16:creationId xmlns:a16="http://schemas.microsoft.com/office/drawing/2014/main" id="{00000000-0008-0000-0000-000042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83" name="Text Box 6">
          <a:extLst>
            <a:ext uri="{FF2B5EF4-FFF2-40B4-BE49-F238E27FC236}">
              <a16:creationId xmlns:a16="http://schemas.microsoft.com/office/drawing/2014/main" id="{00000000-0008-0000-0000-000043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84" name="Text Box 8">
          <a:extLst>
            <a:ext uri="{FF2B5EF4-FFF2-40B4-BE49-F238E27FC236}">
              <a16:creationId xmlns:a16="http://schemas.microsoft.com/office/drawing/2014/main" id="{00000000-0008-0000-0000-000044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85" name="Text Box 10">
          <a:extLst>
            <a:ext uri="{FF2B5EF4-FFF2-40B4-BE49-F238E27FC236}">
              <a16:creationId xmlns:a16="http://schemas.microsoft.com/office/drawing/2014/main" id="{00000000-0008-0000-0000-000045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86" name="Text Box 12">
          <a:extLst>
            <a:ext uri="{FF2B5EF4-FFF2-40B4-BE49-F238E27FC236}">
              <a16:creationId xmlns:a16="http://schemas.microsoft.com/office/drawing/2014/main" id="{00000000-0008-0000-0000-000046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87" name="Text Box 14">
          <a:extLst>
            <a:ext uri="{FF2B5EF4-FFF2-40B4-BE49-F238E27FC236}">
              <a16:creationId xmlns:a16="http://schemas.microsoft.com/office/drawing/2014/main" id="{00000000-0008-0000-0000-000047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88" name="Text Box 16">
          <a:extLst>
            <a:ext uri="{FF2B5EF4-FFF2-40B4-BE49-F238E27FC236}">
              <a16:creationId xmlns:a16="http://schemas.microsoft.com/office/drawing/2014/main" id="{00000000-0008-0000-0000-000048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89" name="Text Box 18">
          <a:extLst>
            <a:ext uri="{FF2B5EF4-FFF2-40B4-BE49-F238E27FC236}">
              <a16:creationId xmlns:a16="http://schemas.microsoft.com/office/drawing/2014/main" id="{00000000-0008-0000-0000-000049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90" name="Text Box 20">
          <a:extLst>
            <a:ext uri="{FF2B5EF4-FFF2-40B4-BE49-F238E27FC236}">
              <a16:creationId xmlns:a16="http://schemas.microsoft.com/office/drawing/2014/main" id="{00000000-0008-0000-0000-00004A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91" name="Text Box 22">
          <a:extLst>
            <a:ext uri="{FF2B5EF4-FFF2-40B4-BE49-F238E27FC236}">
              <a16:creationId xmlns:a16="http://schemas.microsoft.com/office/drawing/2014/main" id="{00000000-0008-0000-0000-00004B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92" name="Text Box 24">
          <a:extLst>
            <a:ext uri="{FF2B5EF4-FFF2-40B4-BE49-F238E27FC236}">
              <a16:creationId xmlns:a16="http://schemas.microsoft.com/office/drawing/2014/main" id="{00000000-0008-0000-0000-00004C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93" name="Text Box 26">
          <a:extLst>
            <a:ext uri="{FF2B5EF4-FFF2-40B4-BE49-F238E27FC236}">
              <a16:creationId xmlns:a16="http://schemas.microsoft.com/office/drawing/2014/main" id="{00000000-0008-0000-0000-00004D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94" name="Text Box 28">
          <a:extLst>
            <a:ext uri="{FF2B5EF4-FFF2-40B4-BE49-F238E27FC236}">
              <a16:creationId xmlns:a16="http://schemas.microsoft.com/office/drawing/2014/main" id="{00000000-0008-0000-0000-00004E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95" name="Text Box 30">
          <a:extLst>
            <a:ext uri="{FF2B5EF4-FFF2-40B4-BE49-F238E27FC236}">
              <a16:creationId xmlns:a16="http://schemas.microsoft.com/office/drawing/2014/main" id="{00000000-0008-0000-0000-00004F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96" name="Text Box 32">
          <a:extLst>
            <a:ext uri="{FF2B5EF4-FFF2-40B4-BE49-F238E27FC236}">
              <a16:creationId xmlns:a16="http://schemas.microsoft.com/office/drawing/2014/main" id="{00000000-0008-0000-0000-000050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97" name="Text Box 34">
          <a:extLst>
            <a:ext uri="{FF2B5EF4-FFF2-40B4-BE49-F238E27FC236}">
              <a16:creationId xmlns:a16="http://schemas.microsoft.com/office/drawing/2014/main" id="{00000000-0008-0000-0000-000051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98" name="Text Box 36">
          <a:extLst>
            <a:ext uri="{FF2B5EF4-FFF2-40B4-BE49-F238E27FC236}">
              <a16:creationId xmlns:a16="http://schemas.microsoft.com/office/drawing/2014/main" id="{00000000-0008-0000-0000-000052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99" name="Text Box 2">
          <a:extLst>
            <a:ext uri="{FF2B5EF4-FFF2-40B4-BE49-F238E27FC236}">
              <a16:creationId xmlns:a16="http://schemas.microsoft.com/office/drawing/2014/main" id="{00000000-0008-0000-0000-000053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00" name="Text Box 4">
          <a:extLst>
            <a:ext uri="{FF2B5EF4-FFF2-40B4-BE49-F238E27FC236}">
              <a16:creationId xmlns:a16="http://schemas.microsoft.com/office/drawing/2014/main" id="{00000000-0008-0000-0000-000054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01" name="Text Box 6">
          <a:extLst>
            <a:ext uri="{FF2B5EF4-FFF2-40B4-BE49-F238E27FC236}">
              <a16:creationId xmlns:a16="http://schemas.microsoft.com/office/drawing/2014/main" id="{00000000-0008-0000-0000-000055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02" name="Text Box 8">
          <a:extLst>
            <a:ext uri="{FF2B5EF4-FFF2-40B4-BE49-F238E27FC236}">
              <a16:creationId xmlns:a16="http://schemas.microsoft.com/office/drawing/2014/main" id="{00000000-0008-0000-0000-000056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03" name="Text Box 10">
          <a:extLst>
            <a:ext uri="{FF2B5EF4-FFF2-40B4-BE49-F238E27FC236}">
              <a16:creationId xmlns:a16="http://schemas.microsoft.com/office/drawing/2014/main" id="{00000000-0008-0000-0000-000057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04" name="Text Box 12">
          <a:extLst>
            <a:ext uri="{FF2B5EF4-FFF2-40B4-BE49-F238E27FC236}">
              <a16:creationId xmlns:a16="http://schemas.microsoft.com/office/drawing/2014/main" id="{00000000-0008-0000-0000-000058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05" name="Text Box 14">
          <a:extLst>
            <a:ext uri="{FF2B5EF4-FFF2-40B4-BE49-F238E27FC236}">
              <a16:creationId xmlns:a16="http://schemas.microsoft.com/office/drawing/2014/main" id="{00000000-0008-0000-0000-000059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06" name="Text Box 16">
          <a:extLst>
            <a:ext uri="{FF2B5EF4-FFF2-40B4-BE49-F238E27FC236}">
              <a16:creationId xmlns:a16="http://schemas.microsoft.com/office/drawing/2014/main" id="{00000000-0008-0000-0000-00005A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07" name="Text Box 18">
          <a:extLst>
            <a:ext uri="{FF2B5EF4-FFF2-40B4-BE49-F238E27FC236}">
              <a16:creationId xmlns:a16="http://schemas.microsoft.com/office/drawing/2014/main" id="{00000000-0008-0000-0000-00005B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08" name="Text Box 2">
          <a:extLst>
            <a:ext uri="{FF2B5EF4-FFF2-40B4-BE49-F238E27FC236}">
              <a16:creationId xmlns:a16="http://schemas.microsoft.com/office/drawing/2014/main" id="{00000000-0008-0000-0000-00005C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09" name="Text Box 4">
          <a:extLst>
            <a:ext uri="{FF2B5EF4-FFF2-40B4-BE49-F238E27FC236}">
              <a16:creationId xmlns:a16="http://schemas.microsoft.com/office/drawing/2014/main" id="{00000000-0008-0000-0000-00005D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10" name="Text Box 6">
          <a:extLst>
            <a:ext uri="{FF2B5EF4-FFF2-40B4-BE49-F238E27FC236}">
              <a16:creationId xmlns:a16="http://schemas.microsoft.com/office/drawing/2014/main" id="{00000000-0008-0000-0000-00005E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11" name="Text Box 8">
          <a:extLst>
            <a:ext uri="{FF2B5EF4-FFF2-40B4-BE49-F238E27FC236}">
              <a16:creationId xmlns:a16="http://schemas.microsoft.com/office/drawing/2014/main" id="{00000000-0008-0000-0000-00005F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12" name="Text Box 10">
          <a:extLst>
            <a:ext uri="{FF2B5EF4-FFF2-40B4-BE49-F238E27FC236}">
              <a16:creationId xmlns:a16="http://schemas.microsoft.com/office/drawing/2014/main" id="{00000000-0008-0000-0000-000060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13" name="Text Box 12">
          <a:extLst>
            <a:ext uri="{FF2B5EF4-FFF2-40B4-BE49-F238E27FC236}">
              <a16:creationId xmlns:a16="http://schemas.microsoft.com/office/drawing/2014/main" id="{00000000-0008-0000-0000-000061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14" name="Text Box 14">
          <a:extLst>
            <a:ext uri="{FF2B5EF4-FFF2-40B4-BE49-F238E27FC236}">
              <a16:creationId xmlns:a16="http://schemas.microsoft.com/office/drawing/2014/main" id="{00000000-0008-0000-0000-000062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15" name="Text Box 16">
          <a:extLst>
            <a:ext uri="{FF2B5EF4-FFF2-40B4-BE49-F238E27FC236}">
              <a16:creationId xmlns:a16="http://schemas.microsoft.com/office/drawing/2014/main" id="{00000000-0008-0000-0000-000063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16" name="Text Box 18">
          <a:extLst>
            <a:ext uri="{FF2B5EF4-FFF2-40B4-BE49-F238E27FC236}">
              <a16:creationId xmlns:a16="http://schemas.microsoft.com/office/drawing/2014/main" id="{00000000-0008-0000-0000-000064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17" name="Text Box 20">
          <a:extLst>
            <a:ext uri="{FF2B5EF4-FFF2-40B4-BE49-F238E27FC236}">
              <a16:creationId xmlns:a16="http://schemas.microsoft.com/office/drawing/2014/main" id="{00000000-0008-0000-0000-000065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18" name="Text Box 22">
          <a:extLst>
            <a:ext uri="{FF2B5EF4-FFF2-40B4-BE49-F238E27FC236}">
              <a16:creationId xmlns:a16="http://schemas.microsoft.com/office/drawing/2014/main" id="{00000000-0008-0000-0000-000066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19" name="Text Box 24">
          <a:extLst>
            <a:ext uri="{FF2B5EF4-FFF2-40B4-BE49-F238E27FC236}">
              <a16:creationId xmlns:a16="http://schemas.microsoft.com/office/drawing/2014/main" id="{00000000-0008-0000-0000-000067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20" name="Text Box 26">
          <a:extLst>
            <a:ext uri="{FF2B5EF4-FFF2-40B4-BE49-F238E27FC236}">
              <a16:creationId xmlns:a16="http://schemas.microsoft.com/office/drawing/2014/main" id="{00000000-0008-0000-0000-000068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21" name="Text Box 28">
          <a:extLst>
            <a:ext uri="{FF2B5EF4-FFF2-40B4-BE49-F238E27FC236}">
              <a16:creationId xmlns:a16="http://schemas.microsoft.com/office/drawing/2014/main" id="{00000000-0008-0000-0000-000069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22" name="Text Box 30">
          <a:extLst>
            <a:ext uri="{FF2B5EF4-FFF2-40B4-BE49-F238E27FC236}">
              <a16:creationId xmlns:a16="http://schemas.microsoft.com/office/drawing/2014/main" id="{00000000-0008-0000-0000-00006A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23" name="Text Box 32">
          <a:extLst>
            <a:ext uri="{FF2B5EF4-FFF2-40B4-BE49-F238E27FC236}">
              <a16:creationId xmlns:a16="http://schemas.microsoft.com/office/drawing/2014/main" id="{00000000-0008-0000-0000-00006B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24" name="Text Box 34">
          <a:extLst>
            <a:ext uri="{FF2B5EF4-FFF2-40B4-BE49-F238E27FC236}">
              <a16:creationId xmlns:a16="http://schemas.microsoft.com/office/drawing/2014/main" id="{00000000-0008-0000-0000-00006C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25" name="Text Box 36">
          <a:extLst>
            <a:ext uri="{FF2B5EF4-FFF2-40B4-BE49-F238E27FC236}">
              <a16:creationId xmlns:a16="http://schemas.microsoft.com/office/drawing/2014/main" id="{00000000-0008-0000-0000-00006D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26" name="Text Box 2">
          <a:extLst>
            <a:ext uri="{FF2B5EF4-FFF2-40B4-BE49-F238E27FC236}">
              <a16:creationId xmlns:a16="http://schemas.microsoft.com/office/drawing/2014/main" id="{00000000-0008-0000-0000-00006E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27" name="Text Box 4">
          <a:extLst>
            <a:ext uri="{FF2B5EF4-FFF2-40B4-BE49-F238E27FC236}">
              <a16:creationId xmlns:a16="http://schemas.microsoft.com/office/drawing/2014/main" id="{00000000-0008-0000-0000-00006F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28" name="Text Box 6">
          <a:extLst>
            <a:ext uri="{FF2B5EF4-FFF2-40B4-BE49-F238E27FC236}">
              <a16:creationId xmlns:a16="http://schemas.microsoft.com/office/drawing/2014/main" id="{00000000-0008-0000-0000-000070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29" name="Text Box 8">
          <a:extLst>
            <a:ext uri="{FF2B5EF4-FFF2-40B4-BE49-F238E27FC236}">
              <a16:creationId xmlns:a16="http://schemas.microsoft.com/office/drawing/2014/main" id="{00000000-0008-0000-0000-000071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30" name="Text Box 10">
          <a:extLst>
            <a:ext uri="{FF2B5EF4-FFF2-40B4-BE49-F238E27FC236}">
              <a16:creationId xmlns:a16="http://schemas.microsoft.com/office/drawing/2014/main" id="{00000000-0008-0000-0000-000072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31" name="Text Box 12">
          <a:extLst>
            <a:ext uri="{FF2B5EF4-FFF2-40B4-BE49-F238E27FC236}">
              <a16:creationId xmlns:a16="http://schemas.microsoft.com/office/drawing/2014/main" id="{00000000-0008-0000-0000-000073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32" name="Text Box 14">
          <a:extLst>
            <a:ext uri="{FF2B5EF4-FFF2-40B4-BE49-F238E27FC236}">
              <a16:creationId xmlns:a16="http://schemas.microsoft.com/office/drawing/2014/main" id="{00000000-0008-0000-0000-000074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33" name="Text Box 16">
          <a:extLst>
            <a:ext uri="{FF2B5EF4-FFF2-40B4-BE49-F238E27FC236}">
              <a16:creationId xmlns:a16="http://schemas.microsoft.com/office/drawing/2014/main" id="{00000000-0008-0000-0000-000075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34" name="Text Box 18">
          <a:extLst>
            <a:ext uri="{FF2B5EF4-FFF2-40B4-BE49-F238E27FC236}">
              <a16:creationId xmlns:a16="http://schemas.microsoft.com/office/drawing/2014/main" id="{00000000-0008-0000-0000-000076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35" name="Text Box 2">
          <a:extLst>
            <a:ext uri="{FF2B5EF4-FFF2-40B4-BE49-F238E27FC236}">
              <a16:creationId xmlns:a16="http://schemas.microsoft.com/office/drawing/2014/main" id="{00000000-0008-0000-0000-000077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36" name="Text Box 4">
          <a:extLst>
            <a:ext uri="{FF2B5EF4-FFF2-40B4-BE49-F238E27FC236}">
              <a16:creationId xmlns:a16="http://schemas.microsoft.com/office/drawing/2014/main" id="{00000000-0008-0000-0000-000078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37" name="Text Box 6">
          <a:extLst>
            <a:ext uri="{FF2B5EF4-FFF2-40B4-BE49-F238E27FC236}">
              <a16:creationId xmlns:a16="http://schemas.microsoft.com/office/drawing/2014/main" id="{00000000-0008-0000-0000-000079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38" name="Text Box 8">
          <a:extLst>
            <a:ext uri="{FF2B5EF4-FFF2-40B4-BE49-F238E27FC236}">
              <a16:creationId xmlns:a16="http://schemas.microsoft.com/office/drawing/2014/main" id="{00000000-0008-0000-0000-00007A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39" name="Text Box 10">
          <a:extLst>
            <a:ext uri="{FF2B5EF4-FFF2-40B4-BE49-F238E27FC236}">
              <a16:creationId xmlns:a16="http://schemas.microsoft.com/office/drawing/2014/main" id="{00000000-0008-0000-0000-00007B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40" name="Text Box 12">
          <a:extLst>
            <a:ext uri="{FF2B5EF4-FFF2-40B4-BE49-F238E27FC236}">
              <a16:creationId xmlns:a16="http://schemas.microsoft.com/office/drawing/2014/main" id="{00000000-0008-0000-0000-00007C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41" name="Text Box 14">
          <a:extLst>
            <a:ext uri="{FF2B5EF4-FFF2-40B4-BE49-F238E27FC236}">
              <a16:creationId xmlns:a16="http://schemas.microsoft.com/office/drawing/2014/main" id="{00000000-0008-0000-0000-00007D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42" name="Text Box 16">
          <a:extLst>
            <a:ext uri="{FF2B5EF4-FFF2-40B4-BE49-F238E27FC236}">
              <a16:creationId xmlns:a16="http://schemas.microsoft.com/office/drawing/2014/main" id="{00000000-0008-0000-0000-00007E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43" name="Text Box 18">
          <a:extLst>
            <a:ext uri="{FF2B5EF4-FFF2-40B4-BE49-F238E27FC236}">
              <a16:creationId xmlns:a16="http://schemas.microsoft.com/office/drawing/2014/main" id="{00000000-0008-0000-0000-00007F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44" name="Text Box 20">
          <a:extLst>
            <a:ext uri="{FF2B5EF4-FFF2-40B4-BE49-F238E27FC236}">
              <a16:creationId xmlns:a16="http://schemas.microsoft.com/office/drawing/2014/main" id="{00000000-0008-0000-0000-000080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45" name="Text Box 22">
          <a:extLst>
            <a:ext uri="{FF2B5EF4-FFF2-40B4-BE49-F238E27FC236}">
              <a16:creationId xmlns:a16="http://schemas.microsoft.com/office/drawing/2014/main" id="{00000000-0008-0000-0000-000081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46" name="Text Box 24">
          <a:extLst>
            <a:ext uri="{FF2B5EF4-FFF2-40B4-BE49-F238E27FC236}">
              <a16:creationId xmlns:a16="http://schemas.microsoft.com/office/drawing/2014/main" id="{00000000-0008-0000-0000-000082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47" name="Text Box 26">
          <a:extLst>
            <a:ext uri="{FF2B5EF4-FFF2-40B4-BE49-F238E27FC236}">
              <a16:creationId xmlns:a16="http://schemas.microsoft.com/office/drawing/2014/main" id="{00000000-0008-0000-0000-000083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48" name="Text Box 28">
          <a:extLst>
            <a:ext uri="{FF2B5EF4-FFF2-40B4-BE49-F238E27FC236}">
              <a16:creationId xmlns:a16="http://schemas.microsoft.com/office/drawing/2014/main" id="{00000000-0008-0000-0000-000084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49" name="Text Box 30">
          <a:extLst>
            <a:ext uri="{FF2B5EF4-FFF2-40B4-BE49-F238E27FC236}">
              <a16:creationId xmlns:a16="http://schemas.microsoft.com/office/drawing/2014/main" id="{00000000-0008-0000-0000-000085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50" name="Text Box 32">
          <a:extLst>
            <a:ext uri="{FF2B5EF4-FFF2-40B4-BE49-F238E27FC236}">
              <a16:creationId xmlns:a16="http://schemas.microsoft.com/office/drawing/2014/main" id="{00000000-0008-0000-0000-000086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51" name="Text Box 34">
          <a:extLst>
            <a:ext uri="{FF2B5EF4-FFF2-40B4-BE49-F238E27FC236}">
              <a16:creationId xmlns:a16="http://schemas.microsoft.com/office/drawing/2014/main" id="{00000000-0008-0000-0000-000087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52" name="Text Box 36">
          <a:extLst>
            <a:ext uri="{FF2B5EF4-FFF2-40B4-BE49-F238E27FC236}">
              <a16:creationId xmlns:a16="http://schemas.microsoft.com/office/drawing/2014/main" id="{00000000-0008-0000-0000-000088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53" name="Text Box 2">
          <a:extLst>
            <a:ext uri="{FF2B5EF4-FFF2-40B4-BE49-F238E27FC236}">
              <a16:creationId xmlns:a16="http://schemas.microsoft.com/office/drawing/2014/main" id="{00000000-0008-0000-0000-000089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54" name="Text Box 4">
          <a:extLst>
            <a:ext uri="{FF2B5EF4-FFF2-40B4-BE49-F238E27FC236}">
              <a16:creationId xmlns:a16="http://schemas.microsoft.com/office/drawing/2014/main" id="{00000000-0008-0000-0000-00008A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55" name="Text Box 6">
          <a:extLst>
            <a:ext uri="{FF2B5EF4-FFF2-40B4-BE49-F238E27FC236}">
              <a16:creationId xmlns:a16="http://schemas.microsoft.com/office/drawing/2014/main" id="{00000000-0008-0000-0000-00008B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56" name="Text Box 8">
          <a:extLst>
            <a:ext uri="{FF2B5EF4-FFF2-40B4-BE49-F238E27FC236}">
              <a16:creationId xmlns:a16="http://schemas.microsoft.com/office/drawing/2014/main" id="{00000000-0008-0000-0000-00008C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57" name="Text Box 10">
          <a:extLst>
            <a:ext uri="{FF2B5EF4-FFF2-40B4-BE49-F238E27FC236}">
              <a16:creationId xmlns:a16="http://schemas.microsoft.com/office/drawing/2014/main" id="{00000000-0008-0000-0000-00008D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58" name="Text Box 12">
          <a:extLst>
            <a:ext uri="{FF2B5EF4-FFF2-40B4-BE49-F238E27FC236}">
              <a16:creationId xmlns:a16="http://schemas.microsoft.com/office/drawing/2014/main" id="{00000000-0008-0000-0000-00008E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59" name="Text Box 14">
          <a:extLst>
            <a:ext uri="{FF2B5EF4-FFF2-40B4-BE49-F238E27FC236}">
              <a16:creationId xmlns:a16="http://schemas.microsoft.com/office/drawing/2014/main" id="{00000000-0008-0000-0000-00008F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60" name="Text Box 16">
          <a:extLst>
            <a:ext uri="{FF2B5EF4-FFF2-40B4-BE49-F238E27FC236}">
              <a16:creationId xmlns:a16="http://schemas.microsoft.com/office/drawing/2014/main" id="{00000000-0008-0000-0000-000090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61" name="Text Box 18">
          <a:extLst>
            <a:ext uri="{FF2B5EF4-FFF2-40B4-BE49-F238E27FC236}">
              <a16:creationId xmlns:a16="http://schemas.microsoft.com/office/drawing/2014/main" id="{00000000-0008-0000-0000-000091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962" name="Text Box 2">
          <a:extLst>
            <a:ext uri="{FF2B5EF4-FFF2-40B4-BE49-F238E27FC236}">
              <a16:creationId xmlns:a16="http://schemas.microsoft.com/office/drawing/2014/main" id="{00000000-0008-0000-0000-0000920B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963" name="Text Box 4">
          <a:extLst>
            <a:ext uri="{FF2B5EF4-FFF2-40B4-BE49-F238E27FC236}">
              <a16:creationId xmlns:a16="http://schemas.microsoft.com/office/drawing/2014/main" id="{00000000-0008-0000-0000-0000930B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964" name="Text Box 6">
          <a:extLst>
            <a:ext uri="{FF2B5EF4-FFF2-40B4-BE49-F238E27FC236}">
              <a16:creationId xmlns:a16="http://schemas.microsoft.com/office/drawing/2014/main" id="{00000000-0008-0000-0000-0000940B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965" name="Text Box 8">
          <a:extLst>
            <a:ext uri="{FF2B5EF4-FFF2-40B4-BE49-F238E27FC236}">
              <a16:creationId xmlns:a16="http://schemas.microsoft.com/office/drawing/2014/main" id="{00000000-0008-0000-0000-0000950B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966" name="Text Box 10">
          <a:extLst>
            <a:ext uri="{FF2B5EF4-FFF2-40B4-BE49-F238E27FC236}">
              <a16:creationId xmlns:a16="http://schemas.microsoft.com/office/drawing/2014/main" id="{00000000-0008-0000-0000-0000960B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967" name="Text Box 12">
          <a:extLst>
            <a:ext uri="{FF2B5EF4-FFF2-40B4-BE49-F238E27FC236}">
              <a16:creationId xmlns:a16="http://schemas.microsoft.com/office/drawing/2014/main" id="{00000000-0008-0000-0000-0000970B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968" name="Text Box 14">
          <a:extLst>
            <a:ext uri="{FF2B5EF4-FFF2-40B4-BE49-F238E27FC236}">
              <a16:creationId xmlns:a16="http://schemas.microsoft.com/office/drawing/2014/main" id="{00000000-0008-0000-0000-0000980B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969" name="Text Box 16">
          <a:extLst>
            <a:ext uri="{FF2B5EF4-FFF2-40B4-BE49-F238E27FC236}">
              <a16:creationId xmlns:a16="http://schemas.microsoft.com/office/drawing/2014/main" id="{00000000-0008-0000-0000-0000990B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970" name="Text Box 18">
          <a:extLst>
            <a:ext uri="{FF2B5EF4-FFF2-40B4-BE49-F238E27FC236}">
              <a16:creationId xmlns:a16="http://schemas.microsoft.com/office/drawing/2014/main" id="{00000000-0008-0000-0000-00009A0B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971" name="Text Box 20">
          <a:extLst>
            <a:ext uri="{FF2B5EF4-FFF2-40B4-BE49-F238E27FC236}">
              <a16:creationId xmlns:a16="http://schemas.microsoft.com/office/drawing/2014/main" id="{00000000-0008-0000-0000-00009B0B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972" name="Text Box 22">
          <a:extLst>
            <a:ext uri="{FF2B5EF4-FFF2-40B4-BE49-F238E27FC236}">
              <a16:creationId xmlns:a16="http://schemas.microsoft.com/office/drawing/2014/main" id="{00000000-0008-0000-0000-00009C0B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973" name="Text Box 24">
          <a:extLst>
            <a:ext uri="{FF2B5EF4-FFF2-40B4-BE49-F238E27FC236}">
              <a16:creationId xmlns:a16="http://schemas.microsoft.com/office/drawing/2014/main" id="{00000000-0008-0000-0000-00009D0B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974" name="Text Box 26">
          <a:extLst>
            <a:ext uri="{FF2B5EF4-FFF2-40B4-BE49-F238E27FC236}">
              <a16:creationId xmlns:a16="http://schemas.microsoft.com/office/drawing/2014/main" id="{00000000-0008-0000-0000-00009E0B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975" name="Text Box 28">
          <a:extLst>
            <a:ext uri="{FF2B5EF4-FFF2-40B4-BE49-F238E27FC236}">
              <a16:creationId xmlns:a16="http://schemas.microsoft.com/office/drawing/2014/main" id="{00000000-0008-0000-0000-00009F0B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976" name="Text Box 30">
          <a:extLst>
            <a:ext uri="{FF2B5EF4-FFF2-40B4-BE49-F238E27FC236}">
              <a16:creationId xmlns:a16="http://schemas.microsoft.com/office/drawing/2014/main" id="{00000000-0008-0000-0000-0000A00B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977" name="Text Box 32">
          <a:extLst>
            <a:ext uri="{FF2B5EF4-FFF2-40B4-BE49-F238E27FC236}">
              <a16:creationId xmlns:a16="http://schemas.microsoft.com/office/drawing/2014/main" id="{00000000-0008-0000-0000-0000A10B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978" name="Text Box 34">
          <a:extLst>
            <a:ext uri="{FF2B5EF4-FFF2-40B4-BE49-F238E27FC236}">
              <a16:creationId xmlns:a16="http://schemas.microsoft.com/office/drawing/2014/main" id="{00000000-0008-0000-0000-0000A20B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979" name="Text Box 36">
          <a:extLst>
            <a:ext uri="{FF2B5EF4-FFF2-40B4-BE49-F238E27FC236}">
              <a16:creationId xmlns:a16="http://schemas.microsoft.com/office/drawing/2014/main" id="{00000000-0008-0000-0000-0000A30B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80" name="Text Box 2">
          <a:extLst>
            <a:ext uri="{FF2B5EF4-FFF2-40B4-BE49-F238E27FC236}">
              <a16:creationId xmlns:a16="http://schemas.microsoft.com/office/drawing/2014/main" id="{00000000-0008-0000-0000-0000A4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81" name="Text Box 4">
          <a:extLst>
            <a:ext uri="{FF2B5EF4-FFF2-40B4-BE49-F238E27FC236}">
              <a16:creationId xmlns:a16="http://schemas.microsoft.com/office/drawing/2014/main" id="{00000000-0008-0000-0000-0000A5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82" name="Text Box 6">
          <a:extLst>
            <a:ext uri="{FF2B5EF4-FFF2-40B4-BE49-F238E27FC236}">
              <a16:creationId xmlns:a16="http://schemas.microsoft.com/office/drawing/2014/main" id="{00000000-0008-0000-0000-0000A6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83" name="Text Box 8">
          <a:extLst>
            <a:ext uri="{FF2B5EF4-FFF2-40B4-BE49-F238E27FC236}">
              <a16:creationId xmlns:a16="http://schemas.microsoft.com/office/drawing/2014/main" id="{00000000-0008-0000-0000-0000A7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84" name="Text Box 10">
          <a:extLst>
            <a:ext uri="{FF2B5EF4-FFF2-40B4-BE49-F238E27FC236}">
              <a16:creationId xmlns:a16="http://schemas.microsoft.com/office/drawing/2014/main" id="{00000000-0008-0000-0000-0000A8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85" name="Text Box 12">
          <a:extLst>
            <a:ext uri="{FF2B5EF4-FFF2-40B4-BE49-F238E27FC236}">
              <a16:creationId xmlns:a16="http://schemas.microsoft.com/office/drawing/2014/main" id="{00000000-0008-0000-0000-0000A9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86" name="Text Box 14">
          <a:extLst>
            <a:ext uri="{FF2B5EF4-FFF2-40B4-BE49-F238E27FC236}">
              <a16:creationId xmlns:a16="http://schemas.microsoft.com/office/drawing/2014/main" id="{00000000-0008-0000-0000-0000AA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87" name="Text Box 16">
          <a:extLst>
            <a:ext uri="{FF2B5EF4-FFF2-40B4-BE49-F238E27FC236}">
              <a16:creationId xmlns:a16="http://schemas.microsoft.com/office/drawing/2014/main" id="{00000000-0008-0000-0000-0000AB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88" name="Text Box 18">
          <a:extLst>
            <a:ext uri="{FF2B5EF4-FFF2-40B4-BE49-F238E27FC236}">
              <a16:creationId xmlns:a16="http://schemas.microsoft.com/office/drawing/2014/main" id="{00000000-0008-0000-0000-0000AC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89" name="Text Box 20">
          <a:extLst>
            <a:ext uri="{FF2B5EF4-FFF2-40B4-BE49-F238E27FC236}">
              <a16:creationId xmlns:a16="http://schemas.microsoft.com/office/drawing/2014/main" id="{00000000-0008-0000-0000-0000AD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90" name="Text Box 22">
          <a:extLst>
            <a:ext uri="{FF2B5EF4-FFF2-40B4-BE49-F238E27FC236}">
              <a16:creationId xmlns:a16="http://schemas.microsoft.com/office/drawing/2014/main" id="{00000000-0008-0000-0000-0000AE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91" name="Text Box 24">
          <a:extLst>
            <a:ext uri="{FF2B5EF4-FFF2-40B4-BE49-F238E27FC236}">
              <a16:creationId xmlns:a16="http://schemas.microsoft.com/office/drawing/2014/main" id="{00000000-0008-0000-0000-0000AF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92" name="Text Box 26">
          <a:extLst>
            <a:ext uri="{FF2B5EF4-FFF2-40B4-BE49-F238E27FC236}">
              <a16:creationId xmlns:a16="http://schemas.microsoft.com/office/drawing/2014/main" id="{00000000-0008-0000-0000-0000B0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93" name="Text Box 28">
          <a:extLst>
            <a:ext uri="{FF2B5EF4-FFF2-40B4-BE49-F238E27FC236}">
              <a16:creationId xmlns:a16="http://schemas.microsoft.com/office/drawing/2014/main" id="{00000000-0008-0000-0000-0000B1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94" name="Text Box 30">
          <a:extLst>
            <a:ext uri="{FF2B5EF4-FFF2-40B4-BE49-F238E27FC236}">
              <a16:creationId xmlns:a16="http://schemas.microsoft.com/office/drawing/2014/main" id="{00000000-0008-0000-0000-0000B2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95" name="Text Box 32">
          <a:extLst>
            <a:ext uri="{FF2B5EF4-FFF2-40B4-BE49-F238E27FC236}">
              <a16:creationId xmlns:a16="http://schemas.microsoft.com/office/drawing/2014/main" id="{00000000-0008-0000-0000-0000B3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96" name="Text Box 34">
          <a:extLst>
            <a:ext uri="{FF2B5EF4-FFF2-40B4-BE49-F238E27FC236}">
              <a16:creationId xmlns:a16="http://schemas.microsoft.com/office/drawing/2014/main" id="{00000000-0008-0000-0000-0000B4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97" name="Text Box 36">
          <a:extLst>
            <a:ext uri="{FF2B5EF4-FFF2-40B4-BE49-F238E27FC236}">
              <a16:creationId xmlns:a16="http://schemas.microsoft.com/office/drawing/2014/main" id="{00000000-0008-0000-0000-0000B5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98" name="Text Box 2">
          <a:extLst>
            <a:ext uri="{FF2B5EF4-FFF2-40B4-BE49-F238E27FC236}">
              <a16:creationId xmlns:a16="http://schemas.microsoft.com/office/drawing/2014/main" id="{00000000-0008-0000-0000-0000B6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99" name="Text Box 4">
          <a:extLst>
            <a:ext uri="{FF2B5EF4-FFF2-40B4-BE49-F238E27FC236}">
              <a16:creationId xmlns:a16="http://schemas.microsoft.com/office/drawing/2014/main" id="{00000000-0008-0000-0000-0000B7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00" name="Text Box 6">
          <a:extLst>
            <a:ext uri="{FF2B5EF4-FFF2-40B4-BE49-F238E27FC236}">
              <a16:creationId xmlns:a16="http://schemas.microsoft.com/office/drawing/2014/main" id="{00000000-0008-0000-0000-0000B8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01" name="Text Box 8">
          <a:extLst>
            <a:ext uri="{FF2B5EF4-FFF2-40B4-BE49-F238E27FC236}">
              <a16:creationId xmlns:a16="http://schemas.microsoft.com/office/drawing/2014/main" id="{00000000-0008-0000-0000-0000B9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02" name="Text Box 10">
          <a:extLst>
            <a:ext uri="{FF2B5EF4-FFF2-40B4-BE49-F238E27FC236}">
              <a16:creationId xmlns:a16="http://schemas.microsoft.com/office/drawing/2014/main" id="{00000000-0008-0000-0000-0000BA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03" name="Text Box 12">
          <a:extLst>
            <a:ext uri="{FF2B5EF4-FFF2-40B4-BE49-F238E27FC236}">
              <a16:creationId xmlns:a16="http://schemas.microsoft.com/office/drawing/2014/main" id="{00000000-0008-0000-0000-0000BB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04" name="Text Box 14">
          <a:extLst>
            <a:ext uri="{FF2B5EF4-FFF2-40B4-BE49-F238E27FC236}">
              <a16:creationId xmlns:a16="http://schemas.microsoft.com/office/drawing/2014/main" id="{00000000-0008-0000-0000-0000BC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05" name="Text Box 16">
          <a:extLst>
            <a:ext uri="{FF2B5EF4-FFF2-40B4-BE49-F238E27FC236}">
              <a16:creationId xmlns:a16="http://schemas.microsoft.com/office/drawing/2014/main" id="{00000000-0008-0000-0000-0000BD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06" name="Text Box 18">
          <a:extLst>
            <a:ext uri="{FF2B5EF4-FFF2-40B4-BE49-F238E27FC236}">
              <a16:creationId xmlns:a16="http://schemas.microsoft.com/office/drawing/2014/main" id="{00000000-0008-0000-0000-0000BE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07" name="Text Box 2">
          <a:extLst>
            <a:ext uri="{FF2B5EF4-FFF2-40B4-BE49-F238E27FC236}">
              <a16:creationId xmlns:a16="http://schemas.microsoft.com/office/drawing/2014/main" id="{00000000-0008-0000-0000-0000BF0B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08" name="Text Box 4">
          <a:extLst>
            <a:ext uri="{FF2B5EF4-FFF2-40B4-BE49-F238E27FC236}">
              <a16:creationId xmlns:a16="http://schemas.microsoft.com/office/drawing/2014/main" id="{00000000-0008-0000-0000-0000C00B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09" name="Text Box 6">
          <a:extLst>
            <a:ext uri="{FF2B5EF4-FFF2-40B4-BE49-F238E27FC236}">
              <a16:creationId xmlns:a16="http://schemas.microsoft.com/office/drawing/2014/main" id="{00000000-0008-0000-0000-0000C10B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10" name="Text Box 8">
          <a:extLst>
            <a:ext uri="{FF2B5EF4-FFF2-40B4-BE49-F238E27FC236}">
              <a16:creationId xmlns:a16="http://schemas.microsoft.com/office/drawing/2014/main" id="{00000000-0008-0000-0000-0000C20B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11" name="Text Box 10">
          <a:extLst>
            <a:ext uri="{FF2B5EF4-FFF2-40B4-BE49-F238E27FC236}">
              <a16:creationId xmlns:a16="http://schemas.microsoft.com/office/drawing/2014/main" id="{00000000-0008-0000-0000-0000C30B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12" name="Text Box 12">
          <a:extLst>
            <a:ext uri="{FF2B5EF4-FFF2-40B4-BE49-F238E27FC236}">
              <a16:creationId xmlns:a16="http://schemas.microsoft.com/office/drawing/2014/main" id="{00000000-0008-0000-0000-0000C40B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13" name="Text Box 14">
          <a:extLst>
            <a:ext uri="{FF2B5EF4-FFF2-40B4-BE49-F238E27FC236}">
              <a16:creationId xmlns:a16="http://schemas.microsoft.com/office/drawing/2014/main" id="{00000000-0008-0000-0000-0000C50B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14" name="Text Box 16">
          <a:extLst>
            <a:ext uri="{FF2B5EF4-FFF2-40B4-BE49-F238E27FC236}">
              <a16:creationId xmlns:a16="http://schemas.microsoft.com/office/drawing/2014/main" id="{00000000-0008-0000-0000-0000C60B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15" name="Text Box 18">
          <a:extLst>
            <a:ext uri="{FF2B5EF4-FFF2-40B4-BE49-F238E27FC236}">
              <a16:creationId xmlns:a16="http://schemas.microsoft.com/office/drawing/2014/main" id="{00000000-0008-0000-0000-0000C70B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16" name="Text Box 20">
          <a:extLst>
            <a:ext uri="{FF2B5EF4-FFF2-40B4-BE49-F238E27FC236}">
              <a16:creationId xmlns:a16="http://schemas.microsoft.com/office/drawing/2014/main" id="{00000000-0008-0000-0000-0000C80B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17" name="Text Box 22">
          <a:extLst>
            <a:ext uri="{FF2B5EF4-FFF2-40B4-BE49-F238E27FC236}">
              <a16:creationId xmlns:a16="http://schemas.microsoft.com/office/drawing/2014/main" id="{00000000-0008-0000-0000-0000C90B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18" name="Text Box 24">
          <a:extLst>
            <a:ext uri="{FF2B5EF4-FFF2-40B4-BE49-F238E27FC236}">
              <a16:creationId xmlns:a16="http://schemas.microsoft.com/office/drawing/2014/main" id="{00000000-0008-0000-0000-0000CA0B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19" name="Text Box 26">
          <a:extLst>
            <a:ext uri="{FF2B5EF4-FFF2-40B4-BE49-F238E27FC236}">
              <a16:creationId xmlns:a16="http://schemas.microsoft.com/office/drawing/2014/main" id="{00000000-0008-0000-0000-0000CB0B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20" name="Text Box 28">
          <a:extLst>
            <a:ext uri="{FF2B5EF4-FFF2-40B4-BE49-F238E27FC236}">
              <a16:creationId xmlns:a16="http://schemas.microsoft.com/office/drawing/2014/main" id="{00000000-0008-0000-0000-0000CC0B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21" name="Text Box 30">
          <a:extLst>
            <a:ext uri="{FF2B5EF4-FFF2-40B4-BE49-F238E27FC236}">
              <a16:creationId xmlns:a16="http://schemas.microsoft.com/office/drawing/2014/main" id="{00000000-0008-0000-0000-0000CD0B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22" name="Text Box 32">
          <a:extLst>
            <a:ext uri="{FF2B5EF4-FFF2-40B4-BE49-F238E27FC236}">
              <a16:creationId xmlns:a16="http://schemas.microsoft.com/office/drawing/2014/main" id="{00000000-0008-0000-0000-0000CE0B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23" name="Text Box 34">
          <a:extLst>
            <a:ext uri="{FF2B5EF4-FFF2-40B4-BE49-F238E27FC236}">
              <a16:creationId xmlns:a16="http://schemas.microsoft.com/office/drawing/2014/main" id="{00000000-0008-0000-0000-0000CF0B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24" name="Text Box 36">
          <a:extLst>
            <a:ext uri="{FF2B5EF4-FFF2-40B4-BE49-F238E27FC236}">
              <a16:creationId xmlns:a16="http://schemas.microsoft.com/office/drawing/2014/main" id="{00000000-0008-0000-0000-0000D00B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25" name="Text Box 2">
          <a:extLst>
            <a:ext uri="{FF2B5EF4-FFF2-40B4-BE49-F238E27FC236}">
              <a16:creationId xmlns:a16="http://schemas.microsoft.com/office/drawing/2014/main" id="{00000000-0008-0000-0000-0000D1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26" name="Text Box 4">
          <a:extLst>
            <a:ext uri="{FF2B5EF4-FFF2-40B4-BE49-F238E27FC236}">
              <a16:creationId xmlns:a16="http://schemas.microsoft.com/office/drawing/2014/main" id="{00000000-0008-0000-0000-0000D2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27" name="Text Box 6">
          <a:extLst>
            <a:ext uri="{FF2B5EF4-FFF2-40B4-BE49-F238E27FC236}">
              <a16:creationId xmlns:a16="http://schemas.microsoft.com/office/drawing/2014/main" id="{00000000-0008-0000-0000-0000D3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28" name="Text Box 8">
          <a:extLst>
            <a:ext uri="{FF2B5EF4-FFF2-40B4-BE49-F238E27FC236}">
              <a16:creationId xmlns:a16="http://schemas.microsoft.com/office/drawing/2014/main" id="{00000000-0008-0000-0000-0000D4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29" name="Text Box 10">
          <a:extLst>
            <a:ext uri="{FF2B5EF4-FFF2-40B4-BE49-F238E27FC236}">
              <a16:creationId xmlns:a16="http://schemas.microsoft.com/office/drawing/2014/main" id="{00000000-0008-0000-0000-0000D5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30" name="Text Box 12">
          <a:extLst>
            <a:ext uri="{FF2B5EF4-FFF2-40B4-BE49-F238E27FC236}">
              <a16:creationId xmlns:a16="http://schemas.microsoft.com/office/drawing/2014/main" id="{00000000-0008-0000-0000-0000D6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31" name="Text Box 14">
          <a:extLst>
            <a:ext uri="{FF2B5EF4-FFF2-40B4-BE49-F238E27FC236}">
              <a16:creationId xmlns:a16="http://schemas.microsoft.com/office/drawing/2014/main" id="{00000000-0008-0000-0000-0000D7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32" name="Text Box 16">
          <a:extLst>
            <a:ext uri="{FF2B5EF4-FFF2-40B4-BE49-F238E27FC236}">
              <a16:creationId xmlns:a16="http://schemas.microsoft.com/office/drawing/2014/main" id="{00000000-0008-0000-0000-0000D8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33" name="Text Box 18">
          <a:extLst>
            <a:ext uri="{FF2B5EF4-FFF2-40B4-BE49-F238E27FC236}">
              <a16:creationId xmlns:a16="http://schemas.microsoft.com/office/drawing/2014/main" id="{00000000-0008-0000-0000-0000D9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34" name="Text Box 20">
          <a:extLst>
            <a:ext uri="{FF2B5EF4-FFF2-40B4-BE49-F238E27FC236}">
              <a16:creationId xmlns:a16="http://schemas.microsoft.com/office/drawing/2014/main" id="{00000000-0008-0000-0000-0000DA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35" name="Text Box 22">
          <a:extLst>
            <a:ext uri="{FF2B5EF4-FFF2-40B4-BE49-F238E27FC236}">
              <a16:creationId xmlns:a16="http://schemas.microsoft.com/office/drawing/2014/main" id="{00000000-0008-0000-0000-0000DB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36" name="Text Box 24">
          <a:extLst>
            <a:ext uri="{FF2B5EF4-FFF2-40B4-BE49-F238E27FC236}">
              <a16:creationId xmlns:a16="http://schemas.microsoft.com/office/drawing/2014/main" id="{00000000-0008-0000-0000-0000DC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37" name="Text Box 26">
          <a:extLst>
            <a:ext uri="{FF2B5EF4-FFF2-40B4-BE49-F238E27FC236}">
              <a16:creationId xmlns:a16="http://schemas.microsoft.com/office/drawing/2014/main" id="{00000000-0008-0000-0000-0000DD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38" name="Text Box 28">
          <a:extLst>
            <a:ext uri="{FF2B5EF4-FFF2-40B4-BE49-F238E27FC236}">
              <a16:creationId xmlns:a16="http://schemas.microsoft.com/office/drawing/2014/main" id="{00000000-0008-0000-0000-0000DE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39" name="Text Box 30">
          <a:extLst>
            <a:ext uri="{FF2B5EF4-FFF2-40B4-BE49-F238E27FC236}">
              <a16:creationId xmlns:a16="http://schemas.microsoft.com/office/drawing/2014/main" id="{00000000-0008-0000-0000-0000DF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40" name="Text Box 32">
          <a:extLst>
            <a:ext uri="{FF2B5EF4-FFF2-40B4-BE49-F238E27FC236}">
              <a16:creationId xmlns:a16="http://schemas.microsoft.com/office/drawing/2014/main" id="{00000000-0008-0000-0000-0000E0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41" name="Text Box 34">
          <a:extLst>
            <a:ext uri="{FF2B5EF4-FFF2-40B4-BE49-F238E27FC236}">
              <a16:creationId xmlns:a16="http://schemas.microsoft.com/office/drawing/2014/main" id="{00000000-0008-0000-0000-0000E1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42" name="Text Box 36">
          <a:extLst>
            <a:ext uri="{FF2B5EF4-FFF2-40B4-BE49-F238E27FC236}">
              <a16:creationId xmlns:a16="http://schemas.microsoft.com/office/drawing/2014/main" id="{00000000-0008-0000-0000-0000E2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43" name="Text Box 2">
          <a:extLst>
            <a:ext uri="{FF2B5EF4-FFF2-40B4-BE49-F238E27FC236}">
              <a16:creationId xmlns:a16="http://schemas.microsoft.com/office/drawing/2014/main" id="{00000000-0008-0000-0000-0000E3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44" name="Text Box 4">
          <a:extLst>
            <a:ext uri="{FF2B5EF4-FFF2-40B4-BE49-F238E27FC236}">
              <a16:creationId xmlns:a16="http://schemas.microsoft.com/office/drawing/2014/main" id="{00000000-0008-0000-0000-0000E4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45" name="Text Box 6">
          <a:extLst>
            <a:ext uri="{FF2B5EF4-FFF2-40B4-BE49-F238E27FC236}">
              <a16:creationId xmlns:a16="http://schemas.microsoft.com/office/drawing/2014/main" id="{00000000-0008-0000-0000-0000E5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46" name="Text Box 8">
          <a:extLst>
            <a:ext uri="{FF2B5EF4-FFF2-40B4-BE49-F238E27FC236}">
              <a16:creationId xmlns:a16="http://schemas.microsoft.com/office/drawing/2014/main" id="{00000000-0008-0000-0000-0000E6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47" name="Text Box 10">
          <a:extLst>
            <a:ext uri="{FF2B5EF4-FFF2-40B4-BE49-F238E27FC236}">
              <a16:creationId xmlns:a16="http://schemas.microsoft.com/office/drawing/2014/main" id="{00000000-0008-0000-0000-0000E7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48" name="Text Box 12">
          <a:extLst>
            <a:ext uri="{FF2B5EF4-FFF2-40B4-BE49-F238E27FC236}">
              <a16:creationId xmlns:a16="http://schemas.microsoft.com/office/drawing/2014/main" id="{00000000-0008-0000-0000-0000E8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49" name="Text Box 14">
          <a:extLst>
            <a:ext uri="{FF2B5EF4-FFF2-40B4-BE49-F238E27FC236}">
              <a16:creationId xmlns:a16="http://schemas.microsoft.com/office/drawing/2014/main" id="{00000000-0008-0000-0000-0000E9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50" name="Text Box 16">
          <a:extLst>
            <a:ext uri="{FF2B5EF4-FFF2-40B4-BE49-F238E27FC236}">
              <a16:creationId xmlns:a16="http://schemas.microsoft.com/office/drawing/2014/main" id="{00000000-0008-0000-0000-0000EA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51" name="Text Box 18">
          <a:extLst>
            <a:ext uri="{FF2B5EF4-FFF2-40B4-BE49-F238E27FC236}">
              <a16:creationId xmlns:a16="http://schemas.microsoft.com/office/drawing/2014/main" id="{00000000-0008-0000-0000-0000EB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52" name="Text Box 2">
          <a:extLst>
            <a:ext uri="{FF2B5EF4-FFF2-40B4-BE49-F238E27FC236}">
              <a16:creationId xmlns:a16="http://schemas.microsoft.com/office/drawing/2014/main" id="{00000000-0008-0000-0000-0000EC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53" name="Text Box 4">
          <a:extLst>
            <a:ext uri="{FF2B5EF4-FFF2-40B4-BE49-F238E27FC236}">
              <a16:creationId xmlns:a16="http://schemas.microsoft.com/office/drawing/2014/main" id="{00000000-0008-0000-0000-0000ED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54" name="Text Box 6">
          <a:extLst>
            <a:ext uri="{FF2B5EF4-FFF2-40B4-BE49-F238E27FC236}">
              <a16:creationId xmlns:a16="http://schemas.microsoft.com/office/drawing/2014/main" id="{00000000-0008-0000-0000-0000EE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55" name="Text Box 8">
          <a:extLst>
            <a:ext uri="{FF2B5EF4-FFF2-40B4-BE49-F238E27FC236}">
              <a16:creationId xmlns:a16="http://schemas.microsoft.com/office/drawing/2014/main" id="{00000000-0008-0000-0000-0000EF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56" name="Text Box 10">
          <a:extLst>
            <a:ext uri="{FF2B5EF4-FFF2-40B4-BE49-F238E27FC236}">
              <a16:creationId xmlns:a16="http://schemas.microsoft.com/office/drawing/2014/main" id="{00000000-0008-0000-0000-0000F0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57" name="Text Box 12">
          <a:extLst>
            <a:ext uri="{FF2B5EF4-FFF2-40B4-BE49-F238E27FC236}">
              <a16:creationId xmlns:a16="http://schemas.microsoft.com/office/drawing/2014/main" id="{00000000-0008-0000-0000-0000F1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58" name="Text Box 14">
          <a:extLst>
            <a:ext uri="{FF2B5EF4-FFF2-40B4-BE49-F238E27FC236}">
              <a16:creationId xmlns:a16="http://schemas.microsoft.com/office/drawing/2014/main" id="{00000000-0008-0000-0000-0000F2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59" name="Text Box 16">
          <a:extLst>
            <a:ext uri="{FF2B5EF4-FFF2-40B4-BE49-F238E27FC236}">
              <a16:creationId xmlns:a16="http://schemas.microsoft.com/office/drawing/2014/main" id="{00000000-0008-0000-0000-0000F3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60" name="Text Box 18">
          <a:extLst>
            <a:ext uri="{FF2B5EF4-FFF2-40B4-BE49-F238E27FC236}">
              <a16:creationId xmlns:a16="http://schemas.microsoft.com/office/drawing/2014/main" id="{00000000-0008-0000-0000-0000F4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61" name="Text Box 20">
          <a:extLst>
            <a:ext uri="{FF2B5EF4-FFF2-40B4-BE49-F238E27FC236}">
              <a16:creationId xmlns:a16="http://schemas.microsoft.com/office/drawing/2014/main" id="{00000000-0008-0000-0000-0000F5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62" name="Text Box 22">
          <a:extLst>
            <a:ext uri="{FF2B5EF4-FFF2-40B4-BE49-F238E27FC236}">
              <a16:creationId xmlns:a16="http://schemas.microsoft.com/office/drawing/2014/main" id="{00000000-0008-0000-0000-0000F6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63" name="Text Box 24">
          <a:extLst>
            <a:ext uri="{FF2B5EF4-FFF2-40B4-BE49-F238E27FC236}">
              <a16:creationId xmlns:a16="http://schemas.microsoft.com/office/drawing/2014/main" id="{00000000-0008-0000-0000-0000F7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64" name="Text Box 26">
          <a:extLst>
            <a:ext uri="{FF2B5EF4-FFF2-40B4-BE49-F238E27FC236}">
              <a16:creationId xmlns:a16="http://schemas.microsoft.com/office/drawing/2014/main" id="{00000000-0008-0000-0000-0000F8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65" name="Text Box 28">
          <a:extLst>
            <a:ext uri="{FF2B5EF4-FFF2-40B4-BE49-F238E27FC236}">
              <a16:creationId xmlns:a16="http://schemas.microsoft.com/office/drawing/2014/main" id="{00000000-0008-0000-0000-0000F9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66" name="Text Box 30">
          <a:extLst>
            <a:ext uri="{FF2B5EF4-FFF2-40B4-BE49-F238E27FC236}">
              <a16:creationId xmlns:a16="http://schemas.microsoft.com/office/drawing/2014/main" id="{00000000-0008-0000-0000-0000FA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67" name="Text Box 32">
          <a:extLst>
            <a:ext uri="{FF2B5EF4-FFF2-40B4-BE49-F238E27FC236}">
              <a16:creationId xmlns:a16="http://schemas.microsoft.com/office/drawing/2014/main" id="{00000000-0008-0000-0000-0000FB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68" name="Text Box 34">
          <a:extLst>
            <a:ext uri="{FF2B5EF4-FFF2-40B4-BE49-F238E27FC236}">
              <a16:creationId xmlns:a16="http://schemas.microsoft.com/office/drawing/2014/main" id="{00000000-0008-0000-0000-0000FC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69" name="Text Box 36">
          <a:extLst>
            <a:ext uri="{FF2B5EF4-FFF2-40B4-BE49-F238E27FC236}">
              <a16:creationId xmlns:a16="http://schemas.microsoft.com/office/drawing/2014/main" id="{00000000-0008-0000-0000-0000FD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70" name="Text Box 2">
          <a:extLst>
            <a:ext uri="{FF2B5EF4-FFF2-40B4-BE49-F238E27FC236}">
              <a16:creationId xmlns:a16="http://schemas.microsoft.com/office/drawing/2014/main" id="{00000000-0008-0000-0000-0000FE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71" name="Text Box 4">
          <a:extLst>
            <a:ext uri="{FF2B5EF4-FFF2-40B4-BE49-F238E27FC236}">
              <a16:creationId xmlns:a16="http://schemas.microsoft.com/office/drawing/2014/main" id="{00000000-0008-0000-0000-0000FF0B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72" name="Text Box 6">
          <a:extLst>
            <a:ext uri="{FF2B5EF4-FFF2-40B4-BE49-F238E27FC236}">
              <a16:creationId xmlns:a16="http://schemas.microsoft.com/office/drawing/2014/main" id="{00000000-0008-0000-0000-000000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73" name="Text Box 8">
          <a:extLst>
            <a:ext uri="{FF2B5EF4-FFF2-40B4-BE49-F238E27FC236}">
              <a16:creationId xmlns:a16="http://schemas.microsoft.com/office/drawing/2014/main" id="{00000000-0008-0000-0000-000001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74" name="Text Box 10">
          <a:extLst>
            <a:ext uri="{FF2B5EF4-FFF2-40B4-BE49-F238E27FC236}">
              <a16:creationId xmlns:a16="http://schemas.microsoft.com/office/drawing/2014/main" id="{00000000-0008-0000-0000-000002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75" name="Text Box 12">
          <a:extLst>
            <a:ext uri="{FF2B5EF4-FFF2-40B4-BE49-F238E27FC236}">
              <a16:creationId xmlns:a16="http://schemas.microsoft.com/office/drawing/2014/main" id="{00000000-0008-0000-0000-000003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76" name="Text Box 14">
          <a:extLst>
            <a:ext uri="{FF2B5EF4-FFF2-40B4-BE49-F238E27FC236}">
              <a16:creationId xmlns:a16="http://schemas.microsoft.com/office/drawing/2014/main" id="{00000000-0008-0000-0000-000004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77" name="Text Box 16">
          <a:extLst>
            <a:ext uri="{FF2B5EF4-FFF2-40B4-BE49-F238E27FC236}">
              <a16:creationId xmlns:a16="http://schemas.microsoft.com/office/drawing/2014/main" id="{00000000-0008-0000-0000-000005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78" name="Text Box 18">
          <a:extLst>
            <a:ext uri="{FF2B5EF4-FFF2-40B4-BE49-F238E27FC236}">
              <a16:creationId xmlns:a16="http://schemas.microsoft.com/office/drawing/2014/main" id="{00000000-0008-0000-0000-000006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79" name="Text Box 2">
          <a:extLst>
            <a:ext uri="{FF2B5EF4-FFF2-40B4-BE49-F238E27FC236}">
              <a16:creationId xmlns:a16="http://schemas.microsoft.com/office/drawing/2014/main" id="{00000000-0008-0000-0000-000007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80" name="Text Box 4">
          <a:extLst>
            <a:ext uri="{FF2B5EF4-FFF2-40B4-BE49-F238E27FC236}">
              <a16:creationId xmlns:a16="http://schemas.microsoft.com/office/drawing/2014/main" id="{00000000-0008-0000-0000-000008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81" name="Text Box 6">
          <a:extLst>
            <a:ext uri="{FF2B5EF4-FFF2-40B4-BE49-F238E27FC236}">
              <a16:creationId xmlns:a16="http://schemas.microsoft.com/office/drawing/2014/main" id="{00000000-0008-0000-0000-000009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82" name="Text Box 8">
          <a:extLst>
            <a:ext uri="{FF2B5EF4-FFF2-40B4-BE49-F238E27FC236}">
              <a16:creationId xmlns:a16="http://schemas.microsoft.com/office/drawing/2014/main" id="{00000000-0008-0000-0000-00000A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83" name="Text Box 10">
          <a:extLst>
            <a:ext uri="{FF2B5EF4-FFF2-40B4-BE49-F238E27FC236}">
              <a16:creationId xmlns:a16="http://schemas.microsoft.com/office/drawing/2014/main" id="{00000000-0008-0000-0000-00000B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84" name="Text Box 12">
          <a:extLst>
            <a:ext uri="{FF2B5EF4-FFF2-40B4-BE49-F238E27FC236}">
              <a16:creationId xmlns:a16="http://schemas.microsoft.com/office/drawing/2014/main" id="{00000000-0008-0000-0000-00000C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85" name="Text Box 14">
          <a:extLst>
            <a:ext uri="{FF2B5EF4-FFF2-40B4-BE49-F238E27FC236}">
              <a16:creationId xmlns:a16="http://schemas.microsoft.com/office/drawing/2014/main" id="{00000000-0008-0000-0000-00000D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86" name="Text Box 16">
          <a:extLst>
            <a:ext uri="{FF2B5EF4-FFF2-40B4-BE49-F238E27FC236}">
              <a16:creationId xmlns:a16="http://schemas.microsoft.com/office/drawing/2014/main" id="{00000000-0008-0000-0000-00000E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87" name="Text Box 18">
          <a:extLst>
            <a:ext uri="{FF2B5EF4-FFF2-40B4-BE49-F238E27FC236}">
              <a16:creationId xmlns:a16="http://schemas.microsoft.com/office/drawing/2014/main" id="{00000000-0008-0000-0000-00000F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88" name="Text Box 20">
          <a:extLst>
            <a:ext uri="{FF2B5EF4-FFF2-40B4-BE49-F238E27FC236}">
              <a16:creationId xmlns:a16="http://schemas.microsoft.com/office/drawing/2014/main" id="{00000000-0008-0000-0000-000010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89" name="Text Box 22">
          <a:extLst>
            <a:ext uri="{FF2B5EF4-FFF2-40B4-BE49-F238E27FC236}">
              <a16:creationId xmlns:a16="http://schemas.microsoft.com/office/drawing/2014/main" id="{00000000-0008-0000-0000-000011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90" name="Text Box 24">
          <a:extLst>
            <a:ext uri="{FF2B5EF4-FFF2-40B4-BE49-F238E27FC236}">
              <a16:creationId xmlns:a16="http://schemas.microsoft.com/office/drawing/2014/main" id="{00000000-0008-0000-0000-000012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91" name="Text Box 26">
          <a:extLst>
            <a:ext uri="{FF2B5EF4-FFF2-40B4-BE49-F238E27FC236}">
              <a16:creationId xmlns:a16="http://schemas.microsoft.com/office/drawing/2014/main" id="{00000000-0008-0000-0000-000013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92" name="Text Box 28">
          <a:extLst>
            <a:ext uri="{FF2B5EF4-FFF2-40B4-BE49-F238E27FC236}">
              <a16:creationId xmlns:a16="http://schemas.microsoft.com/office/drawing/2014/main" id="{00000000-0008-0000-0000-000014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93" name="Text Box 30">
          <a:extLst>
            <a:ext uri="{FF2B5EF4-FFF2-40B4-BE49-F238E27FC236}">
              <a16:creationId xmlns:a16="http://schemas.microsoft.com/office/drawing/2014/main" id="{00000000-0008-0000-0000-000015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94" name="Text Box 32">
          <a:extLst>
            <a:ext uri="{FF2B5EF4-FFF2-40B4-BE49-F238E27FC236}">
              <a16:creationId xmlns:a16="http://schemas.microsoft.com/office/drawing/2014/main" id="{00000000-0008-0000-0000-000016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95" name="Text Box 34">
          <a:extLst>
            <a:ext uri="{FF2B5EF4-FFF2-40B4-BE49-F238E27FC236}">
              <a16:creationId xmlns:a16="http://schemas.microsoft.com/office/drawing/2014/main" id="{00000000-0008-0000-0000-000017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96" name="Text Box 36">
          <a:extLst>
            <a:ext uri="{FF2B5EF4-FFF2-40B4-BE49-F238E27FC236}">
              <a16:creationId xmlns:a16="http://schemas.microsoft.com/office/drawing/2014/main" id="{00000000-0008-0000-0000-000018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97" name="Text Box 2">
          <a:extLst>
            <a:ext uri="{FF2B5EF4-FFF2-40B4-BE49-F238E27FC236}">
              <a16:creationId xmlns:a16="http://schemas.microsoft.com/office/drawing/2014/main" id="{00000000-0008-0000-0000-000019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98" name="Text Box 4">
          <a:extLst>
            <a:ext uri="{FF2B5EF4-FFF2-40B4-BE49-F238E27FC236}">
              <a16:creationId xmlns:a16="http://schemas.microsoft.com/office/drawing/2014/main" id="{00000000-0008-0000-0000-00001A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99" name="Text Box 6">
          <a:extLst>
            <a:ext uri="{FF2B5EF4-FFF2-40B4-BE49-F238E27FC236}">
              <a16:creationId xmlns:a16="http://schemas.microsoft.com/office/drawing/2014/main" id="{00000000-0008-0000-0000-00001B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00" name="Text Box 8">
          <a:extLst>
            <a:ext uri="{FF2B5EF4-FFF2-40B4-BE49-F238E27FC236}">
              <a16:creationId xmlns:a16="http://schemas.microsoft.com/office/drawing/2014/main" id="{00000000-0008-0000-0000-00001C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01" name="Text Box 10">
          <a:extLst>
            <a:ext uri="{FF2B5EF4-FFF2-40B4-BE49-F238E27FC236}">
              <a16:creationId xmlns:a16="http://schemas.microsoft.com/office/drawing/2014/main" id="{00000000-0008-0000-0000-00001D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02" name="Text Box 12">
          <a:extLst>
            <a:ext uri="{FF2B5EF4-FFF2-40B4-BE49-F238E27FC236}">
              <a16:creationId xmlns:a16="http://schemas.microsoft.com/office/drawing/2014/main" id="{00000000-0008-0000-0000-00001E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03" name="Text Box 14">
          <a:extLst>
            <a:ext uri="{FF2B5EF4-FFF2-40B4-BE49-F238E27FC236}">
              <a16:creationId xmlns:a16="http://schemas.microsoft.com/office/drawing/2014/main" id="{00000000-0008-0000-0000-00001F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04" name="Text Box 16">
          <a:extLst>
            <a:ext uri="{FF2B5EF4-FFF2-40B4-BE49-F238E27FC236}">
              <a16:creationId xmlns:a16="http://schemas.microsoft.com/office/drawing/2014/main" id="{00000000-0008-0000-0000-000020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05" name="Text Box 18">
          <a:extLst>
            <a:ext uri="{FF2B5EF4-FFF2-40B4-BE49-F238E27FC236}">
              <a16:creationId xmlns:a16="http://schemas.microsoft.com/office/drawing/2014/main" id="{00000000-0008-0000-0000-000021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06" name="Text Box 20">
          <a:extLst>
            <a:ext uri="{FF2B5EF4-FFF2-40B4-BE49-F238E27FC236}">
              <a16:creationId xmlns:a16="http://schemas.microsoft.com/office/drawing/2014/main" id="{00000000-0008-0000-0000-000022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07" name="Text Box 22">
          <a:extLst>
            <a:ext uri="{FF2B5EF4-FFF2-40B4-BE49-F238E27FC236}">
              <a16:creationId xmlns:a16="http://schemas.microsoft.com/office/drawing/2014/main" id="{00000000-0008-0000-0000-000023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08" name="Text Box 24">
          <a:extLst>
            <a:ext uri="{FF2B5EF4-FFF2-40B4-BE49-F238E27FC236}">
              <a16:creationId xmlns:a16="http://schemas.microsoft.com/office/drawing/2014/main" id="{00000000-0008-0000-0000-000024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09" name="Text Box 26">
          <a:extLst>
            <a:ext uri="{FF2B5EF4-FFF2-40B4-BE49-F238E27FC236}">
              <a16:creationId xmlns:a16="http://schemas.microsoft.com/office/drawing/2014/main" id="{00000000-0008-0000-0000-000025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10" name="Text Box 28">
          <a:extLst>
            <a:ext uri="{FF2B5EF4-FFF2-40B4-BE49-F238E27FC236}">
              <a16:creationId xmlns:a16="http://schemas.microsoft.com/office/drawing/2014/main" id="{00000000-0008-0000-0000-000026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11" name="Text Box 30">
          <a:extLst>
            <a:ext uri="{FF2B5EF4-FFF2-40B4-BE49-F238E27FC236}">
              <a16:creationId xmlns:a16="http://schemas.microsoft.com/office/drawing/2014/main" id="{00000000-0008-0000-0000-000027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12" name="Text Box 32">
          <a:extLst>
            <a:ext uri="{FF2B5EF4-FFF2-40B4-BE49-F238E27FC236}">
              <a16:creationId xmlns:a16="http://schemas.microsoft.com/office/drawing/2014/main" id="{00000000-0008-0000-0000-000028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13" name="Text Box 34">
          <a:extLst>
            <a:ext uri="{FF2B5EF4-FFF2-40B4-BE49-F238E27FC236}">
              <a16:creationId xmlns:a16="http://schemas.microsoft.com/office/drawing/2014/main" id="{00000000-0008-0000-0000-000029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14" name="Text Box 36">
          <a:extLst>
            <a:ext uri="{FF2B5EF4-FFF2-40B4-BE49-F238E27FC236}">
              <a16:creationId xmlns:a16="http://schemas.microsoft.com/office/drawing/2014/main" id="{00000000-0008-0000-0000-00002A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15" name="Text Box 2">
          <a:extLst>
            <a:ext uri="{FF2B5EF4-FFF2-40B4-BE49-F238E27FC236}">
              <a16:creationId xmlns:a16="http://schemas.microsoft.com/office/drawing/2014/main" id="{00000000-0008-0000-0000-00002B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16" name="Text Box 4">
          <a:extLst>
            <a:ext uri="{FF2B5EF4-FFF2-40B4-BE49-F238E27FC236}">
              <a16:creationId xmlns:a16="http://schemas.microsoft.com/office/drawing/2014/main" id="{00000000-0008-0000-0000-00002C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17" name="Text Box 6">
          <a:extLst>
            <a:ext uri="{FF2B5EF4-FFF2-40B4-BE49-F238E27FC236}">
              <a16:creationId xmlns:a16="http://schemas.microsoft.com/office/drawing/2014/main" id="{00000000-0008-0000-0000-00002D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18" name="Text Box 8">
          <a:extLst>
            <a:ext uri="{FF2B5EF4-FFF2-40B4-BE49-F238E27FC236}">
              <a16:creationId xmlns:a16="http://schemas.microsoft.com/office/drawing/2014/main" id="{00000000-0008-0000-0000-00002E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19" name="Text Box 10">
          <a:extLst>
            <a:ext uri="{FF2B5EF4-FFF2-40B4-BE49-F238E27FC236}">
              <a16:creationId xmlns:a16="http://schemas.microsoft.com/office/drawing/2014/main" id="{00000000-0008-0000-0000-00002F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20" name="Text Box 12">
          <a:extLst>
            <a:ext uri="{FF2B5EF4-FFF2-40B4-BE49-F238E27FC236}">
              <a16:creationId xmlns:a16="http://schemas.microsoft.com/office/drawing/2014/main" id="{00000000-0008-0000-0000-000030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21" name="Text Box 14">
          <a:extLst>
            <a:ext uri="{FF2B5EF4-FFF2-40B4-BE49-F238E27FC236}">
              <a16:creationId xmlns:a16="http://schemas.microsoft.com/office/drawing/2014/main" id="{00000000-0008-0000-0000-000031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22" name="Text Box 16">
          <a:extLst>
            <a:ext uri="{FF2B5EF4-FFF2-40B4-BE49-F238E27FC236}">
              <a16:creationId xmlns:a16="http://schemas.microsoft.com/office/drawing/2014/main" id="{00000000-0008-0000-0000-000032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23" name="Text Box 18">
          <a:extLst>
            <a:ext uri="{FF2B5EF4-FFF2-40B4-BE49-F238E27FC236}">
              <a16:creationId xmlns:a16="http://schemas.microsoft.com/office/drawing/2014/main" id="{00000000-0008-0000-0000-000033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24" name="Text Box 2">
          <a:extLst>
            <a:ext uri="{FF2B5EF4-FFF2-40B4-BE49-F238E27FC236}">
              <a16:creationId xmlns:a16="http://schemas.microsoft.com/office/drawing/2014/main" id="{00000000-0008-0000-0000-000034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25" name="Text Box 4">
          <a:extLst>
            <a:ext uri="{FF2B5EF4-FFF2-40B4-BE49-F238E27FC236}">
              <a16:creationId xmlns:a16="http://schemas.microsoft.com/office/drawing/2014/main" id="{00000000-0008-0000-0000-000035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26" name="Text Box 6">
          <a:extLst>
            <a:ext uri="{FF2B5EF4-FFF2-40B4-BE49-F238E27FC236}">
              <a16:creationId xmlns:a16="http://schemas.microsoft.com/office/drawing/2014/main" id="{00000000-0008-0000-0000-000036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27" name="Text Box 8">
          <a:extLst>
            <a:ext uri="{FF2B5EF4-FFF2-40B4-BE49-F238E27FC236}">
              <a16:creationId xmlns:a16="http://schemas.microsoft.com/office/drawing/2014/main" id="{00000000-0008-0000-0000-000037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28" name="Text Box 10">
          <a:extLst>
            <a:ext uri="{FF2B5EF4-FFF2-40B4-BE49-F238E27FC236}">
              <a16:creationId xmlns:a16="http://schemas.microsoft.com/office/drawing/2014/main" id="{00000000-0008-0000-0000-000038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29" name="Text Box 12">
          <a:extLst>
            <a:ext uri="{FF2B5EF4-FFF2-40B4-BE49-F238E27FC236}">
              <a16:creationId xmlns:a16="http://schemas.microsoft.com/office/drawing/2014/main" id="{00000000-0008-0000-0000-000039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30" name="Text Box 14">
          <a:extLst>
            <a:ext uri="{FF2B5EF4-FFF2-40B4-BE49-F238E27FC236}">
              <a16:creationId xmlns:a16="http://schemas.microsoft.com/office/drawing/2014/main" id="{00000000-0008-0000-0000-00003A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31" name="Text Box 16">
          <a:extLst>
            <a:ext uri="{FF2B5EF4-FFF2-40B4-BE49-F238E27FC236}">
              <a16:creationId xmlns:a16="http://schemas.microsoft.com/office/drawing/2014/main" id="{00000000-0008-0000-0000-00003B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32" name="Text Box 18">
          <a:extLst>
            <a:ext uri="{FF2B5EF4-FFF2-40B4-BE49-F238E27FC236}">
              <a16:creationId xmlns:a16="http://schemas.microsoft.com/office/drawing/2014/main" id="{00000000-0008-0000-0000-00003C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33" name="Text Box 20">
          <a:extLst>
            <a:ext uri="{FF2B5EF4-FFF2-40B4-BE49-F238E27FC236}">
              <a16:creationId xmlns:a16="http://schemas.microsoft.com/office/drawing/2014/main" id="{00000000-0008-0000-0000-00003D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34" name="Text Box 22">
          <a:extLst>
            <a:ext uri="{FF2B5EF4-FFF2-40B4-BE49-F238E27FC236}">
              <a16:creationId xmlns:a16="http://schemas.microsoft.com/office/drawing/2014/main" id="{00000000-0008-0000-0000-00003E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35" name="Text Box 24">
          <a:extLst>
            <a:ext uri="{FF2B5EF4-FFF2-40B4-BE49-F238E27FC236}">
              <a16:creationId xmlns:a16="http://schemas.microsoft.com/office/drawing/2014/main" id="{00000000-0008-0000-0000-00003F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36" name="Text Box 26">
          <a:extLst>
            <a:ext uri="{FF2B5EF4-FFF2-40B4-BE49-F238E27FC236}">
              <a16:creationId xmlns:a16="http://schemas.microsoft.com/office/drawing/2014/main" id="{00000000-0008-0000-0000-000040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37" name="Text Box 28">
          <a:extLst>
            <a:ext uri="{FF2B5EF4-FFF2-40B4-BE49-F238E27FC236}">
              <a16:creationId xmlns:a16="http://schemas.microsoft.com/office/drawing/2014/main" id="{00000000-0008-0000-0000-000041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38" name="Text Box 30">
          <a:extLst>
            <a:ext uri="{FF2B5EF4-FFF2-40B4-BE49-F238E27FC236}">
              <a16:creationId xmlns:a16="http://schemas.microsoft.com/office/drawing/2014/main" id="{00000000-0008-0000-0000-000042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39" name="Text Box 32">
          <a:extLst>
            <a:ext uri="{FF2B5EF4-FFF2-40B4-BE49-F238E27FC236}">
              <a16:creationId xmlns:a16="http://schemas.microsoft.com/office/drawing/2014/main" id="{00000000-0008-0000-0000-000043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40" name="Text Box 34">
          <a:extLst>
            <a:ext uri="{FF2B5EF4-FFF2-40B4-BE49-F238E27FC236}">
              <a16:creationId xmlns:a16="http://schemas.microsoft.com/office/drawing/2014/main" id="{00000000-0008-0000-0000-000044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41" name="Text Box 36">
          <a:extLst>
            <a:ext uri="{FF2B5EF4-FFF2-40B4-BE49-F238E27FC236}">
              <a16:creationId xmlns:a16="http://schemas.microsoft.com/office/drawing/2014/main" id="{00000000-0008-0000-0000-000045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42" name="Text Box 2">
          <a:extLst>
            <a:ext uri="{FF2B5EF4-FFF2-40B4-BE49-F238E27FC236}">
              <a16:creationId xmlns:a16="http://schemas.microsoft.com/office/drawing/2014/main" id="{00000000-0008-0000-0000-000046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43" name="Text Box 4">
          <a:extLst>
            <a:ext uri="{FF2B5EF4-FFF2-40B4-BE49-F238E27FC236}">
              <a16:creationId xmlns:a16="http://schemas.microsoft.com/office/drawing/2014/main" id="{00000000-0008-0000-0000-000047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44" name="Text Box 6">
          <a:extLst>
            <a:ext uri="{FF2B5EF4-FFF2-40B4-BE49-F238E27FC236}">
              <a16:creationId xmlns:a16="http://schemas.microsoft.com/office/drawing/2014/main" id="{00000000-0008-0000-0000-000048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45" name="Text Box 8">
          <a:extLst>
            <a:ext uri="{FF2B5EF4-FFF2-40B4-BE49-F238E27FC236}">
              <a16:creationId xmlns:a16="http://schemas.microsoft.com/office/drawing/2014/main" id="{00000000-0008-0000-0000-000049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46" name="Text Box 10">
          <a:extLst>
            <a:ext uri="{FF2B5EF4-FFF2-40B4-BE49-F238E27FC236}">
              <a16:creationId xmlns:a16="http://schemas.microsoft.com/office/drawing/2014/main" id="{00000000-0008-0000-0000-00004A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47" name="Text Box 12">
          <a:extLst>
            <a:ext uri="{FF2B5EF4-FFF2-40B4-BE49-F238E27FC236}">
              <a16:creationId xmlns:a16="http://schemas.microsoft.com/office/drawing/2014/main" id="{00000000-0008-0000-0000-00004B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48" name="Text Box 14">
          <a:extLst>
            <a:ext uri="{FF2B5EF4-FFF2-40B4-BE49-F238E27FC236}">
              <a16:creationId xmlns:a16="http://schemas.microsoft.com/office/drawing/2014/main" id="{00000000-0008-0000-0000-00004C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49" name="Text Box 16">
          <a:extLst>
            <a:ext uri="{FF2B5EF4-FFF2-40B4-BE49-F238E27FC236}">
              <a16:creationId xmlns:a16="http://schemas.microsoft.com/office/drawing/2014/main" id="{00000000-0008-0000-0000-00004D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50" name="Text Box 18">
          <a:extLst>
            <a:ext uri="{FF2B5EF4-FFF2-40B4-BE49-F238E27FC236}">
              <a16:creationId xmlns:a16="http://schemas.microsoft.com/office/drawing/2014/main" id="{00000000-0008-0000-0000-00004E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51" name="Text Box 2">
          <a:extLst>
            <a:ext uri="{FF2B5EF4-FFF2-40B4-BE49-F238E27FC236}">
              <a16:creationId xmlns:a16="http://schemas.microsoft.com/office/drawing/2014/main" id="{00000000-0008-0000-0000-00004F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52" name="Text Box 4">
          <a:extLst>
            <a:ext uri="{FF2B5EF4-FFF2-40B4-BE49-F238E27FC236}">
              <a16:creationId xmlns:a16="http://schemas.microsoft.com/office/drawing/2014/main" id="{00000000-0008-0000-0000-000050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53" name="Text Box 6">
          <a:extLst>
            <a:ext uri="{FF2B5EF4-FFF2-40B4-BE49-F238E27FC236}">
              <a16:creationId xmlns:a16="http://schemas.microsoft.com/office/drawing/2014/main" id="{00000000-0008-0000-0000-000051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54" name="Text Box 8">
          <a:extLst>
            <a:ext uri="{FF2B5EF4-FFF2-40B4-BE49-F238E27FC236}">
              <a16:creationId xmlns:a16="http://schemas.microsoft.com/office/drawing/2014/main" id="{00000000-0008-0000-0000-000052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55" name="Text Box 10">
          <a:extLst>
            <a:ext uri="{FF2B5EF4-FFF2-40B4-BE49-F238E27FC236}">
              <a16:creationId xmlns:a16="http://schemas.microsoft.com/office/drawing/2014/main" id="{00000000-0008-0000-0000-000053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56" name="Text Box 12">
          <a:extLst>
            <a:ext uri="{FF2B5EF4-FFF2-40B4-BE49-F238E27FC236}">
              <a16:creationId xmlns:a16="http://schemas.microsoft.com/office/drawing/2014/main" id="{00000000-0008-0000-0000-000054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57" name="Text Box 14">
          <a:extLst>
            <a:ext uri="{FF2B5EF4-FFF2-40B4-BE49-F238E27FC236}">
              <a16:creationId xmlns:a16="http://schemas.microsoft.com/office/drawing/2014/main" id="{00000000-0008-0000-0000-000055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58" name="Text Box 16">
          <a:extLst>
            <a:ext uri="{FF2B5EF4-FFF2-40B4-BE49-F238E27FC236}">
              <a16:creationId xmlns:a16="http://schemas.microsoft.com/office/drawing/2014/main" id="{00000000-0008-0000-0000-000056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59" name="Text Box 18">
          <a:extLst>
            <a:ext uri="{FF2B5EF4-FFF2-40B4-BE49-F238E27FC236}">
              <a16:creationId xmlns:a16="http://schemas.microsoft.com/office/drawing/2014/main" id="{00000000-0008-0000-0000-000057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60" name="Text Box 20">
          <a:extLst>
            <a:ext uri="{FF2B5EF4-FFF2-40B4-BE49-F238E27FC236}">
              <a16:creationId xmlns:a16="http://schemas.microsoft.com/office/drawing/2014/main" id="{00000000-0008-0000-0000-000058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61" name="Text Box 22">
          <a:extLst>
            <a:ext uri="{FF2B5EF4-FFF2-40B4-BE49-F238E27FC236}">
              <a16:creationId xmlns:a16="http://schemas.microsoft.com/office/drawing/2014/main" id="{00000000-0008-0000-0000-000059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62" name="Text Box 24">
          <a:extLst>
            <a:ext uri="{FF2B5EF4-FFF2-40B4-BE49-F238E27FC236}">
              <a16:creationId xmlns:a16="http://schemas.microsoft.com/office/drawing/2014/main" id="{00000000-0008-0000-0000-00005A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63" name="Text Box 26">
          <a:extLst>
            <a:ext uri="{FF2B5EF4-FFF2-40B4-BE49-F238E27FC236}">
              <a16:creationId xmlns:a16="http://schemas.microsoft.com/office/drawing/2014/main" id="{00000000-0008-0000-0000-00005B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64" name="Text Box 28">
          <a:extLst>
            <a:ext uri="{FF2B5EF4-FFF2-40B4-BE49-F238E27FC236}">
              <a16:creationId xmlns:a16="http://schemas.microsoft.com/office/drawing/2014/main" id="{00000000-0008-0000-0000-00005C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65" name="Text Box 30">
          <a:extLst>
            <a:ext uri="{FF2B5EF4-FFF2-40B4-BE49-F238E27FC236}">
              <a16:creationId xmlns:a16="http://schemas.microsoft.com/office/drawing/2014/main" id="{00000000-0008-0000-0000-00005D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66" name="Text Box 32">
          <a:extLst>
            <a:ext uri="{FF2B5EF4-FFF2-40B4-BE49-F238E27FC236}">
              <a16:creationId xmlns:a16="http://schemas.microsoft.com/office/drawing/2014/main" id="{00000000-0008-0000-0000-00005E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67" name="Text Box 34">
          <a:extLst>
            <a:ext uri="{FF2B5EF4-FFF2-40B4-BE49-F238E27FC236}">
              <a16:creationId xmlns:a16="http://schemas.microsoft.com/office/drawing/2014/main" id="{00000000-0008-0000-0000-00005F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68" name="Text Box 36">
          <a:extLst>
            <a:ext uri="{FF2B5EF4-FFF2-40B4-BE49-F238E27FC236}">
              <a16:creationId xmlns:a16="http://schemas.microsoft.com/office/drawing/2014/main" id="{00000000-0008-0000-0000-000060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69" name="Text Box 2">
          <a:extLst>
            <a:ext uri="{FF2B5EF4-FFF2-40B4-BE49-F238E27FC236}">
              <a16:creationId xmlns:a16="http://schemas.microsoft.com/office/drawing/2014/main" id="{00000000-0008-0000-0000-000061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70" name="Text Box 4">
          <a:extLst>
            <a:ext uri="{FF2B5EF4-FFF2-40B4-BE49-F238E27FC236}">
              <a16:creationId xmlns:a16="http://schemas.microsoft.com/office/drawing/2014/main" id="{00000000-0008-0000-0000-000062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71" name="Text Box 6">
          <a:extLst>
            <a:ext uri="{FF2B5EF4-FFF2-40B4-BE49-F238E27FC236}">
              <a16:creationId xmlns:a16="http://schemas.microsoft.com/office/drawing/2014/main" id="{00000000-0008-0000-0000-000063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72" name="Text Box 8">
          <a:extLst>
            <a:ext uri="{FF2B5EF4-FFF2-40B4-BE49-F238E27FC236}">
              <a16:creationId xmlns:a16="http://schemas.microsoft.com/office/drawing/2014/main" id="{00000000-0008-0000-0000-000064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73" name="Text Box 10">
          <a:extLst>
            <a:ext uri="{FF2B5EF4-FFF2-40B4-BE49-F238E27FC236}">
              <a16:creationId xmlns:a16="http://schemas.microsoft.com/office/drawing/2014/main" id="{00000000-0008-0000-0000-000065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74" name="Text Box 12">
          <a:extLst>
            <a:ext uri="{FF2B5EF4-FFF2-40B4-BE49-F238E27FC236}">
              <a16:creationId xmlns:a16="http://schemas.microsoft.com/office/drawing/2014/main" id="{00000000-0008-0000-0000-000066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75" name="Text Box 14">
          <a:extLst>
            <a:ext uri="{FF2B5EF4-FFF2-40B4-BE49-F238E27FC236}">
              <a16:creationId xmlns:a16="http://schemas.microsoft.com/office/drawing/2014/main" id="{00000000-0008-0000-0000-000067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76" name="Text Box 16">
          <a:extLst>
            <a:ext uri="{FF2B5EF4-FFF2-40B4-BE49-F238E27FC236}">
              <a16:creationId xmlns:a16="http://schemas.microsoft.com/office/drawing/2014/main" id="{00000000-0008-0000-0000-000068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77" name="Text Box 18">
          <a:extLst>
            <a:ext uri="{FF2B5EF4-FFF2-40B4-BE49-F238E27FC236}">
              <a16:creationId xmlns:a16="http://schemas.microsoft.com/office/drawing/2014/main" id="{00000000-0008-0000-0000-000069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178" name="Text Box 2">
          <a:extLst>
            <a:ext uri="{FF2B5EF4-FFF2-40B4-BE49-F238E27FC236}">
              <a16:creationId xmlns:a16="http://schemas.microsoft.com/office/drawing/2014/main" id="{00000000-0008-0000-0000-00006A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179" name="Text Box 4">
          <a:extLst>
            <a:ext uri="{FF2B5EF4-FFF2-40B4-BE49-F238E27FC236}">
              <a16:creationId xmlns:a16="http://schemas.microsoft.com/office/drawing/2014/main" id="{00000000-0008-0000-0000-00006B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180" name="Text Box 6">
          <a:extLst>
            <a:ext uri="{FF2B5EF4-FFF2-40B4-BE49-F238E27FC236}">
              <a16:creationId xmlns:a16="http://schemas.microsoft.com/office/drawing/2014/main" id="{00000000-0008-0000-0000-00006C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181" name="Text Box 8">
          <a:extLst>
            <a:ext uri="{FF2B5EF4-FFF2-40B4-BE49-F238E27FC236}">
              <a16:creationId xmlns:a16="http://schemas.microsoft.com/office/drawing/2014/main" id="{00000000-0008-0000-0000-00006D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182" name="Text Box 10">
          <a:extLst>
            <a:ext uri="{FF2B5EF4-FFF2-40B4-BE49-F238E27FC236}">
              <a16:creationId xmlns:a16="http://schemas.microsoft.com/office/drawing/2014/main" id="{00000000-0008-0000-0000-00006E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183" name="Text Box 12">
          <a:extLst>
            <a:ext uri="{FF2B5EF4-FFF2-40B4-BE49-F238E27FC236}">
              <a16:creationId xmlns:a16="http://schemas.microsoft.com/office/drawing/2014/main" id="{00000000-0008-0000-0000-00006F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184" name="Text Box 14">
          <a:extLst>
            <a:ext uri="{FF2B5EF4-FFF2-40B4-BE49-F238E27FC236}">
              <a16:creationId xmlns:a16="http://schemas.microsoft.com/office/drawing/2014/main" id="{00000000-0008-0000-0000-000070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185" name="Text Box 16">
          <a:extLst>
            <a:ext uri="{FF2B5EF4-FFF2-40B4-BE49-F238E27FC236}">
              <a16:creationId xmlns:a16="http://schemas.microsoft.com/office/drawing/2014/main" id="{00000000-0008-0000-0000-000071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186" name="Text Box 18">
          <a:extLst>
            <a:ext uri="{FF2B5EF4-FFF2-40B4-BE49-F238E27FC236}">
              <a16:creationId xmlns:a16="http://schemas.microsoft.com/office/drawing/2014/main" id="{00000000-0008-0000-0000-000072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187" name="Text Box 20">
          <a:extLst>
            <a:ext uri="{FF2B5EF4-FFF2-40B4-BE49-F238E27FC236}">
              <a16:creationId xmlns:a16="http://schemas.microsoft.com/office/drawing/2014/main" id="{00000000-0008-0000-0000-000073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188" name="Text Box 22">
          <a:extLst>
            <a:ext uri="{FF2B5EF4-FFF2-40B4-BE49-F238E27FC236}">
              <a16:creationId xmlns:a16="http://schemas.microsoft.com/office/drawing/2014/main" id="{00000000-0008-0000-0000-000074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189" name="Text Box 24">
          <a:extLst>
            <a:ext uri="{FF2B5EF4-FFF2-40B4-BE49-F238E27FC236}">
              <a16:creationId xmlns:a16="http://schemas.microsoft.com/office/drawing/2014/main" id="{00000000-0008-0000-0000-000075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190" name="Text Box 26">
          <a:extLst>
            <a:ext uri="{FF2B5EF4-FFF2-40B4-BE49-F238E27FC236}">
              <a16:creationId xmlns:a16="http://schemas.microsoft.com/office/drawing/2014/main" id="{00000000-0008-0000-0000-000076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191" name="Text Box 28">
          <a:extLst>
            <a:ext uri="{FF2B5EF4-FFF2-40B4-BE49-F238E27FC236}">
              <a16:creationId xmlns:a16="http://schemas.microsoft.com/office/drawing/2014/main" id="{00000000-0008-0000-0000-000077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192" name="Text Box 30">
          <a:extLst>
            <a:ext uri="{FF2B5EF4-FFF2-40B4-BE49-F238E27FC236}">
              <a16:creationId xmlns:a16="http://schemas.microsoft.com/office/drawing/2014/main" id="{00000000-0008-0000-0000-000078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193" name="Text Box 32">
          <a:extLst>
            <a:ext uri="{FF2B5EF4-FFF2-40B4-BE49-F238E27FC236}">
              <a16:creationId xmlns:a16="http://schemas.microsoft.com/office/drawing/2014/main" id="{00000000-0008-0000-0000-000079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194" name="Text Box 34">
          <a:extLst>
            <a:ext uri="{FF2B5EF4-FFF2-40B4-BE49-F238E27FC236}">
              <a16:creationId xmlns:a16="http://schemas.microsoft.com/office/drawing/2014/main" id="{00000000-0008-0000-0000-00007A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195" name="Text Box 36">
          <a:extLst>
            <a:ext uri="{FF2B5EF4-FFF2-40B4-BE49-F238E27FC236}">
              <a16:creationId xmlns:a16="http://schemas.microsoft.com/office/drawing/2014/main" id="{00000000-0008-0000-0000-00007B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96" name="Text Box 2">
          <a:extLst>
            <a:ext uri="{FF2B5EF4-FFF2-40B4-BE49-F238E27FC236}">
              <a16:creationId xmlns:a16="http://schemas.microsoft.com/office/drawing/2014/main" id="{00000000-0008-0000-0000-00007C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97" name="Text Box 4">
          <a:extLst>
            <a:ext uri="{FF2B5EF4-FFF2-40B4-BE49-F238E27FC236}">
              <a16:creationId xmlns:a16="http://schemas.microsoft.com/office/drawing/2014/main" id="{00000000-0008-0000-0000-00007D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98" name="Text Box 6">
          <a:extLst>
            <a:ext uri="{FF2B5EF4-FFF2-40B4-BE49-F238E27FC236}">
              <a16:creationId xmlns:a16="http://schemas.microsoft.com/office/drawing/2014/main" id="{00000000-0008-0000-0000-00007E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99" name="Text Box 8">
          <a:extLst>
            <a:ext uri="{FF2B5EF4-FFF2-40B4-BE49-F238E27FC236}">
              <a16:creationId xmlns:a16="http://schemas.microsoft.com/office/drawing/2014/main" id="{00000000-0008-0000-0000-00007F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00" name="Text Box 10">
          <a:extLst>
            <a:ext uri="{FF2B5EF4-FFF2-40B4-BE49-F238E27FC236}">
              <a16:creationId xmlns:a16="http://schemas.microsoft.com/office/drawing/2014/main" id="{00000000-0008-0000-0000-000080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01" name="Text Box 12">
          <a:extLst>
            <a:ext uri="{FF2B5EF4-FFF2-40B4-BE49-F238E27FC236}">
              <a16:creationId xmlns:a16="http://schemas.microsoft.com/office/drawing/2014/main" id="{00000000-0008-0000-0000-000081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02" name="Text Box 14">
          <a:extLst>
            <a:ext uri="{FF2B5EF4-FFF2-40B4-BE49-F238E27FC236}">
              <a16:creationId xmlns:a16="http://schemas.microsoft.com/office/drawing/2014/main" id="{00000000-0008-0000-0000-000082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03" name="Text Box 16">
          <a:extLst>
            <a:ext uri="{FF2B5EF4-FFF2-40B4-BE49-F238E27FC236}">
              <a16:creationId xmlns:a16="http://schemas.microsoft.com/office/drawing/2014/main" id="{00000000-0008-0000-0000-000083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04" name="Text Box 18">
          <a:extLst>
            <a:ext uri="{FF2B5EF4-FFF2-40B4-BE49-F238E27FC236}">
              <a16:creationId xmlns:a16="http://schemas.microsoft.com/office/drawing/2014/main" id="{00000000-0008-0000-0000-000084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05" name="Text Box 20">
          <a:extLst>
            <a:ext uri="{FF2B5EF4-FFF2-40B4-BE49-F238E27FC236}">
              <a16:creationId xmlns:a16="http://schemas.microsoft.com/office/drawing/2014/main" id="{00000000-0008-0000-0000-000085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06" name="Text Box 22">
          <a:extLst>
            <a:ext uri="{FF2B5EF4-FFF2-40B4-BE49-F238E27FC236}">
              <a16:creationId xmlns:a16="http://schemas.microsoft.com/office/drawing/2014/main" id="{00000000-0008-0000-0000-000086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07" name="Text Box 24">
          <a:extLst>
            <a:ext uri="{FF2B5EF4-FFF2-40B4-BE49-F238E27FC236}">
              <a16:creationId xmlns:a16="http://schemas.microsoft.com/office/drawing/2014/main" id="{00000000-0008-0000-0000-000087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08" name="Text Box 26">
          <a:extLst>
            <a:ext uri="{FF2B5EF4-FFF2-40B4-BE49-F238E27FC236}">
              <a16:creationId xmlns:a16="http://schemas.microsoft.com/office/drawing/2014/main" id="{00000000-0008-0000-0000-000088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09" name="Text Box 28">
          <a:extLst>
            <a:ext uri="{FF2B5EF4-FFF2-40B4-BE49-F238E27FC236}">
              <a16:creationId xmlns:a16="http://schemas.microsoft.com/office/drawing/2014/main" id="{00000000-0008-0000-0000-000089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10" name="Text Box 30">
          <a:extLst>
            <a:ext uri="{FF2B5EF4-FFF2-40B4-BE49-F238E27FC236}">
              <a16:creationId xmlns:a16="http://schemas.microsoft.com/office/drawing/2014/main" id="{00000000-0008-0000-0000-00008A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11" name="Text Box 32">
          <a:extLst>
            <a:ext uri="{FF2B5EF4-FFF2-40B4-BE49-F238E27FC236}">
              <a16:creationId xmlns:a16="http://schemas.microsoft.com/office/drawing/2014/main" id="{00000000-0008-0000-0000-00008B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12" name="Text Box 34">
          <a:extLst>
            <a:ext uri="{FF2B5EF4-FFF2-40B4-BE49-F238E27FC236}">
              <a16:creationId xmlns:a16="http://schemas.microsoft.com/office/drawing/2014/main" id="{00000000-0008-0000-0000-00008C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13" name="Text Box 36">
          <a:extLst>
            <a:ext uri="{FF2B5EF4-FFF2-40B4-BE49-F238E27FC236}">
              <a16:creationId xmlns:a16="http://schemas.microsoft.com/office/drawing/2014/main" id="{00000000-0008-0000-0000-00008D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14" name="Text Box 2">
          <a:extLst>
            <a:ext uri="{FF2B5EF4-FFF2-40B4-BE49-F238E27FC236}">
              <a16:creationId xmlns:a16="http://schemas.microsoft.com/office/drawing/2014/main" id="{00000000-0008-0000-0000-00008E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15" name="Text Box 4">
          <a:extLst>
            <a:ext uri="{FF2B5EF4-FFF2-40B4-BE49-F238E27FC236}">
              <a16:creationId xmlns:a16="http://schemas.microsoft.com/office/drawing/2014/main" id="{00000000-0008-0000-0000-00008F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16" name="Text Box 6">
          <a:extLst>
            <a:ext uri="{FF2B5EF4-FFF2-40B4-BE49-F238E27FC236}">
              <a16:creationId xmlns:a16="http://schemas.microsoft.com/office/drawing/2014/main" id="{00000000-0008-0000-0000-000090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17" name="Text Box 8">
          <a:extLst>
            <a:ext uri="{FF2B5EF4-FFF2-40B4-BE49-F238E27FC236}">
              <a16:creationId xmlns:a16="http://schemas.microsoft.com/office/drawing/2014/main" id="{00000000-0008-0000-0000-000091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18" name="Text Box 10">
          <a:extLst>
            <a:ext uri="{FF2B5EF4-FFF2-40B4-BE49-F238E27FC236}">
              <a16:creationId xmlns:a16="http://schemas.microsoft.com/office/drawing/2014/main" id="{00000000-0008-0000-0000-000092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19" name="Text Box 12">
          <a:extLst>
            <a:ext uri="{FF2B5EF4-FFF2-40B4-BE49-F238E27FC236}">
              <a16:creationId xmlns:a16="http://schemas.microsoft.com/office/drawing/2014/main" id="{00000000-0008-0000-0000-000093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20" name="Text Box 14">
          <a:extLst>
            <a:ext uri="{FF2B5EF4-FFF2-40B4-BE49-F238E27FC236}">
              <a16:creationId xmlns:a16="http://schemas.microsoft.com/office/drawing/2014/main" id="{00000000-0008-0000-0000-000094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21" name="Text Box 16">
          <a:extLst>
            <a:ext uri="{FF2B5EF4-FFF2-40B4-BE49-F238E27FC236}">
              <a16:creationId xmlns:a16="http://schemas.microsoft.com/office/drawing/2014/main" id="{00000000-0008-0000-0000-000095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22" name="Text Box 18">
          <a:extLst>
            <a:ext uri="{FF2B5EF4-FFF2-40B4-BE49-F238E27FC236}">
              <a16:creationId xmlns:a16="http://schemas.microsoft.com/office/drawing/2014/main" id="{00000000-0008-0000-0000-000096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223" name="Text Box 2">
          <a:extLst>
            <a:ext uri="{FF2B5EF4-FFF2-40B4-BE49-F238E27FC236}">
              <a16:creationId xmlns:a16="http://schemas.microsoft.com/office/drawing/2014/main" id="{00000000-0008-0000-0000-000097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224" name="Text Box 4">
          <a:extLst>
            <a:ext uri="{FF2B5EF4-FFF2-40B4-BE49-F238E27FC236}">
              <a16:creationId xmlns:a16="http://schemas.microsoft.com/office/drawing/2014/main" id="{00000000-0008-0000-0000-000098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225" name="Text Box 6">
          <a:extLst>
            <a:ext uri="{FF2B5EF4-FFF2-40B4-BE49-F238E27FC236}">
              <a16:creationId xmlns:a16="http://schemas.microsoft.com/office/drawing/2014/main" id="{00000000-0008-0000-0000-000099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226" name="Text Box 8">
          <a:extLst>
            <a:ext uri="{FF2B5EF4-FFF2-40B4-BE49-F238E27FC236}">
              <a16:creationId xmlns:a16="http://schemas.microsoft.com/office/drawing/2014/main" id="{00000000-0008-0000-0000-00009A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227" name="Text Box 10">
          <a:extLst>
            <a:ext uri="{FF2B5EF4-FFF2-40B4-BE49-F238E27FC236}">
              <a16:creationId xmlns:a16="http://schemas.microsoft.com/office/drawing/2014/main" id="{00000000-0008-0000-0000-00009B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228" name="Text Box 12">
          <a:extLst>
            <a:ext uri="{FF2B5EF4-FFF2-40B4-BE49-F238E27FC236}">
              <a16:creationId xmlns:a16="http://schemas.microsoft.com/office/drawing/2014/main" id="{00000000-0008-0000-0000-00009C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229" name="Text Box 14">
          <a:extLst>
            <a:ext uri="{FF2B5EF4-FFF2-40B4-BE49-F238E27FC236}">
              <a16:creationId xmlns:a16="http://schemas.microsoft.com/office/drawing/2014/main" id="{00000000-0008-0000-0000-00009D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230" name="Text Box 16">
          <a:extLst>
            <a:ext uri="{FF2B5EF4-FFF2-40B4-BE49-F238E27FC236}">
              <a16:creationId xmlns:a16="http://schemas.microsoft.com/office/drawing/2014/main" id="{00000000-0008-0000-0000-00009E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231" name="Text Box 18">
          <a:extLst>
            <a:ext uri="{FF2B5EF4-FFF2-40B4-BE49-F238E27FC236}">
              <a16:creationId xmlns:a16="http://schemas.microsoft.com/office/drawing/2014/main" id="{00000000-0008-0000-0000-00009F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232" name="Text Box 20">
          <a:extLst>
            <a:ext uri="{FF2B5EF4-FFF2-40B4-BE49-F238E27FC236}">
              <a16:creationId xmlns:a16="http://schemas.microsoft.com/office/drawing/2014/main" id="{00000000-0008-0000-0000-0000A0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233" name="Text Box 22">
          <a:extLst>
            <a:ext uri="{FF2B5EF4-FFF2-40B4-BE49-F238E27FC236}">
              <a16:creationId xmlns:a16="http://schemas.microsoft.com/office/drawing/2014/main" id="{00000000-0008-0000-0000-0000A1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234" name="Text Box 24">
          <a:extLst>
            <a:ext uri="{FF2B5EF4-FFF2-40B4-BE49-F238E27FC236}">
              <a16:creationId xmlns:a16="http://schemas.microsoft.com/office/drawing/2014/main" id="{00000000-0008-0000-0000-0000A2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235" name="Text Box 26">
          <a:extLst>
            <a:ext uri="{FF2B5EF4-FFF2-40B4-BE49-F238E27FC236}">
              <a16:creationId xmlns:a16="http://schemas.microsoft.com/office/drawing/2014/main" id="{00000000-0008-0000-0000-0000A3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236" name="Text Box 28">
          <a:extLst>
            <a:ext uri="{FF2B5EF4-FFF2-40B4-BE49-F238E27FC236}">
              <a16:creationId xmlns:a16="http://schemas.microsoft.com/office/drawing/2014/main" id="{00000000-0008-0000-0000-0000A4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237" name="Text Box 30">
          <a:extLst>
            <a:ext uri="{FF2B5EF4-FFF2-40B4-BE49-F238E27FC236}">
              <a16:creationId xmlns:a16="http://schemas.microsoft.com/office/drawing/2014/main" id="{00000000-0008-0000-0000-0000A5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238" name="Text Box 32">
          <a:extLst>
            <a:ext uri="{FF2B5EF4-FFF2-40B4-BE49-F238E27FC236}">
              <a16:creationId xmlns:a16="http://schemas.microsoft.com/office/drawing/2014/main" id="{00000000-0008-0000-0000-0000A6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239" name="Text Box 34">
          <a:extLst>
            <a:ext uri="{FF2B5EF4-FFF2-40B4-BE49-F238E27FC236}">
              <a16:creationId xmlns:a16="http://schemas.microsoft.com/office/drawing/2014/main" id="{00000000-0008-0000-0000-0000A7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240" name="Text Box 36">
          <a:extLst>
            <a:ext uri="{FF2B5EF4-FFF2-40B4-BE49-F238E27FC236}">
              <a16:creationId xmlns:a16="http://schemas.microsoft.com/office/drawing/2014/main" id="{00000000-0008-0000-0000-0000A8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41" name="Text Box 2">
          <a:extLst>
            <a:ext uri="{FF2B5EF4-FFF2-40B4-BE49-F238E27FC236}">
              <a16:creationId xmlns:a16="http://schemas.microsoft.com/office/drawing/2014/main" id="{00000000-0008-0000-0000-0000A9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42" name="Text Box 4">
          <a:extLst>
            <a:ext uri="{FF2B5EF4-FFF2-40B4-BE49-F238E27FC236}">
              <a16:creationId xmlns:a16="http://schemas.microsoft.com/office/drawing/2014/main" id="{00000000-0008-0000-0000-0000AA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43" name="Text Box 6">
          <a:extLst>
            <a:ext uri="{FF2B5EF4-FFF2-40B4-BE49-F238E27FC236}">
              <a16:creationId xmlns:a16="http://schemas.microsoft.com/office/drawing/2014/main" id="{00000000-0008-0000-0000-0000AB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44" name="Text Box 8">
          <a:extLst>
            <a:ext uri="{FF2B5EF4-FFF2-40B4-BE49-F238E27FC236}">
              <a16:creationId xmlns:a16="http://schemas.microsoft.com/office/drawing/2014/main" id="{00000000-0008-0000-0000-0000AC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45" name="Text Box 10">
          <a:extLst>
            <a:ext uri="{FF2B5EF4-FFF2-40B4-BE49-F238E27FC236}">
              <a16:creationId xmlns:a16="http://schemas.microsoft.com/office/drawing/2014/main" id="{00000000-0008-0000-0000-0000AD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46" name="Text Box 12">
          <a:extLst>
            <a:ext uri="{FF2B5EF4-FFF2-40B4-BE49-F238E27FC236}">
              <a16:creationId xmlns:a16="http://schemas.microsoft.com/office/drawing/2014/main" id="{00000000-0008-0000-0000-0000AE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47" name="Text Box 14">
          <a:extLst>
            <a:ext uri="{FF2B5EF4-FFF2-40B4-BE49-F238E27FC236}">
              <a16:creationId xmlns:a16="http://schemas.microsoft.com/office/drawing/2014/main" id="{00000000-0008-0000-0000-0000AF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48" name="Text Box 16">
          <a:extLst>
            <a:ext uri="{FF2B5EF4-FFF2-40B4-BE49-F238E27FC236}">
              <a16:creationId xmlns:a16="http://schemas.microsoft.com/office/drawing/2014/main" id="{00000000-0008-0000-0000-0000B0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49" name="Text Box 18">
          <a:extLst>
            <a:ext uri="{FF2B5EF4-FFF2-40B4-BE49-F238E27FC236}">
              <a16:creationId xmlns:a16="http://schemas.microsoft.com/office/drawing/2014/main" id="{00000000-0008-0000-0000-0000B1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50" name="Text Box 20">
          <a:extLst>
            <a:ext uri="{FF2B5EF4-FFF2-40B4-BE49-F238E27FC236}">
              <a16:creationId xmlns:a16="http://schemas.microsoft.com/office/drawing/2014/main" id="{00000000-0008-0000-0000-0000B2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51" name="Text Box 22">
          <a:extLst>
            <a:ext uri="{FF2B5EF4-FFF2-40B4-BE49-F238E27FC236}">
              <a16:creationId xmlns:a16="http://schemas.microsoft.com/office/drawing/2014/main" id="{00000000-0008-0000-0000-0000B3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52" name="Text Box 24">
          <a:extLst>
            <a:ext uri="{FF2B5EF4-FFF2-40B4-BE49-F238E27FC236}">
              <a16:creationId xmlns:a16="http://schemas.microsoft.com/office/drawing/2014/main" id="{00000000-0008-0000-0000-0000B4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53" name="Text Box 26">
          <a:extLst>
            <a:ext uri="{FF2B5EF4-FFF2-40B4-BE49-F238E27FC236}">
              <a16:creationId xmlns:a16="http://schemas.microsoft.com/office/drawing/2014/main" id="{00000000-0008-0000-0000-0000B5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54" name="Text Box 28">
          <a:extLst>
            <a:ext uri="{FF2B5EF4-FFF2-40B4-BE49-F238E27FC236}">
              <a16:creationId xmlns:a16="http://schemas.microsoft.com/office/drawing/2014/main" id="{00000000-0008-0000-0000-0000B6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55" name="Text Box 30">
          <a:extLst>
            <a:ext uri="{FF2B5EF4-FFF2-40B4-BE49-F238E27FC236}">
              <a16:creationId xmlns:a16="http://schemas.microsoft.com/office/drawing/2014/main" id="{00000000-0008-0000-0000-0000B7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56" name="Text Box 32">
          <a:extLst>
            <a:ext uri="{FF2B5EF4-FFF2-40B4-BE49-F238E27FC236}">
              <a16:creationId xmlns:a16="http://schemas.microsoft.com/office/drawing/2014/main" id="{00000000-0008-0000-0000-0000B8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57" name="Text Box 34">
          <a:extLst>
            <a:ext uri="{FF2B5EF4-FFF2-40B4-BE49-F238E27FC236}">
              <a16:creationId xmlns:a16="http://schemas.microsoft.com/office/drawing/2014/main" id="{00000000-0008-0000-0000-0000B9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58" name="Text Box 36">
          <a:extLst>
            <a:ext uri="{FF2B5EF4-FFF2-40B4-BE49-F238E27FC236}">
              <a16:creationId xmlns:a16="http://schemas.microsoft.com/office/drawing/2014/main" id="{00000000-0008-0000-0000-0000BA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59" name="Text Box 2">
          <a:extLst>
            <a:ext uri="{FF2B5EF4-FFF2-40B4-BE49-F238E27FC236}">
              <a16:creationId xmlns:a16="http://schemas.microsoft.com/office/drawing/2014/main" id="{00000000-0008-0000-0000-0000BB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60" name="Text Box 4">
          <a:extLst>
            <a:ext uri="{FF2B5EF4-FFF2-40B4-BE49-F238E27FC236}">
              <a16:creationId xmlns:a16="http://schemas.microsoft.com/office/drawing/2014/main" id="{00000000-0008-0000-0000-0000BC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61" name="Text Box 6">
          <a:extLst>
            <a:ext uri="{FF2B5EF4-FFF2-40B4-BE49-F238E27FC236}">
              <a16:creationId xmlns:a16="http://schemas.microsoft.com/office/drawing/2014/main" id="{00000000-0008-0000-0000-0000BD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62" name="Text Box 8">
          <a:extLst>
            <a:ext uri="{FF2B5EF4-FFF2-40B4-BE49-F238E27FC236}">
              <a16:creationId xmlns:a16="http://schemas.microsoft.com/office/drawing/2014/main" id="{00000000-0008-0000-0000-0000BE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63" name="Text Box 10">
          <a:extLst>
            <a:ext uri="{FF2B5EF4-FFF2-40B4-BE49-F238E27FC236}">
              <a16:creationId xmlns:a16="http://schemas.microsoft.com/office/drawing/2014/main" id="{00000000-0008-0000-0000-0000BF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64" name="Text Box 12">
          <a:extLst>
            <a:ext uri="{FF2B5EF4-FFF2-40B4-BE49-F238E27FC236}">
              <a16:creationId xmlns:a16="http://schemas.microsoft.com/office/drawing/2014/main" id="{00000000-0008-0000-0000-0000C0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65" name="Text Box 14">
          <a:extLst>
            <a:ext uri="{FF2B5EF4-FFF2-40B4-BE49-F238E27FC236}">
              <a16:creationId xmlns:a16="http://schemas.microsoft.com/office/drawing/2014/main" id="{00000000-0008-0000-0000-0000C1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66" name="Text Box 16">
          <a:extLst>
            <a:ext uri="{FF2B5EF4-FFF2-40B4-BE49-F238E27FC236}">
              <a16:creationId xmlns:a16="http://schemas.microsoft.com/office/drawing/2014/main" id="{00000000-0008-0000-0000-0000C2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67" name="Text Box 18">
          <a:extLst>
            <a:ext uri="{FF2B5EF4-FFF2-40B4-BE49-F238E27FC236}">
              <a16:creationId xmlns:a16="http://schemas.microsoft.com/office/drawing/2014/main" id="{00000000-0008-0000-0000-0000C3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68" name="Text Box 2">
          <a:extLst>
            <a:ext uri="{FF2B5EF4-FFF2-40B4-BE49-F238E27FC236}">
              <a16:creationId xmlns:a16="http://schemas.microsoft.com/office/drawing/2014/main" id="{00000000-0008-0000-0000-0000C4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69" name="Text Box 4">
          <a:extLst>
            <a:ext uri="{FF2B5EF4-FFF2-40B4-BE49-F238E27FC236}">
              <a16:creationId xmlns:a16="http://schemas.microsoft.com/office/drawing/2014/main" id="{00000000-0008-0000-0000-0000C5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70" name="Text Box 6">
          <a:extLst>
            <a:ext uri="{FF2B5EF4-FFF2-40B4-BE49-F238E27FC236}">
              <a16:creationId xmlns:a16="http://schemas.microsoft.com/office/drawing/2014/main" id="{00000000-0008-0000-0000-0000C6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71" name="Text Box 8">
          <a:extLst>
            <a:ext uri="{FF2B5EF4-FFF2-40B4-BE49-F238E27FC236}">
              <a16:creationId xmlns:a16="http://schemas.microsoft.com/office/drawing/2014/main" id="{00000000-0008-0000-0000-0000C7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72" name="Text Box 10">
          <a:extLst>
            <a:ext uri="{FF2B5EF4-FFF2-40B4-BE49-F238E27FC236}">
              <a16:creationId xmlns:a16="http://schemas.microsoft.com/office/drawing/2014/main" id="{00000000-0008-0000-0000-0000C8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73" name="Text Box 12">
          <a:extLst>
            <a:ext uri="{FF2B5EF4-FFF2-40B4-BE49-F238E27FC236}">
              <a16:creationId xmlns:a16="http://schemas.microsoft.com/office/drawing/2014/main" id="{00000000-0008-0000-0000-0000C9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74" name="Text Box 14">
          <a:extLst>
            <a:ext uri="{FF2B5EF4-FFF2-40B4-BE49-F238E27FC236}">
              <a16:creationId xmlns:a16="http://schemas.microsoft.com/office/drawing/2014/main" id="{00000000-0008-0000-0000-0000CA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75" name="Text Box 16">
          <a:extLst>
            <a:ext uri="{FF2B5EF4-FFF2-40B4-BE49-F238E27FC236}">
              <a16:creationId xmlns:a16="http://schemas.microsoft.com/office/drawing/2014/main" id="{00000000-0008-0000-0000-0000CB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76" name="Text Box 18">
          <a:extLst>
            <a:ext uri="{FF2B5EF4-FFF2-40B4-BE49-F238E27FC236}">
              <a16:creationId xmlns:a16="http://schemas.microsoft.com/office/drawing/2014/main" id="{00000000-0008-0000-0000-0000CC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77" name="Text Box 20">
          <a:extLst>
            <a:ext uri="{FF2B5EF4-FFF2-40B4-BE49-F238E27FC236}">
              <a16:creationId xmlns:a16="http://schemas.microsoft.com/office/drawing/2014/main" id="{00000000-0008-0000-0000-0000CD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78" name="Text Box 22">
          <a:extLst>
            <a:ext uri="{FF2B5EF4-FFF2-40B4-BE49-F238E27FC236}">
              <a16:creationId xmlns:a16="http://schemas.microsoft.com/office/drawing/2014/main" id="{00000000-0008-0000-0000-0000CE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79" name="Text Box 24">
          <a:extLst>
            <a:ext uri="{FF2B5EF4-FFF2-40B4-BE49-F238E27FC236}">
              <a16:creationId xmlns:a16="http://schemas.microsoft.com/office/drawing/2014/main" id="{00000000-0008-0000-0000-0000CF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80" name="Text Box 26">
          <a:extLst>
            <a:ext uri="{FF2B5EF4-FFF2-40B4-BE49-F238E27FC236}">
              <a16:creationId xmlns:a16="http://schemas.microsoft.com/office/drawing/2014/main" id="{00000000-0008-0000-0000-0000D0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81" name="Text Box 28">
          <a:extLst>
            <a:ext uri="{FF2B5EF4-FFF2-40B4-BE49-F238E27FC236}">
              <a16:creationId xmlns:a16="http://schemas.microsoft.com/office/drawing/2014/main" id="{00000000-0008-0000-0000-0000D1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82" name="Text Box 30">
          <a:extLst>
            <a:ext uri="{FF2B5EF4-FFF2-40B4-BE49-F238E27FC236}">
              <a16:creationId xmlns:a16="http://schemas.microsoft.com/office/drawing/2014/main" id="{00000000-0008-0000-0000-0000D2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83" name="Text Box 32">
          <a:extLst>
            <a:ext uri="{FF2B5EF4-FFF2-40B4-BE49-F238E27FC236}">
              <a16:creationId xmlns:a16="http://schemas.microsoft.com/office/drawing/2014/main" id="{00000000-0008-0000-0000-0000D3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84" name="Text Box 34">
          <a:extLst>
            <a:ext uri="{FF2B5EF4-FFF2-40B4-BE49-F238E27FC236}">
              <a16:creationId xmlns:a16="http://schemas.microsoft.com/office/drawing/2014/main" id="{00000000-0008-0000-0000-0000D4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85" name="Text Box 36">
          <a:extLst>
            <a:ext uri="{FF2B5EF4-FFF2-40B4-BE49-F238E27FC236}">
              <a16:creationId xmlns:a16="http://schemas.microsoft.com/office/drawing/2014/main" id="{00000000-0008-0000-0000-0000D5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86" name="Text Box 2">
          <a:extLst>
            <a:ext uri="{FF2B5EF4-FFF2-40B4-BE49-F238E27FC236}">
              <a16:creationId xmlns:a16="http://schemas.microsoft.com/office/drawing/2014/main" id="{00000000-0008-0000-0000-0000D6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87" name="Text Box 4">
          <a:extLst>
            <a:ext uri="{FF2B5EF4-FFF2-40B4-BE49-F238E27FC236}">
              <a16:creationId xmlns:a16="http://schemas.microsoft.com/office/drawing/2014/main" id="{00000000-0008-0000-0000-0000D7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88" name="Text Box 6">
          <a:extLst>
            <a:ext uri="{FF2B5EF4-FFF2-40B4-BE49-F238E27FC236}">
              <a16:creationId xmlns:a16="http://schemas.microsoft.com/office/drawing/2014/main" id="{00000000-0008-0000-0000-0000D8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89" name="Text Box 8">
          <a:extLst>
            <a:ext uri="{FF2B5EF4-FFF2-40B4-BE49-F238E27FC236}">
              <a16:creationId xmlns:a16="http://schemas.microsoft.com/office/drawing/2014/main" id="{00000000-0008-0000-0000-0000D9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90" name="Text Box 10">
          <a:extLst>
            <a:ext uri="{FF2B5EF4-FFF2-40B4-BE49-F238E27FC236}">
              <a16:creationId xmlns:a16="http://schemas.microsoft.com/office/drawing/2014/main" id="{00000000-0008-0000-0000-0000DA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91" name="Text Box 12">
          <a:extLst>
            <a:ext uri="{FF2B5EF4-FFF2-40B4-BE49-F238E27FC236}">
              <a16:creationId xmlns:a16="http://schemas.microsoft.com/office/drawing/2014/main" id="{00000000-0008-0000-0000-0000DB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92" name="Text Box 14">
          <a:extLst>
            <a:ext uri="{FF2B5EF4-FFF2-40B4-BE49-F238E27FC236}">
              <a16:creationId xmlns:a16="http://schemas.microsoft.com/office/drawing/2014/main" id="{00000000-0008-0000-0000-0000DC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93" name="Text Box 16">
          <a:extLst>
            <a:ext uri="{FF2B5EF4-FFF2-40B4-BE49-F238E27FC236}">
              <a16:creationId xmlns:a16="http://schemas.microsoft.com/office/drawing/2014/main" id="{00000000-0008-0000-0000-0000DD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94" name="Text Box 18">
          <a:extLst>
            <a:ext uri="{FF2B5EF4-FFF2-40B4-BE49-F238E27FC236}">
              <a16:creationId xmlns:a16="http://schemas.microsoft.com/office/drawing/2014/main" id="{00000000-0008-0000-0000-0000DE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295" name="Text Box 2">
          <a:extLst>
            <a:ext uri="{FF2B5EF4-FFF2-40B4-BE49-F238E27FC236}">
              <a16:creationId xmlns:a16="http://schemas.microsoft.com/office/drawing/2014/main" id="{00000000-0008-0000-0000-0000DF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296" name="Text Box 4">
          <a:extLst>
            <a:ext uri="{FF2B5EF4-FFF2-40B4-BE49-F238E27FC236}">
              <a16:creationId xmlns:a16="http://schemas.microsoft.com/office/drawing/2014/main" id="{00000000-0008-0000-0000-0000E0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297" name="Text Box 6">
          <a:extLst>
            <a:ext uri="{FF2B5EF4-FFF2-40B4-BE49-F238E27FC236}">
              <a16:creationId xmlns:a16="http://schemas.microsoft.com/office/drawing/2014/main" id="{00000000-0008-0000-0000-0000E1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298" name="Text Box 8">
          <a:extLst>
            <a:ext uri="{FF2B5EF4-FFF2-40B4-BE49-F238E27FC236}">
              <a16:creationId xmlns:a16="http://schemas.microsoft.com/office/drawing/2014/main" id="{00000000-0008-0000-0000-0000E2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299" name="Text Box 10">
          <a:extLst>
            <a:ext uri="{FF2B5EF4-FFF2-40B4-BE49-F238E27FC236}">
              <a16:creationId xmlns:a16="http://schemas.microsoft.com/office/drawing/2014/main" id="{00000000-0008-0000-0000-0000E3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300" name="Text Box 12">
          <a:extLst>
            <a:ext uri="{FF2B5EF4-FFF2-40B4-BE49-F238E27FC236}">
              <a16:creationId xmlns:a16="http://schemas.microsoft.com/office/drawing/2014/main" id="{00000000-0008-0000-0000-0000E4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301" name="Text Box 14">
          <a:extLst>
            <a:ext uri="{FF2B5EF4-FFF2-40B4-BE49-F238E27FC236}">
              <a16:creationId xmlns:a16="http://schemas.microsoft.com/office/drawing/2014/main" id="{00000000-0008-0000-0000-0000E5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302" name="Text Box 16">
          <a:extLst>
            <a:ext uri="{FF2B5EF4-FFF2-40B4-BE49-F238E27FC236}">
              <a16:creationId xmlns:a16="http://schemas.microsoft.com/office/drawing/2014/main" id="{00000000-0008-0000-0000-0000E6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303" name="Text Box 18">
          <a:extLst>
            <a:ext uri="{FF2B5EF4-FFF2-40B4-BE49-F238E27FC236}">
              <a16:creationId xmlns:a16="http://schemas.microsoft.com/office/drawing/2014/main" id="{00000000-0008-0000-0000-0000E7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304" name="Text Box 20">
          <a:extLst>
            <a:ext uri="{FF2B5EF4-FFF2-40B4-BE49-F238E27FC236}">
              <a16:creationId xmlns:a16="http://schemas.microsoft.com/office/drawing/2014/main" id="{00000000-0008-0000-0000-0000E8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305" name="Text Box 22">
          <a:extLst>
            <a:ext uri="{FF2B5EF4-FFF2-40B4-BE49-F238E27FC236}">
              <a16:creationId xmlns:a16="http://schemas.microsoft.com/office/drawing/2014/main" id="{00000000-0008-0000-0000-0000E9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306" name="Text Box 24">
          <a:extLst>
            <a:ext uri="{FF2B5EF4-FFF2-40B4-BE49-F238E27FC236}">
              <a16:creationId xmlns:a16="http://schemas.microsoft.com/office/drawing/2014/main" id="{00000000-0008-0000-0000-0000EA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307" name="Text Box 26">
          <a:extLst>
            <a:ext uri="{FF2B5EF4-FFF2-40B4-BE49-F238E27FC236}">
              <a16:creationId xmlns:a16="http://schemas.microsoft.com/office/drawing/2014/main" id="{00000000-0008-0000-0000-0000EB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308" name="Text Box 28">
          <a:extLst>
            <a:ext uri="{FF2B5EF4-FFF2-40B4-BE49-F238E27FC236}">
              <a16:creationId xmlns:a16="http://schemas.microsoft.com/office/drawing/2014/main" id="{00000000-0008-0000-0000-0000EC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309" name="Text Box 30">
          <a:extLst>
            <a:ext uri="{FF2B5EF4-FFF2-40B4-BE49-F238E27FC236}">
              <a16:creationId xmlns:a16="http://schemas.microsoft.com/office/drawing/2014/main" id="{00000000-0008-0000-0000-0000ED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310" name="Text Box 32">
          <a:extLst>
            <a:ext uri="{FF2B5EF4-FFF2-40B4-BE49-F238E27FC236}">
              <a16:creationId xmlns:a16="http://schemas.microsoft.com/office/drawing/2014/main" id="{00000000-0008-0000-0000-0000EE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311" name="Text Box 34">
          <a:extLst>
            <a:ext uri="{FF2B5EF4-FFF2-40B4-BE49-F238E27FC236}">
              <a16:creationId xmlns:a16="http://schemas.microsoft.com/office/drawing/2014/main" id="{00000000-0008-0000-0000-0000EF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312" name="Text Box 36">
          <a:extLst>
            <a:ext uri="{FF2B5EF4-FFF2-40B4-BE49-F238E27FC236}">
              <a16:creationId xmlns:a16="http://schemas.microsoft.com/office/drawing/2014/main" id="{00000000-0008-0000-0000-0000F00C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13" name="Text Box 2">
          <a:extLst>
            <a:ext uri="{FF2B5EF4-FFF2-40B4-BE49-F238E27FC236}">
              <a16:creationId xmlns:a16="http://schemas.microsoft.com/office/drawing/2014/main" id="{00000000-0008-0000-0000-0000F1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14" name="Text Box 4">
          <a:extLst>
            <a:ext uri="{FF2B5EF4-FFF2-40B4-BE49-F238E27FC236}">
              <a16:creationId xmlns:a16="http://schemas.microsoft.com/office/drawing/2014/main" id="{00000000-0008-0000-0000-0000F2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15" name="Text Box 6">
          <a:extLst>
            <a:ext uri="{FF2B5EF4-FFF2-40B4-BE49-F238E27FC236}">
              <a16:creationId xmlns:a16="http://schemas.microsoft.com/office/drawing/2014/main" id="{00000000-0008-0000-0000-0000F3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16" name="Text Box 8">
          <a:extLst>
            <a:ext uri="{FF2B5EF4-FFF2-40B4-BE49-F238E27FC236}">
              <a16:creationId xmlns:a16="http://schemas.microsoft.com/office/drawing/2014/main" id="{00000000-0008-0000-0000-0000F4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17" name="Text Box 10">
          <a:extLst>
            <a:ext uri="{FF2B5EF4-FFF2-40B4-BE49-F238E27FC236}">
              <a16:creationId xmlns:a16="http://schemas.microsoft.com/office/drawing/2014/main" id="{00000000-0008-0000-0000-0000F5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18" name="Text Box 12">
          <a:extLst>
            <a:ext uri="{FF2B5EF4-FFF2-40B4-BE49-F238E27FC236}">
              <a16:creationId xmlns:a16="http://schemas.microsoft.com/office/drawing/2014/main" id="{00000000-0008-0000-0000-0000F6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19" name="Text Box 14">
          <a:extLst>
            <a:ext uri="{FF2B5EF4-FFF2-40B4-BE49-F238E27FC236}">
              <a16:creationId xmlns:a16="http://schemas.microsoft.com/office/drawing/2014/main" id="{00000000-0008-0000-0000-0000F7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20" name="Text Box 16">
          <a:extLst>
            <a:ext uri="{FF2B5EF4-FFF2-40B4-BE49-F238E27FC236}">
              <a16:creationId xmlns:a16="http://schemas.microsoft.com/office/drawing/2014/main" id="{00000000-0008-0000-0000-0000F8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21" name="Text Box 18">
          <a:extLst>
            <a:ext uri="{FF2B5EF4-FFF2-40B4-BE49-F238E27FC236}">
              <a16:creationId xmlns:a16="http://schemas.microsoft.com/office/drawing/2014/main" id="{00000000-0008-0000-0000-0000F9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22" name="Text Box 20">
          <a:extLst>
            <a:ext uri="{FF2B5EF4-FFF2-40B4-BE49-F238E27FC236}">
              <a16:creationId xmlns:a16="http://schemas.microsoft.com/office/drawing/2014/main" id="{00000000-0008-0000-0000-0000FA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23" name="Text Box 22">
          <a:extLst>
            <a:ext uri="{FF2B5EF4-FFF2-40B4-BE49-F238E27FC236}">
              <a16:creationId xmlns:a16="http://schemas.microsoft.com/office/drawing/2014/main" id="{00000000-0008-0000-0000-0000FB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24" name="Text Box 24">
          <a:extLst>
            <a:ext uri="{FF2B5EF4-FFF2-40B4-BE49-F238E27FC236}">
              <a16:creationId xmlns:a16="http://schemas.microsoft.com/office/drawing/2014/main" id="{00000000-0008-0000-0000-0000FC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25" name="Text Box 26">
          <a:extLst>
            <a:ext uri="{FF2B5EF4-FFF2-40B4-BE49-F238E27FC236}">
              <a16:creationId xmlns:a16="http://schemas.microsoft.com/office/drawing/2014/main" id="{00000000-0008-0000-0000-0000FD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26" name="Text Box 28">
          <a:extLst>
            <a:ext uri="{FF2B5EF4-FFF2-40B4-BE49-F238E27FC236}">
              <a16:creationId xmlns:a16="http://schemas.microsoft.com/office/drawing/2014/main" id="{00000000-0008-0000-0000-0000FE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27" name="Text Box 30">
          <a:extLst>
            <a:ext uri="{FF2B5EF4-FFF2-40B4-BE49-F238E27FC236}">
              <a16:creationId xmlns:a16="http://schemas.microsoft.com/office/drawing/2014/main" id="{00000000-0008-0000-0000-0000FF0C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28" name="Text Box 32">
          <a:extLst>
            <a:ext uri="{FF2B5EF4-FFF2-40B4-BE49-F238E27FC236}">
              <a16:creationId xmlns:a16="http://schemas.microsoft.com/office/drawing/2014/main" id="{00000000-0008-0000-0000-000000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29" name="Text Box 34">
          <a:extLst>
            <a:ext uri="{FF2B5EF4-FFF2-40B4-BE49-F238E27FC236}">
              <a16:creationId xmlns:a16="http://schemas.microsoft.com/office/drawing/2014/main" id="{00000000-0008-0000-0000-000001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30" name="Text Box 36">
          <a:extLst>
            <a:ext uri="{FF2B5EF4-FFF2-40B4-BE49-F238E27FC236}">
              <a16:creationId xmlns:a16="http://schemas.microsoft.com/office/drawing/2014/main" id="{00000000-0008-0000-0000-000002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31" name="Text Box 2">
          <a:extLst>
            <a:ext uri="{FF2B5EF4-FFF2-40B4-BE49-F238E27FC236}">
              <a16:creationId xmlns:a16="http://schemas.microsoft.com/office/drawing/2014/main" id="{00000000-0008-0000-0000-000003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32" name="Text Box 4">
          <a:extLst>
            <a:ext uri="{FF2B5EF4-FFF2-40B4-BE49-F238E27FC236}">
              <a16:creationId xmlns:a16="http://schemas.microsoft.com/office/drawing/2014/main" id="{00000000-0008-0000-0000-000004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33" name="Text Box 6">
          <a:extLst>
            <a:ext uri="{FF2B5EF4-FFF2-40B4-BE49-F238E27FC236}">
              <a16:creationId xmlns:a16="http://schemas.microsoft.com/office/drawing/2014/main" id="{00000000-0008-0000-0000-000005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34" name="Text Box 8">
          <a:extLst>
            <a:ext uri="{FF2B5EF4-FFF2-40B4-BE49-F238E27FC236}">
              <a16:creationId xmlns:a16="http://schemas.microsoft.com/office/drawing/2014/main" id="{00000000-0008-0000-0000-000006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35" name="Text Box 10">
          <a:extLst>
            <a:ext uri="{FF2B5EF4-FFF2-40B4-BE49-F238E27FC236}">
              <a16:creationId xmlns:a16="http://schemas.microsoft.com/office/drawing/2014/main" id="{00000000-0008-0000-0000-000007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36" name="Text Box 12">
          <a:extLst>
            <a:ext uri="{FF2B5EF4-FFF2-40B4-BE49-F238E27FC236}">
              <a16:creationId xmlns:a16="http://schemas.microsoft.com/office/drawing/2014/main" id="{00000000-0008-0000-0000-000008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37" name="Text Box 14">
          <a:extLst>
            <a:ext uri="{FF2B5EF4-FFF2-40B4-BE49-F238E27FC236}">
              <a16:creationId xmlns:a16="http://schemas.microsoft.com/office/drawing/2014/main" id="{00000000-0008-0000-0000-000009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38" name="Text Box 16">
          <a:extLst>
            <a:ext uri="{FF2B5EF4-FFF2-40B4-BE49-F238E27FC236}">
              <a16:creationId xmlns:a16="http://schemas.microsoft.com/office/drawing/2014/main" id="{00000000-0008-0000-0000-00000A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39" name="Text Box 18">
          <a:extLst>
            <a:ext uri="{FF2B5EF4-FFF2-40B4-BE49-F238E27FC236}">
              <a16:creationId xmlns:a16="http://schemas.microsoft.com/office/drawing/2014/main" id="{00000000-0008-0000-0000-00000B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40" name="Text Box 2">
          <a:extLst>
            <a:ext uri="{FF2B5EF4-FFF2-40B4-BE49-F238E27FC236}">
              <a16:creationId xmlns:a16="http://schemas.microsoft.com/office/drawing/2014/main" id="{00000000-0008-0000-0000-00000C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41" name="Text Box 4">
          <a:extLst>
            <a:ext uri="{FF2B5EF4-FFF2-40B4-BE49-F238E27FC236}">
              <a16:creationId xmlns:a16="http://schemas.microsoft.com/office/drawing/2014/main" id="{00000000-0008-0000-0000-00000D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42" name="Text Box 6">
          <a:extLst>
            <a:ext uri="{FF2B5EF4-FFF2-40B4-BE49-F238E27FC236}">
              <a16:creationId xmlns:a16="http://schemas.microsoft.com/office/drawing/2014/main" id="{00000000-0008-0000-0000-00000E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43" name="Text Box 8">
          <a:extLst>
            <a:ext uri="{FF2B5EF4-FFF2-40B4-BE49-F238E27FC236}">
              <a16:creationId xmlns:a16="http://schemas.microsoft.com/office/drawing/2014/main" id="{00000000-0008-0000-0000-00000F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44" name="Text Box 10">
          <a:extLst>
            <a:ext uri="{FF2B5EF4-FFF2-40B4-BE49-F238E27FC236}">
              <a16:creationId xmlns:a16="http://schemas.microsoft.com/office/drawing/2014/main" id="{00000000-0008-0000-0000-000010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45" name="Text Box 12">
          <a:extLst>
            <a:ext uri="{FF2B5EF4-FFF2-40B4-BE49-F238E27FC236}">
              <a16:creationId xmlns:a16="http://schemas.microsoft.com/office/drawing/2014/main" id="{00000000-0008-0000-0000-000011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46" name="Text Box 14">
          <a:extLst>
            <a:ext uri="{FF2B5EF4-FFF2-40B4-BE49-F238E27FC236}">
              <a16:creationId xmlns:a16="http://schemas.microsoft.com/office/drawing/2014/main" id="{00000000-0008-0000-0000-000012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47" name="Text Box 16">
          <a:extLst>
            <a:ext uri="{FF2B5EF4-FFF2-40B4-BE49-F238E27FC236}">
              <a16:creationId xmlns:a16="http://schemas.microsoft.com/office/drawing/2014/main" id="{00000000-0008-0000-0000-000013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48" name="Text Box 18">
          <a:extLst>
            <a:ext uri="{FF2B5EF4-FFF2-40B4-BE49-F238E27FC236}">
              <a16:creationId xmlns:a16="http://schemas.microsoft.com/office/drawing/2014/main" id="{00000000-0008-0000-0000-000014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49" name="Text Box 20">
          <a:extLst>
            <a:ext uri="{FF2B5EF4-FFF2-40B4-BE49-F238E27FC236}">
              <a16:creationId xmlns:a16="http://schemas.microsoft.com/office/drawing/2014/main" id="{00000000-0008-0000-0000-000015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50" name="Text Box 22">
          <a:extLst>
            <a:ext uri="{FF2B5EF4-FFF2-40B4-BE49-F238E27FC236}">
              <a16:creationId xmlns:a16="http://schemas.microsoft.com/office/drawing/2014/main" id="{00000000-0008-0000-0000-000016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51" name="Text Box 24">
          <a:extLst>
            <a:ext uri="{FF2B5EF4-FFF2-40B4-BE49-F238E27FC236}">
              <a16:creationId xmlns:a16="http://schemas.microsoft.com/office/drawing/2014/main" id="{00000000-0008-0000-0000-000017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52" name="Text Box 26">
          <a:extLst>
            <a:ext uri="{FF2B5EF4-FFF2-40B4-BE49-F238E27FC236}">
              <a16:creationId xmlns:a16="http://schemas.microsoft.com/office/drawing/2014/main" id="{00000000-0008-0000-0000-000018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53" name="Text Box 28">
          <a:extLst>
            <a:ext uri="{FF2B5EF4-FFF2-40B4-BE49-F238E27FC236}">
              <a16:creationId xmlns:a16="http://schemas.microsoft.com/office/drawing/2014/main" id="{00000000-0008-0000-0000-000019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54" name="Text Box 30">
          <a:extLst>
            <a:ext uri="{FF2B5EF4-FFF2-40B4-BE49-F238E27FC236}">
              <a16:creationId xmlns:a16="http://schemas.microsoft.com/office/drawing/2014/main" id="{00000000-0008-0000-0000-00001A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55" name="Text Box 32">
          <a:extLst>
            <a:ext uri="{FF2B5EF4-FFF2-40B4-BE49-F238E27FC236}">
              <a16:creationId xmlns:a16="http://schemas.microsoft.com/office/drawing/2014/main" id="{00000000-0008-0000-0000-00001B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56" name="Text Box 34">
          <a:extLst>
            <a:ext uri="{FF2B5EF4-FFF2-40B4-BE49-F238E27FC236}">
              <a16:creationId xmlns:a16="http://schemas.microsoft.com/office/drawing/2014/main" id="{00000000-0008-0000-0000-00001C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57" name="Text Box 36">
          <a:extLst>
            <a:ext uri="{FF2B5EF4-FFF2-40B4-BE49-F238E27FC236}">
              <a16:creationId xmlns:a16="http://schemas.microsoft.com/office/drawing/2014/main" id="{00000000-0008-0000-0000-00001D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58" name="Text Box 2">
          <a:extLst>
            <a:ext uri="{FF2B5EF4-FFF2-40B4-BE49-F238E27FC236}">
              <a16:creationId xmlns:a16="http://schemas.microsoft.com/office/drawing/2014/main" id="{00000000-0008-0000-0000-00001E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59" name="Text Box 4">
          <a:extLst>
            <a:ext uri="{FF2B5EF4-FFF2-40B4-BE49-F238E27FC236}">
              <a16:creationId xmlns:a16="http://schemas.microsoft.com/office/drawing/2014/main" id="{00000000-0008-0000-0000-00001F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60" name="Text Box 6">
          <a:extLst>
            <a:ext uri="{FF2B5EF4-FFF2-40B4-BE49-F238E27FC236}">
              <a16:creationId xmlns:a16="http://schemas.microsoft.com/office/drawing/2014/main" id="{00000000-0008-0000-0000-000020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61" name="Text Box 8">
          <a:extLst>
            <a:ext uri="{FF2B5EF4-FFF2-40B4-BE49-F238E27FC236}">
              <a16:creationId xmlns:a16="http://schemas.microsoft.com/office/drawing/2014/main" id="{00000000-0008-0000-0000-000021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62" name="Text Box 10">
          <a:extLst>
            <a:ext uri="{FF2B5EF4-FFF2-40B4-BE49-F238E27FC236}">
              <a16:creationId xmlns:a16="http://schemas.microsoft.com/office/drawing/2014/main" id="{00000000-0008-0000-0000-000022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63" name="Text Box 12">
          <a:extLst>
            <a:ext uri="{FF2B5EF4-FFF2-40B4-BE49-F238E27FC236}">
              <a16:creationId xmlns:a16="http://schemas.microsoft.com/office/drawing/2014/main" id="{00000000-0008-0000-0000-000023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64" name="Text Box 14">
          <a:extLst>
            <a:ext uri="{FF2B5EF4-FFF2-40B4-BE49-F238E27FC236}">
              <a16:creationId xmlns:a16="http://schemas.microsoft.com/office/drawing/2014/main" id="{00000000-0008-0000-0000-000024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65" name="Text Box 16">
          <a:extLst>
            <a:ext uri="{FF2B5EF4-FFF2-40B4-BE49-F238E27FC236}">
              <a16:creationId xmlns:a16="http://schemas.microsoft.com/office/drawing/2014/main" id="{00000000-0008-0000-0000-000025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66" name="Text Box 18">
          <a:extLst>
            <a:ext uri="{FF2B5EF4-FFF2-40B4-BE49-F238E27FC236}">
              <a16:creationId xmlns:a16="http://schemas.microsoft.com/office/drawing/2014/main" id="{00000000-0008-0000-0000-000026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67" name="Text Box 2">
          <a:extLst>
            <a:ext uri="{FF2B5EF4-FFF2-40B4-BE49-F238E27FC236}">
              <a16:creationId xmlns:a16="http://schemas.microsoft.com/office/drawing/2014/main" id="{00000000-0008-0000-0000-000027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68" name="Text Box 4">
          <a:extLst>
            <a:ext uri="{FF2B5EF4-FFF2-40B4-BE49-F238E27FC236}">
              <a16:creationId xmlns:a16="http://schemas.microsoft.com/office/drawing/2014/main" id="{00000000-0008-0000-0000-000028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69" name="Text Box 6">
          <a:extLst>
            <a:ext uri="{FF2B5EF4-FFF2-40B4-BE49-F238E27FC236}">
              <a16:creationId xmlns:a16="http://schemas.microsoft.com/office/drawing/2014/main" id="{00000000-0008-0000-0000-000029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70" name="Text Box 8">
          <a:extLst>
            <a:ext uri="{FF2B5EF4-FFF2-40B4-BE49-F238E27FC236}">
              <a16:creationId xmlns:a16="http://schemas.microsoft.com/office/drawing/2014/main" id="{00000000-0008-0000-0000-00002A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71" name="Text Box 10">
          <a:extLst>
            <a:ext uri="{FF2B5EF4-FFF2-40B4-BE49-F238E27FC236}">
              <a16:creationId xmlns:a16="http://schemas.microsoft.com/office/drawing/2014/main" id="{00000000-0008-0000-0000-00002B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72" name="Text Box 12">
          <a:extLst>
            <a:ext uri="{FF2B5EF4-FFF2-40B4-BE49-F238E27FC236}">
              <a16:creationId xmlns:a16="http://schemas.microsoft.com/office/drawing/2014/main" id="{00000000-0008-0000-0000-00002C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73" name="Text Box 14">
          <a:extLst>
            <a:ext uri="{FF2B5EF4-FFF2-40B4-BE49-F238E27FC236}">
              <a16:creationId xmlns:a16="http://schemas.microsoft.com/office/drawing/2014/main" id="{00000000-0008-0000-0000-00002D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74" name="Text Box 16">
          <a:extLst>
            <a:ext uri="{FF2B5EF4-FFF2-40B4-BE49-F238E27FC236}">
              <a16:creationId xmlns:a16="http://schemas.microsoft.com/office/drawing/2014/main" id="{00000000-0008-0000-0000-00002E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75" name="Text Box 18">
          <a:extLst>
            <a:ext uri="{FF2B5EF4-FFF2-40B4-BE49-F238E27FC236}">
              <a16:creationId xmlns:a16="http://schemas.microsoft.com/office/drawing/2014/main" id="{00000000-0008-0000-0000-00002F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76" name="Text Box 20">
          <a:extLst>
            <a:ext uri="{FF2B5EF4-FFF2-40B4-BE49-F238E27FC236}">
              <a16:creationId xmlns:a16="http://schemas.microsoft.com/office/drawing/2014/main" id="{00000000-0008-0000-0000-000030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77" name="Text Box 22">
          <a:extLst>
            <a:ext uri="{FF2B5EF4-FFF2-40B4-BE49-F238E27FC236}">
              <a16:creationId xmlns:a16="http://schemas.microsoft.com/office/drawing/2014/main" id="{00000000-0008-0000-0000-000031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78" name="Text Box 24">
          <a:extLst>
            <a:ext uri="{FF2B5EF4-FFF2-40B4-BE49-F238E27FC236}">
              <a16:creationId xmlns:a16="http://schemas.microsoft.com/office/drawing/2014/main" id="{00000000-0008-0000-0000-000032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79" name="Text Box 26">
          <a:extLst>
            <a:ext uri="{FF2B5EF4-FFF2-40B4-BE49-F238E27FC236}">
              <a16:creationId xmlns:a16="http://schemas.microsoft.com/office/drawing/2014/main" id="{00000000-0008-0000-0000-000033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80" name="Text Box 28">
          <a:extLst>
            <a:ext uri="{FF2B5EF4-FFF2-40B4-BE49-F238E27FC236}">
              <a16:creationId xmlns:a16="http://schemas.microsoft.com/office/drawing/2014/main" id="{00000000-0008-0000-0000-000034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81" name="Text Box 30">
          <a:extLst>
            <a:ext uri="{FF2B5EF4-FFF2-40B4-BE49-F238E27FC236}">
              <a16:creationId xmlns:a16="http://schemas.microsoft.com/office/drawing/2014/main" id="{00000000-0008-0000-0000-000035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82" name="Text Box 32">
          <a:extLst>
            <a:ext uri="{FF2B5EF4-FFF2-40B4-BE49-F238E27FC236}">
              <a16:creationId xmlns:a16="http://schemas.microsoft.com/office/drawing/2014/main" id="{00000000-0008-0000-0000-000036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83" name="Text Box 34">
          <a:extLst>
            <a:ext uri="{FF2B5EF4-FFF2-40B4-BE49-F238E27FC236}">
              <a16:creationId xmlns:a16="http://schemas.microsoft.com/office/drawing/2014/main" id="{00000000-0008-0000-0000-000037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84" name="Text Box 36">
          <a:extLst>
            <a:ext uri="{FF2B5EF4-FFF2-40B4-BE49-F238E27FC236}">
              <a16:creationId xmlns:a16="http://schemas.microsoft.com/office/drawing/2014/main" id="{00000000-0008-0000-0000-000038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85" name="Text Box 2">
          <a:extLst>
            <a:ext uri="{FF2B5EF4-FFF2-40B4-BE49-F238E27FC236}">
              <a16:creationId xmlns:a16="http://schemas.microsoft.com/office/drawing/2014/main" id="{00000000-0008-0000-0000-000039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86" name="Text Box 4">
          <a:extLst>
            <a:ext uri="{FF2B5EF4-FFF2-40B4-BE49-F238E27FC236}">
              <a16:creationId xmlns:a16="http://schemas.microsoft.com/office/drawing/2014/main" id="{00000000-0008-0000-0000-00003A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87" name="Text Box 6">
          <a:extLst>
            <a:ext uri="{FF2B5EF4-FFF2-40B4-BE49-F238E27FC236}">
              <a16:creationId xmlns:a16="http://schemas.microsoft.com/office/drawing/2014/main" id="{00000000-0008-0000-0000-00003B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88" name="Text Box 8">
          <a:extLst>
            <a:ext uri="{FF2B5EF4-FFF2-40B4-BE49-F238E27FC236}">
              <a16:creationId xmlns:a16="http://schemas.microsoft.com/office/drawing/2014/main" id="{00000000-0008-0000-0000-00003C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89" name="Text Box 10">
          <a:extLst>
            <a:ext uri="{FF2B5EF4-FFF2-40B4-BE49-F238E27FC236}">
              <a16:creationId xmlns:a16="http://schemas.microsoft.com/office/drawing/2014/main" id="{00000000-0008-0000-0000-00003D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90" name="Text Box 12">
          <a:extLst>
            <a:ext uri="{FF2B5EF4-FFF2-40B4-BE49-F238E27FC236}">
              <a16:creationId xmlns:a16="http://schemas.microsoft.com/office/drawing/2014/main" id="{00000000-0008-0000-0000-00003E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91" name="Text Box 14">
          <a:extLst>
            <a:ext uri="{FF2B5EF4-FFF2-40B4-BE49-F238E27FC236}">
              <a16:creationId xmlns:a16="http://schemas.microsoft.com/office/drawing/2014/main" id="{00000000-0008-0000-0000-00003F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92" name="Text Box 16">
          <a:extLst>
            <a:ext uri="{FF2B5EF4-FFF2-40B4-BE49-F238E27FC236}">
              <a16:creationId xmlns:a16="http://schemas.microsoft.com/office/drawing/2014/main" id="{00000000-0008-0000-0000-000040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93" name="Text Box 18">
          <a:extLst>
            <a:ext uri="{FF2B5EF4-FFF2-40B4-BE49-F238E27FC236}">
              <a16:creationId xmlns:a16="http://schemas.microsoft.com/office/drawing/2014/main" id="{00000000-0008-0000-0000-000041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394" name="Text Box 2">
          <a:extLst>
            <a:ext uri="{FF2B5EF4-FFF2-40B4-BE49-F238E27FC236}">
              <a16:creationId xmlns:a16="http://schemas.microsoft.com/office/drawing/2014/main" id="{00000000-0008-0000-0000-0000420D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395" name="Text Box 4">
          <a:extLst>
            <a:ext uri="{FF2B5EF4-FFF2-40B4-BE49-F238E27FC236}">
              <a16:creationId xmlns:a16="http://schemas.microsoft.com/office/drawing/2014/main" id="{00000000-0008-0000-0000-0000430D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396" name="Text Box 6">
          <a:extLst>
            <a:ext uri="{FF2B5EF4-FFF2-40B4-BE49-F238E27FC236}">
              <a16:creationId xmlns:a16="http://schemas.microsoft.com/office/drawing/2014/main" id="{00000000-0008-0000-0000-0000440D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397" name="Text Box 8">
          <a:extLst>
            <a:ext uri="{FF2B5EF4-FFF2-40B4-BE49-F238E27FC236}">
              <a16:creationId xmlns:a16="http://schemas.microsoft.com/office/drawing/2014/main" id="{00000000-0008-0000-0000-0000450D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398" name="Text Box 10">
          <a:extLst>
            <a:ext uri="{FF2B5EF4-FFF2-40B4-BE49-F238E27FC236}">
              <a16:creationId xmlns:a16="http://schemas.microsoft.com/office/drawing/2014/main" id="{00000000-0008-0000-0000-0000460D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399" name="Text Box 12">
          <a:extLst>
            <a:ext uri="{FF2B5EF4-FFF2-40B4-BE49-F238E27FC236}">
              <a16:creationId xmlns:a16="http://schemas.microsoft.com/office/drawing/2014/main" id="{00000000-0008-0000-0000-0000470D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00" name="Text Box 14">
          <a:extLst>
            <a:ext uri="{FF2B5EF4-FFF2-40B4-BE49-F238E27FC236}">
              <a16:creationId xmlns:a16="http://schemas.microsoft.com/office/drawing/2014/main" id="{00000000-0008-0000-0000-0000480D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01" name="Text Box 16">
          <a:extLst>
            <a:ext uri="{FF2B5EF4-FFF2-40B4-BE49-F238E27FC236}">
              <a16:creationId xmlns:a16="http://schemas.microsoft.com/office/drawing/2014/main" id="{00000000-0008-0000-0000-0000490D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02" name="Text Box 18">
          <a:extLst>
            <a:ext uri="{FF2B5EF4-FFF2-40B4-BE49-F238E27FC236}">
              <a16:creationId xmlns:a16="http://schemas.microsoft.com/office/drawing/2014/main" id="{00000000-0008-0000-0000-00004A0D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03" name="Text Box 20">
          <a:extLst>
            <a:ext uri="{FF2B5EF4-FFF2-40B4-BE49-F238E27FC236}">
              <a16:creationId xmlns:a16="http://schemas.microsoft.com/office/drawing/2014/main" id="{00000000-0008-0000-0000-00004B0D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04" name="Text Box 22">
          <a:extLst>
            <a:ext uri="{FF2B5EF4-FFF2-40B4-BE49-F238E27FC236}">
              <a16:creationId xmlns:a16="http://schemas.microsoft.com/office/drawing/2014/main" id="{00000000-0008-0000-0000-00004C0D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05" name="Text Box 24">
          <a:extLst>
            <a:ext uri="{FF2B5EF4-FFF2-40B4-BE49-F238E27FC236}">
              <a16:creationId xmlns:a16="http://schemas.microsoft.com/office/drawing/2014/main" id="{00000000-0008-0000-0000-00004D0D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06" name="Text Box 26">
          <a:extLst>
            <a:ext uri="{FF2B5EF4-FFF2-40B4-BE49-F238E27FC236}">
              <a16:creationId xmlns:a16="http://schemas.microsoft.com/office/drawing/2014/main" id="{00000000-0008-0000-0000-00004E0D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07" name="Text Box 28">
          <a:extLst>
            <a:ext uri="{FF2B5EF4-FFF2-40B4-BE49-F238E27FC236}">
              <a16:creationId xmlns:a16="http://schemas.microsoft.com/office/drawing/2014/main" id="{00000000-0008-0000-0000-00004F0D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08" name="Text Box 30">
          <a:extLst>
            <a:ext uri="{FF2B5EF4-FFF2-40B4-BE49-F238E27FC236}">
              <a16:creationId xmlns:a16="http://schemas.microsoft.com/office/drawing/2014/main" id="{00000000-0008-0000-0000-0000500D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09" name="Text Box 32">
          <a:extLst>
            <a:ext uri="{FF2B5EF4-FFF2-40B4-BE49-F238E27FC236}">
              <a16:creationId xmlns:a16="http://schemas.microsoft.com/office/drawing/2014/main" id="{00000000-0008-0000-0000-0000510D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10" name="Text Box 34">
          <a:extLst>
            <a:ext uri="{FF2B5EF4-FFF2-40B4-BE49-F238E27FC236}">
              <a16:creationId xmlns:a16="http://schemas.microsoft.com/office/drawing/2014/main" id="{00000000-0008-0000-0000-0000520D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11" name="Text Box 36">
          <a:extLst>
            <a:ext uri="{FF2B5EF4-FFF2-40B4-BE49-F238E27FC236}">
              <a16:creationId xmlns:a16="http://schemas.microsoft.com/office/drawing/2014/main" id="{00000000-0008-0000-0000-0000530D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12" name="Text Box 2">
          <a:extLst>
            <a:ext uri="{FF2B5EF4-FFF2-40B4-BE49-F238E27FC236}">
              <a16:creationId xmlns:a16="http://schemas.microsoft.com/office/drawing/2014/main" id="{00000000-0008-0000-0000-000054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13" name="Text Box 4">
          <a:extLst>
            <a:ext uri="{FF2B5EF4-FFF2-40B4-BE49-F238E27FC236}">
              <a16:creationId xmlns:a16="http://schemas.microsoft.com/office/drawing/2014/main" id="{00000000-0008-0000-0000-000055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14" name="Text Box 6">
          <a:extLst>
            <a:ext uri="{FF2B5EF4-FFF2-40B4-BE49-F238E27FC236}">
              <a16:creationId xmlns:a16="http://schemas.microsoft.com/office/drawing/2014/main" id="{00000000-0008-0000-0000-000056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15" name="Text Box 8">
          <a:extLst>
            <a:ext uri="{FF2B5EF4-FFF2-40B4-BE49-F238E27FC236}">
              <a16:creationId xmlns:a16="http://schemas.microsoft.com/office/drawing/2014/main" id="{00000000-0008-0000-0000-000057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16" name="Text Box 10">
          <a:extLst>
            <a:ext uri="{FF2B5EF4-FFF2-40B4-BE49-F238E27FC236}">
              <a16:creationId xmlns:a16="http://schemas.microsoft.com/office/drawing/2014/main" id="{00000000-0008-0000-0000-000058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17" name="Text Box 12">
          <a:extLst>
            <a:ext uri="{FF2B5EF4-FFF2-40B4-BE49-F238E27FC236}">
              <a16:creationId xmlns:a16="http://schemas.microsoft.com/office/drawing/2014/main" id="{00000000-0008-0000-0000-000059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18" name="Text Box 14">
          <a:extLst>
            <a:ext uri="{FF2B5EF4-FFF2-40B4-BE49-F238E27FC236}">
              <a16:creationId xmlns:a16="http://schemas.microsoft.com/office/drawing/2014/main" id="{00000000-0008-0000-0000-00005A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19" name="Text Box 16">
          <a:extLst>
            <a:ext uri="{FF2B5EF4-FFF2-40B4-BE49-F238E27FC236}">
              <a16:creationId xmlns:a16="http://schemas.microsoft.com/office/drawing/2014/main" id="{00000000-0008-0000-0000-00005B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20" name="Text Box 18">
          <a:extLst>
            <a:ext uri="{FF2B5EF4-FFF2-40B4-BE49-F238E27FC236}">
              <a16:creationId xmlns:a16="http://schemas.microsoft.com/office/drawing/2014/main" id="{00000000-0008-0000-0000-00005C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21" name="Text Box 20">
          <a:extLst>
            <a:ext uri="{FF2B5EF4-FFF2-40B4-BE49-F238E27FC236}">
              <a16:creationId xmlns:a16="http://schemas.microsoft.com/office/drawing/2014/main" id="{00000000-0008-0000-0000-00005D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22" name="Text Box 22">
          <a:extLst>
            <a:ext uri="{FF2B5EF4-FFF2-40B4-BE49-F238E27FC236}">
              <a16:creationId xmlns:a16="http://schemas.microsoft.com/office/drawing/2014/main" id="{00000000-0008-0000-0000-00005E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23" name="Text Box 24">
          <a:extLst>
            <a:ext uri="{FF2B5EF4-FFF2-40B4-BE49-F238E27FC236}">
              <a16:creationId xmlns:a16="http://schemas.microsoft.com/office/drawing/2014/main" id="{00000000-0008-0000-0000-00005F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24" name="Text Box 26">
          <a:extLst>
            <a:ext uri="{FF2B5EF4-FFF2-40B4-BE49-F238E27FC236}">
              <a16:creationId xmlns:a16="http://schemas.microsoft.com/office/drawing/2014/main" id="{00000000-0008-0000-0000-000060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25" name="Text Box 28">
          <a:extLst>
            <a:ext uri="{FF2B5EF4-FFF2-40B4-BE49-F238E27FC236}">
              <a16:creationId xmlns:a16="http://schemas.microsoft.com/office/drawing/2014/main" id="{00000000-0008-0000-0000-000061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26" name="Text Box 30">
          <a:extLst>
            <a:ext uri="{FF2B5EF4-FFF2-40B4-BE49-F238E27FC236}">
              <a16:creationId xmlns:a16="http://schemas.microsoft.com/office/drawing/2014/main" id="{00000000-0008-0000-0000-000062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27" name="Text Box 32">
          <a:extLst>
            <a:ext uri="{FF2B5EF4-FFF2-40B4-BE49-F238E27FC236}">
              <a16:creationId xmlns:a16="http://schemas.microsoft.com/office/drawing/2014/main" id="{00000000-0008-0000-0000-000063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28" name="Text Box 34">
          <a:extLst>
            <a:ext uri="{FF2B5EF4-FFF2-40B4-BE49-F238E27FC236}">
              <a16:creationId xmlns:a16="http://schemas.microsoft.com/office/drawing/2014/main" id="{00000000-0008-0000-0000-000064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29" name="Text Box 36">
          <a:extLst>
            <a:ext uri="{FF2B5EF4-FFF2-40B4-BE49-F238E27FC236}">
              <a16:creationId xmlns:a16="http://schemas.microsoft.com/office/drawing/2014/main" id="{00000000-0008-0000-0000-000065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30" name="Text Box 2">
          <a:extLst>
            <a:ext uri="{FF2B5EF4-FFF2-40B4-BE49-F238E27FC236}">
              <a16:creationId xmlns:a16="http://schemas.microsoft.com/office/drawing/2014/main" id="{00000000-0008-0000-0000-000066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31" name="Text Box 4">
          <a:extLst>
            <a:ext uri="{FF2B5EF4-FFF2-40B4-BE49-F238E27FC236}">
              <a16:creationId xmlns:a16="http://schemas.microsoft.com/office/drawing/2014/main" id="{00000000-0008-0000-0000-000067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32" name="Text Box 6">
          <a:extLst>
            <a:ext uri="{FF2B5EF4-FFF2-40B4-BE49-F238E27FC236}">
              <a16:creationId xmlns:a16="http://schemas.microsoft.com/office/drawing/2014/main" id="{00000000-0008-0000-0000-000068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33" name="Text Box 8">
          <a:extLst>
            <a:ext uri="{FF2B5EF4-FFF2-40B4-BE49-F238E27FC236}">
              <a16:creationId xmlns:a16="http://schemas.microsoft.com/office/drawing/2014/main" id="{00000000-0008-0000-0000-000069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34" name="Text Box 10">
          <a:extLst>
            <a:ext uri="{FF2B5EF4-FFF2-40B4-BE49-F238E27FC236}">
              <a16:creationId xmlns:a16="http://schemas.microsoft.com/office/drawing/2014/main" id="{00000000-0008-0000-0000-00006A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35" name="Text Box 12">
          <a:extLst>
            <a:ext uri="{FF2B5EF4-FFF2-40B4-BE49-F238E27FC236}">
              <a16:creationId xmlns:a16="http://schemas.microsoft.com/office/drawing/2014/main" id="{00000000-0008-0000-0000-00006B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36" name="Text Box 14">
          <a:extLst>
            <a:ext uri="{FF2B5EF4-FFF2-40B4-BE49-F238E27FC236}">
              <a16:creationId xmlns:a16="http://schemas.microsoft.com/office/drawing/2014/main" id="{00000000-0008-0000-0000-00006C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37" name="Text Box 16">
          <a:extLst>
            <a:ext uri="{FF2B5EF4-FFF2-40B4-BE49-F238E27FC236}">
              <a16:creationId xmlns:a16="http://schemas.microsoft.com/office/drawing/2014/main" id="{00000000-0008-0000-0000-00006D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38" name="Text Box 18">
          <a:extLst>
            <a:ext uri="{FF2B5EF4-FFF2-40B4-BE49-F238E27FC236}">
              <a16:creationId xmlns:a16="http://schemas.microsoft.com/office/drawing/2014/main" id="{00000000-0008-0000-0000-00006E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39" name="Text Box 2">
          <a:extLst>
            <a:ext uri="{FF2B5EF4-FFF2-40B4-BE49-F238E27FC236}">
              <a16:creationId xmlns:a16="http://schemas.microsoft.com/office/drawing/2014/main" id="{00000000-0008-0000-0000-00006F0D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40" name="Text Box 4">
          <a:extLst>
            <a:ext uri="{FF2B5EF4-FFF2-40B4-BE49-F238E27FC236}">
              <a16:creationId xmlns:a16="http://schemas.microsoft.com/office/drawing/2014/main" id="{00000000-0008-0000-0000-0000700D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41" name="Text Box 6">
          <a:extLst>
            <a:ext uri="{FF2B5EF4-FFF2-40B4-BE49-F238E27FC236}">
              <a16:creationId xmlns:a16="http://schemas.microsoft.com/office/drawing/2014/main" id="{00000000-0008-0000-0000-0000710D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42" name="Text Box 8">
          <a:extLst>
            <a:ext uri="{FF2B5EF4-FFF2-40B4-BE49-F238E27FC236}">
              <a16:creationId xmlns:a16="http://schemas.microsoft.com/office/drawing/2014/main" id="{00000000-0008-0000-0000-0000720D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43" name="Text Box 10">
          <a:extLst>
            <a:ext uri="{FF2B5EF4-FFF2-40B4-BE49-F238E27FC236}">
              <a16:creationId xmlns:a16="http://schemas.microsoft.com/office/drawing/2014/main" id="{00000000-0008-0000-0000-0000730D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44" name="Text Box 12">
          <a:extLst>
            <a:ext uri="{FF2B5EF4-FFF2-40B4-BE49-F238E27FC236}">
              <a16:creationId xmlns:a16="http://schemas.microsoft.com/office/drawing/2014/main" id="{00000000-0008-0000-0000-0000740D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45" name="Text Box 14">
          <a:extLst>
            <a:ext uri="{FF2B5EF4-FFF2-40B4-BE49-F238E27FC236}">
              <a16:creationId xmlns:a16="http://schemas.microsoft.com/office/drawing/2014/main" id="{00000000-0008-0000-0000-0000750D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46" name="Text Box 16">
          <a:extLst>
            <a:ext uri="{FF2B5EF4-FFF2-40B4-BE49-F238E27FC236}">
              <a16:creationId xmlns:a16="http://schemas.microsoft.com/office/drawing/2014/main" id="{00000000-0008-0000-0000-0000760D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47" name="Text Box 18">
          <a:extLst>
            <a:ext uri="{FF2B5EF4-FFF2-40B4-BE49-F238E27FC236}">
              <a16:creationId xmlns:a16="http://schemas.microsoft.com/office/drawing/2014/main" id="{00000000-0008-0000-0000-0000770D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48" name="Text Box 20">
          <a:extLst>
            <a:ext uri="{FF2B5EF4-FFF2-40B4-BE49-F238E27FC236}">
              <a16:creationId xmlns:a16="http://schemas.microsoft.com/office/drawing/2014/main" id="{00000000-0008-0000-0000-0000780D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49" name="Text Box 22">
          <a:extLst>
            <a:ext uri="{FF2B5EF4-FFF2-40B4-BE49-F238E27FC236}">
              <a16:creationId xmlns:a16="http://schemas.microsoft.com/office/drawing/2014/main" id="{00000000-0008-0000-0000-0000790D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50" name="Text Box 24">
          <a:extLst>
            <a:ext uri="{FF2B5EF4-FFF2-40B4-BE49-F238E27FC236}">
              <a16:creationId xmlns:a16="http://schemas.microsoft.com/office/drawing/2014/main" id="{00000000-0008-0000-0000-00007A0D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51" name="Text Box 26">
          <a:extLst>
            <a:ext uri="{FF2B5EF4-FFF2-40B4-BE49-F238E27FC236}">
              <a16:creationId xmlns:a16="http://schemas.microsoft.com/office/drawing/2014/main" id="{00000000-0008-0000-0000-00007B0D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52" name="Text Box 28">
          <a:extLst>
            <a:ext uri="{FF2B5EF4-FFF2-40B4-BE49-F238E27FC236}">
              <a16:creationId xmlns:a16="http://schemas.microsoft.com/office/drawing/2014/main" id="{00000000-0008-0000-0000-00007C0D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53" name="Text Box 30">
          <a:extLst>
            <a:ext uri="{FF2B5EF4-FFF2-40B4-BE49-F238E27FC236}">
              <a16:creationId xmlns:a16="http://schemas.microsoft.com/office/drawing/2014/main" id="{00000000-0008-0000-0000-00007D0D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54" name="Text Box 32">
          <a:extLst>
            <a:ext uri="{FF2B5EF4-FFF2-40B4-BE49-F238E27FC236}">
              <a16:creationId xmlns:a16="http://schemas.microsoft.com/office/drawing/2014/main" id="{00000000-0008-0000-0000-00007E0D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55" name="Text Box 34">
          <a:extLst>
            <a:ext uri="{FF2B5EF4-FFF2-40B4-BE49-F238E27FC236}">
              <a16:creationId xmlns:a16="http://schemas.microsoft.com/office/drawing/2014/main" id="{00000000-0008-0000-0000-00007F0D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56" name="Text Box 36">
          <a:extLst>
            <a:ext uri="{FF2B5EF4-FFF2-40B4-BE49-F238E27FC236}">
              <a16:creationId xmlns:a16="http://schemas.microsoft.com/office/drawing/2014/main" id="{00000000-0008-0000-0000-0000800D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57" name="Text Box 2">
          <a:extLst>
            <a:ext uri="{FF2B5EF4-FFF2-40B4-BE49-F238E27FC236}">
              <a16:creationId xmlns:a16="http://schemas.microsoft.com/office/drawing/2014/main" id="{00000000-0008-0000-0000-000081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58" name="Text Box 4">
          <a:extLst>
            <a:ext uri="{FF2B5EF4-FFF2-40B4-BE49-F238E27FC236}">
              <a16:creationId xmlns:a16="http://schemas.microsoft.com/office/drawing/2014/main" id="{00000000-0008-0000-0000-000082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59" name="Text Box 6">
          <a:extLst>
            <a:ext uri="{FF2B5EF4-FFF2-40B4-BE49-F238E27FC236}">
              <a16:creationId xmlns:a16="http://schemas.microsoft.com/office/drawing/2014/main" id="{00000000-0008-0000-0000-000083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60" name="Text Box 8">
          <a:extLst>
            <a:ext uri="{FF2B5EF4-FFF2-40B4-BE49-F238E27FC236}">
              <a16:creationId xmlns:a16="http://schemas.microsoft.com/office/drawing/2014/main" id="{00000000-0008-0000-0000-000084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61" name="Text Box 10">
          <a:extLst>
            <a:ext uri="{FF2B5EF4-FFF2-40B4-BE49-F238E27FC236}">
              <a16:creationId xmlns:a16="http://schemas.microsoft.com/office/drawing/2014/main" id="{00000000-0008-0000-0000-000085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62" name="Text Box 12">
          <a:extLst>
            <a:ext uri="{FF2B5EF4-FFF2-40B4-BE49-F238E27FC236}">
              <a16:creationId xmlns:a16="http://schemas.microsoft.com/office/drawing/2014/main" id="{00000000-0008-0000-0000-000086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63" name="Text Box 14">
          <a:extLst>
            <a:ext uri="{FF2B5EF4-FFF2-40B4-BE49-F238E27FC236}">
              <a16:creationId xmlns:a16="http://schemas.microsoft.com/office/drawing/2014/main" id="{00000000-0008-0000-0000-000087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64" name="Text Box 16">
          <a:extLst>
            <a:ext uri="{FF2B5EF4-FFF2-40B4-BE49-F238E27FC236}">
              <a16:creationId xmlns:a16="http://schemas.microsoft.com/office/drawing/2014/main" id="{00000000-0008-0000-0000-000088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65" name="Text Box 18">
          <a:extLst>
            <a:ext uri="{FF2B5EF4-FFF2-40B4-BE49-F238E27FC236}">
              <a16:creationId xmlns:a16="http://schemas.microsoft.com/office/drawing/2014/main" id="{00000000-0008-0000-0000-000089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66" name="Text Box 20">
          <a:extLst>
            <a:ext uri="{FF2B5EF4-FFF2-40B4-BE49-F238E27FC236}">
              <a16:creationId xmlns:a16="http://schemas.microsoft.com/office/drawing/2014/main" id="{00000000-0008-0000-0000-00008A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67" name="Text Box 22">
          <a:extLst>
            <a:ext uri="{FF2B5EF4-FFF2-40B4-BE49-F238E27FC236}">
              <a16:creationId xmlns:a16="http://schemas.microsoft.com/office/drawing/2014/main" id="{00000000-0008-0000-0000-00008B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68" name="Text Box 24">
          <a:extLst>
            <a:ext uri="{FF2B5EF4-FFF2-40B4-BE49-F238E27FC236}">
              <a16:creationId xmlns:a16="http://schemas.microsoft.com/office/drawing/2014/main" id="{00000000-0008-0000-0000-00008C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69" name="Text Box 26">
          <a:extLst>
            <a:ext uri="{FF2B5EF4-FFF2-40B4-BE49-F238E27FC236}">
              <a16:creationId xmlns:a16="http://schemas.microsoft.com/office/drawing/2014/main" id="{00000000-0008-0000-0000-00008D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70" name="Text Box 28">
          <a:extLst>
            <a:ext uri="{FF2B5EF4-FFF2-40B4-BE49-F238E27FC236}">
              <a16:creationId xmlns:a16="http://schemas.microsoft.com/office/drawing/2014/main" id="{00000000-0008-0000-0000-00008E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71" name="Text Box 30">
          <a:extLst>
            <a:ext uri="{FF2B5EF4-FFF2-40B4-BE49-F238E27FC236}">
              <a16:creationId xmlns:a16="http://schemas.microsoft.com/office/drawing/2014/main" id="{00000000-0008-0000-0000-00008F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72" name="Text Box 32">
          <a:extLst>
            <a:ext uri="{FF2B5EF4-FFF2-40B4-BE49-F238E27FC236}">
              <a16:creationId xmlns:a16="http://schemas.microsoft.com/office/drawing/2014/main" id="{00000000-0008-0000-0000-000090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73" name="Text Box 34">
          <a:extLst>
            <a:ext uri="{FF2B5EF4-FFF2-40B4-BE49-F238E27FC236}">
              <a16:creationId xmlns:a16="http://schemas.microsoft.com/office/drawing/2014/main" id="{00000000-0008-0000-0000-000091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74" name="Text Box 36">
          <a:extLst>
            <a:ext uri="{FF2B5EF4-FFF2-40B4-BE49-F238E27FC236}">
              <a16:creationId xmlns:a16="http://schemas.microsoft.com/office/drawing/2014/main" id="{00000000-0008-0000-0000-000092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75" name="Text Box 2">
          <a:extLst>
            <a:ext uri="{FF2B5EF4-FFF2-40B4-BE49-F238E27FC236}">
              <a16:creationId xmlns:a16="http://schemas.microsoft.com/office/drawing/2014/main" id="{00000000-0008-0000-0000-000093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76" name="Text Box 4">
          <a:extLst>
            <a:ext uri="{FF2B5EF4-FFF2-40B4-BE49-F238E27FC236}">
              <a16:creationId xmlns:a16="http://schemas.microsoft.com/office/drawing/2014/main" id="{00000000-0008-0000-0000-000094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77" name="Text Box 6">
          <a:extLst>
            <a:ext uri="{FF2B5EF4-FFF2-40B4-BE49-F238E27FC236}">
              <a16:creationId xmlns:a16="http://schemas.microsoft.com/office/drawing/2014/main" id="{00000000-0008-0000-0000-000095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78" name="Text Box 8">
          <a:extLst>
            <a:ext uri="{FF2B5EF4-FFF2-40B4-BE49-F238E27FC236}">
              <a16:creationId xmlns:a16="http://schemas.microsoft.com/office/drawing/2014/main" id="{00000000-0008-0000-0000-000096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79" name="Text Box 10">
          <a:extLst>
            <a:ext uri="{FF2B5EF4-FFF2-40B4-BE49-F238E27FC236}">
              <a16:creationId xmlns:a16="http://schemas.microsoft.com/office/drawing/2014/main" id="{00000000-0008-0000-0000-000097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80" name="Text Box 12">
          <a:extLst>
            <a:ext uri="{FF2B5EF4-FFF2-40B4-BE49-F238E27FC236}">
              <a16:creationId xmlns:a16="http://schemas.microsoft.com/office/drawing/2014/main" id="{00000000-0008-0000-0000-000098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81" name="Text Box 14">
          <a:extLst>
            <a:ext uri="{FF2B5EF4-FFF2-40B4-BE49-F238E27FC236}">
              <a16:creationId xmlns:a16="http://schemas.microsoft.com/office/drawing/2014/main" id="{00000000-0008-0000-0000-000099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82" name="Text Box 16">
          <a:extLst>
            <a:ext uri="{FF2B5EF4-FFF2-40B4-BE49-F238E27FC236}">
              <a16:creationId xmlns:a16="http://schemas.microsoft.com/office/drawing/2014/main" id="{00000000-0008-0000-0000-00009A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83" name="Text Box 18">
          <a:extLst>
            <a:ext uri="{FF2B5EF4-FFF2-40B4-BE49-F238E27FC236}">
              <a16:creationId xmlns:a16="http://schemas.microsoft.com/office/drawing/2014/main" id="{00000000-0008-0000-0000-00009B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84" name="Text Box 2">
          <a:extLst>
            <a:ext uri="{FF2B5EF4-FFF2-40B4-BE49-F238E27FC236}">
              <a16:creationId xmlns:a16="http://schemas.microsoft.com/office/drawing/2014/main" id="{00000000-0008-0000-0000-00009C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85" name="Text Box 4">
          <a:extLst>
            <a:ext uri="{FF2B5EF4-FFF2-40B4-BE49-F238E27FC236}">
              <a16:creationId xmlns:a16="http://schemas.microsoft.com/office/drawing/2014/main" id="{00000000-0008-0000-0000-00009D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86" name="Text Box 6">
          <a:extLst>
            <a:ext uri="{FF2B5EF4-FFF2-40B4-BE49-F238E27FC236}">
              <a16:creationId xmlns:a16="http://schemas.microsoft.com/office/drawing/2014/main" id="{00000000-0008-0000-0000-00009E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87" name="Text Box 8">
          <a:extLst>
            <a:ext uri="{FF2B5EF4-FFF2-40B4-BE49-F238E27FC236}">
              <a16:creationId xmlns:a16="http://schemas.microsoft.com/office/drawing/2014/main" id="{00000000-0008-0000-0000-00009F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88" name="Text Box 10">
          <a:extLst>
            <a:ext uri="{FF2B5EF4-FFF2-40B4-BE49-F238E27FC236}">
              <a16:creationId xmlns:a16="http://schemas.microsoft.com/office/drawing/2014/main" id="{00000000-0008-0000-0000-0000A0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89" name="Text Box 12">
          <a:extLst>
            <a:ext uri="{FF2B5EF4-FFF2-40B4-BE49-F238E27FC236}">
              <a16:creationId xmlns:a16="http://schemas.microsoft.com/office/drawing/2014/main" id="{00000000-0008-0000-0000-0000A1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90" name="Text Box 14">
          <a:extLst>
            <a:ext uri="{FF2B5EF4-FFF2-40B4-BE49-F238E27FC236}">
              <a16:creationId xmlns:a16="http://schemas.microsoft.com/office/drawing/2014/main" id="{00000000-0008-0000-0000-0000A2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91" name="Text Box 16">
          <a:extLst>
            <a:ext uri="{FF2B5EF4-FFF2-40B4-BE49-F238E27FC236}">
              <a16:creationId xmlns:a16="http://schemas.microsoft.com/office/drawing/2014/main" id="{00000000-0008-0000-0000-0000A3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92" name="Text Box 18">
          <a:extLst>
            <a:ext uri="{FF2B5EF4-FFF2-40B4-BE49-F238E27FC236}">
              <a16:creationId xmlns:a16="http://schemas.microsoft.com/office/drawing/2014/main" id="{00000000-0008-0000-0000-0000A4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93" name="Text Box 20">
          <a:extLst>
            <a:ext uri="{FF2B5EF4-FFF2-40B4-BE49-F238E27FC236}">
              <a16:creationId xmlns:a16="http://schemas.microsoft.com/office/drawing/2014/main" id="{00000000-0008-0000-0000-0000A5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94" name="Text Box 22">
          <a:extLst>
            <a:ext uri="{FF2B5EF4-FFF2-40B4-BE49-F238E27FC236}">
              <a16:creationId xmlns:a16="http://schemas.microsoft.com/office/drawing/2014/main" id="{00000000-0008-0000-0000-0000A6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95" name="Text Box 24">
          <a:extLst>
            <a:ext uri="{FF2B5EF4-FFF2-40B4-BE49-F238E27FC236}">
              <a16:creationId xmlns:a16="http://schemas.microsoft.com/office/drawing/2014/main" id="{00000000-0008-0000-0000-0000A7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96" name="Text Box 26">
          <a:extLst>
            <a:ext uri="{FF2B5EF4-FFF2-40B4-BE49-F238E27FC236}">
              <a16:creationId xmlns:a16="http://schemas.microsoft.com/office/drawing/2014/main" id="{00000000-0008-0000-0000-0000A8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97" name="Text Box 28">
          <a:extLst>
            <a:ext uri="{FF2B5EF4-FFF2-40B4-BE49-F238E27FC236}">
              <a16:creationId xmlns:a16="http://schemas.microsoft.com/office/drawing/2014/main" id="{00000000-0008-0000-0000-0000A9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98" name="Text Box 30">
          <a:extLst>
            <a:ext uri="{FF2B5EF4-FFF2-40B4-BE49-F238E27FC236}">
              <a16:creationId xmlns:a16="http://schemas.microsoft.com/office/drawing/2014/main" id="{00000000-0008-0000-0000-0000AA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99" name="Text Box 32">
          <a:extLst>
            <a:ext uri="{FF2B5EF4-FFF2-40B4-BE49-F238E27FC236}">
              <a16:creationId xmlns:a16="http://schemas.microsoft.com/office/drawing/2014/main" id="{00000000-0008-0000-0000-0000AB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00" name="Text Box 34">
          <a:extLst>
            <a:ext uri="{FF2B5EF4-FFF2-40B4-BE49-F238E27FC236}">
              <a16:creationId xmlns:a16="http://schemas.microsoft.com/office/drawing/2014/main" id="{00000000-0008-0000-0000-0000AC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01" name="Text Box 36">
          <a:extLst>
            <a:ext uri="{FF2B5EF4-FFF2-40B4-BE49-F238E27FC236}">
              <a16:creationId xmlns:a16="http://schemas.microsoft.com/office/drawing/2014/main" id="{00000000-0008-0000-0000-0000AD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02" name="Text Box 2">
          <a:extLst>
            <a:ext uri="{FF2B5EF4-FFF2-40B4-BE49-F238E27FC236}">
              <a16:creationId xmlns:a16="http://schemas.microsoft.com/office/drawing/2014/main" id="{00000000-0008-0000-0000-0000AE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03" name="Text Box 4">
          <a:extLst>
            <a:ext uri="{FF2B5EF4-FFF2-40B4-BE49-F238E27FC236}">
              <a16:creationId xmlns:a16="http://schemas.microsoft.com/office/drawing/2014/main" id="{00000000-0008-0000-0000-0000AF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04" name="Text Box 6">
          <a:extLst>
            <a:ext uri="{FF2B5EF4-FFF2-40B4-BE49-F238E27FC236}">
              <a16:creationId xmlns:a16="http://schemas.microsoft.com/office/drawing/2014/main" id="{00000000-0008-0000-0000-0000B0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05" name="Text Box 8">
          <a:extLst>
            <a:ext uri="{FF2B5EF4-FFF2-40B4-BE49-F238E27FC236}">
              <a16:creationId xmlns:a16="http://schemas.microsoft.com/office/drawing/2014/main" id="{00000000-0008-0000-0000-0000B1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06" name="Text Box 10">
          <a:extLst>
            <a:ext uri="{FF2B5EF4-FFF2-40B4-BE49-F238E27FC236}">
              <a16:creationId xmlns:a16="http://schemas.microsoft.com/office/drawing/2014/main" id="{00000000-0008-0000-0000-0000B2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07" name="Text Box 12">
          <a:extLst>
            <a:ext uri="{FF2B5EF4-FFF2-40B4-BE49-F238E27FC236}">
              <a16:creationId xmlns:a16="http://schemas.microsoft.com/office/drawing/2014/main" id="{00000000-0008-0000-0000-0000B3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08" name="Text Box 14">
          <a:extLst>
            <a:ext uri="{FF2B5EF4-FFF2-40B4-BE49-F238E27FC236}">
              <a16:creationId xmlns:a16="http://schemas.microsoft.com/office/drawing/2014/main" id="{00000000-0008-0000-0000-0000B4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09" name="Text Box 16">
          <a:extLst>
            <a:ext uri="{FF2B5EF4-FFF2-40B4-BE49-F238E27FC236}">
              <a16:creationId xmlns:a16="http://schemas.microsoft.com/office/drawing/2014/main" id="{00000000-0008-0000-0000-0000B5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10" name="Text Box 18">
          <a:extLst>
            <a:ext uri="{FF2B5EF4-FFF2-40B4-BE49-F238E27FC236}">
              <a16:creationId xmlns:a16="http://schemas.microsoft.com/office/drawing/2014/main" id="{00000000-0008-0000-0000-0000B6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511" name="Text Box 2">
          <a:extLst>
            <a:ext uri="{FF2B5EF4-FFF2-40B4-BE49-F238E27FC236}">
              <a16:creationId xmlns:a16="http://schemas.microsoft.com/office/drawing/2014/main" id="{00000000-0008-0000-0000-0000B70D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512" name="Text Box 4">
          <a:extLst>
            <a:ext uri="{FF2B5EF4-FFF2-40B4-BE49-F238E27FC236}">
              <a16:creationId xmlns:a16="http://schemas.microsoft.com/office/drawing/2014/main" id="{00000000-0008-0000-0000-0000B80D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513" name="Text Box 6">
          <a:extLst>
            <a:ext uri="{FF2B5EF4-FFF2-40B4-BE49-F238E27FC236}">
              <a16:creationId xmlns:a16="http://schemas.microsoft.com/office/drawing/2014/main" id="{00000000-0008-0000-0000-0000B90D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514" name="Text Box 8">
          <a:extLst>
            <a:ext uri="{FF2B5EF4-FFF2-40B4-BE49-F238E27FC236}">
              <a16:creationId xmlns:a16="http://schemas.microsoft.com/office/drawing/2014/main" id="{00000000-0008-0000-0000-0000BA0D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515" name="Text Box 10">
          <a:extLst>
            <a:ext uri="{FF2B5EF4-FFF2-40B4-BE49-F238E27FC236}">
              <a16:creationId xmlns:a16="http://schemas.microsoft.com/office/drawing/2014/main" id="{00000000-0008-0000-0000-0000BB0D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516" name="Text Box 12">
          <a:extLst>
            <a:ext uri="{FF2B5EF4-FFF2-40B4-BE49-F238E27FC236}">
              <a16:creationId xmlns:a16="http://schemas.microsoft.com/office/drawing/2014/main" id="{00000000-0008-0000-0000-0000BC0D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517" name="Text Box 14">
          <a:extLst>
            <a:ext uri="{FF2B5EF4-FFF2-40B4-BE49-F238E27FC236}">
              <a16:creationId xmlns:a16="http://schemas.microsoft.com/office/drawing/2014/main" id="{00000000-0008-0000-0000-0000BD0D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518" name="Text Box 16">
          <a:extLst>
            <a:ext uri="{FF2B5EF4-FFF2-40B4-BE49-F238E27FC236}">
              <a16:creationId xmlns:a16="http://schemas.microsoft.com/office/drawing/2014/main" id="{00000000-0008-0000-0000-0000BE0D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519" name="Text Box 18">
          <a:extLst>
            <a:ext uri="{FF2B5EF4-FFF2-40B4-BE49-F238E27FC236}">
              <a16:creationId xmlns:a16="http://schemas.microsoft.com/office/drawing/2014/main" id="{00000000-0008-0000-0000-0000BF0D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520" name="Text Box 20">
          <a:extLst>
            <a:ext uri="{FF2B5EF4-FFF2-40B4-BE49-F238E27FC236}">
              <a16:creationId xmlns:a16="http://schemas.microsoft.com/office/drawing/2014/main" id="{00000000-0008-0000-0000-0000C00D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521" name="Text Box 22">
          <a:extLst>
            <a:ext uri="{FF2B5EF4-FFF2-40B4-BE49-F238E27FC236}">
              <a16:creationId xmlns:a16="http://schemas.microsoft.com/office/drawing/2014/main" id="{00000000-0008-0000-0000-0000C10D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522" name="Text Box 24">
          <a:extLst>
            <a:ext uri="{FF2B5EF4-FFF2-40B4-BE49-F238E27FC236}">
              <a16:creationId xmlns:a16="http://schemas.microsoft.com/office/drawing/2014/main" id="{00000000-0008-0000-0000-0000C20D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523" name="Text Box 26">
          <a:extLst>
            <a:ext uri="{FF2B5EF4-FFF2-40B4-BE49-F238E27FC236}">
              <a16:creationId xmlns:a16="http://schemas.microsoft.com/office/drawing/2014/main" id="{00000000-0008-0000-0000-0000C30D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524" name="Text Box 28">
          <a:extLst>
            <a:ext uri="{FF2B5EF4-FFF2-40B4-BE49-F238E27FC236}">
              <a16:creationId xmlns:a16="http://schemas.microsoft.com/office/drawing/2014/main" id="{00000000-0008-0000-0000-0000C40D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525" name="Text Box 30">
          <a:extLst>
            <a:ext uri="{FF2B5EF4-FFF2-40B4-BE49-F238E27FC236}">
              <a16:creationId xmlns:a16="http://schemas.microsoft.com/office/drawing/2014/main" id="{00000000-0008-0000-0000-0000C50D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526" name="Text Box 32">
          <a:extLst>
            <a:ext uri="{FF2B5EF4-FFF2-40B4-BE49-F238E27FC236}">
              <a16:creationId xmlns:a16="http://schemas.microsoft.com/office/drawing/2014/main" id="{00000000-0008-0000-0000-0000C60D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527" name="Text Box 34">
          <a:extLst>
            <a:ext uri="{FF2B5EF4-FFF2-40B4-BE49-F238E27FC236}">
              <a16:creationId xmlns:a16="http://schemas.microsoft.com/office/drawing/2014/main" id="{00000000-0008-0000-0000-0000C70D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528" name="Text Box 36">
          <a:extLst>
            <a:ext uri="{FF2B5EF4-FFF2-40B4-BE49-F238E27FC236}">
              <a16:creationId xmlns:a16="http://schemas.microsoft.com/office/drawing/2014/main" id="{00000000-0008-0000-0000-0000C80D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29" name="Text Box 2">
          <a:extLst>
            <a:ext uri="{FF2B5EF4-FFF2-40B4-BE49-F238E27FC236}">
              <a16:creationId xmlns:a16="http://schemas.microsoft.com/office/drawing/2014/main" id="{00000000-0008-0000-0000-0000C9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30" name="Text Box 4">
          <a:extLst>
            <a:ext uri="{FF2B5EF4-FFF2-40B4-BE49-F238E27FC236}">
              <a16:creationId xmlns:a16="http://schemas.microsoft.com/office/drawing/2014/main" id="{00000000-0008-0000-0000-0000CA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31" name="Text Box 6">
          <a:extLst>
            <a:ext uri="{FF2B5EF4-FFF2-40B4-BE49-F238E27FC236}">
              <a16:creationId xmlns:a16="http://schemas.microsoft.com/office/drawing/2014/main" id="{00000000-0008-0000-0000-0000CB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32" name="Text Box 8">
          <a:extLst>
            <a:ext uri="{FF2B5EF4-FFF2-40B4-BE49-F238E27FC236}">
              <a16:creationId xmlns:a16="http://schemas.microsoft.com/office/drawing/2014/main" id="{00000000-0008-0000-0000-0000CC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33" name="Text Box 10">
          <a:extLst>
            <a:ext uri="{FF2B5EF4-FFF2-40B4-BE49-F238E27FC236}">
              <a16:creationId xmlns:a16="http://schemas.microsoft.com/office/drawing/2014/main" id="{00000000-0008-0000-0000-0000CD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34" name="Text Box 12">
          <a:extLst>
            <a:ext uri="{FF2B5EF4-FFF2-40B4-BE49-F238E27FC236}">
              <a16:creationId xmlns:a16="http://schemas.microsoft.com/office/drawing/2014/main" id="{00000000-0008-0000-0000-0000CE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35" name="Text Box 14">
          <a:extLst>
            <a:ext uri="{FF2B5EF4-FFF2-40B4-BE49-F238E27FC236}">
              <a16:creationId xmlns:a16="http://schemas.microsoft.com/office/drawing/2014/main" id="{00000000-0008-0000-0000-0000CF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36" name="Text Box 16">
          <a:extLst>
            <a:ext uri="{FF2B5EF4-FFF2-40B4-BE49-F238E27FC236}">
              <a16:creationId xmlns:a16="http://schemas.microsoft.com/office/drawing/2014/main" id="{00000000-0008-0000-0000-0000D0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37" name="Text Box 18">
          <a:extLst>
            <a:ext uri="{FF2B5EF4-FFF2-40B4-BE49-F238E27FC236}">
              <a16:creationId xmlns:a16="http://schemas.microsoft.com/office/drawing/2014/main" id="{00000000-0008-0000-0000-0000D1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38" name="Text Box 20">
          <a:extLst>
            <a:ext uri="{FF2B5EF4-FFF2-40B4-BE49-F238E27FC236}">
              <a16:creationId xmlns:a16="http://schemas.microsoft.com/office/drawing/2014/main" id="{00000000-0008-0000-0000-0000D2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39" name="Text Box 22">
          <a:extLst>
            <a:ext uri="{FF2B5EF4-FFF2-40B4-BE49-F238E27FC236}">
              <a16:creationId xmlns:a16="http://schemas.microsoft.com/office/drawing/2014/main" id="{00000000-0008-0000-0000-0000D3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40" name="Text Box 24">
          <a:extLst>
            <a:ext uri="{FF2B5EF4-FFF2-40B4-BE49-F238E27FC236}">
              <a16:creationId xmlns:a16="http://schemas.microsoft.com/office/drawing/2014/main" id="{00000000-0008-0000-0000-0000D4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41" name="Text Box 26">
          <a:extLst>
            <a:ext uri="{FF2B5EF4-FFF2-40B4-BE49-F238E27FC236}">
              <a16:creationId xmlns:a16="http://schemas.microsoft.com/office/drawing/2014/main" id="{00000000-0008-0000-0000-0000D5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42" name="Text Box 28">
          <a:extLst>
            <a:ext uri="{FF2B5EF4-FFF2-40B4-BE49-F238E27FC236}">
              <a16:creationId xmlns:a16="http://schemas.microsoft.com/office/drawing/2014/main" id="{00000000-0008-0000-0000-0000D6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43" name="Text Box 30">
          <a:extLst>
            <a:ext uri="{FF2B5EF4-FFF2-40B4-BE49-F238E27FC236}">
              <a16:creationId xmlns:a16="http://schemas.microsoft.com/office/drawing/2014/main" id="{00000000-0008-0000-0000-0000D7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44" name="Text Box 32">
          <a:extLst>
            <a:ext uri="{FF2B5EF4-FFF2-40B4-BE49-F238E27FC236}">
              <a16:creationId xmlns:a16="http://schemas.microsoft.com/office/drawing/2014/main" id="{00000000-0008-0000-0000-0000D8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45" name="Text Box 34">
          <a:extLst>
            <a:ext uri="{FF2B5EF4-FFF2-40B4-BE49-F238E27FC236}">
              <a16:creationId xmlns:a16="http://schemas.microsoft.com/office/drawing/2014/main" id="{00000000-0008-0000-0000-0000D9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46" name="Text Box 36">
          <a:extLst>
            <a:ext uri="{FF2B5EF4-FFF2-40B4-BE49-F238E27FC236}">
              <a16:creationId xmlns:a16="http://schemas.microsoft.com/office/drawing/2014/main" id="{00000000-0008-0000-0000-0000DA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47" name="Text Box 2">
          <a:extLst>
            <a:ext uri="{FF2B5EF4-FFF2-40B4-BE49-F238E27FC236}">
              <a16:creationId xmlns:a16="http://schemas.microsoft.com/office/drawing/2014/main" id="{00000000-0008-0000-0000-0000DB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48" name="Text Box 4">
          <a:extLst>
            <a:ext uri="{FF2B5EF4-FFF2-40B4-BE49-F238E27FC236}">
              <a16:creationId xmlns:a16="http://schemas.microsoft.com/office/drawing/2014/main" id="{00000000-0008-0000-0000-0000DC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49" name="Text Box 6">
          <a:extLst>
            <a:ext uri="{FF2B5EF4-FFF2-40B4-BE49-F238E27FC236}">
              <a16:creationId xmlns:a16="http://schemas.microsoft.com/office/drawing/2014/main" id="{00000000-0008-0000-0000-0000DD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50" name="Text Box 8">
          <a:extLst>
            <a:ext uri="{FF2B5EF4-FFF2-40B4-BE49-F238E27FC236}">
              <a16:creationId xmlns:a16="http://schemas.microsoft.com/office/drawing/2014/main" id="{00000000-0008-0000-0000-0000DE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51" name="Text Box 10">
          <a:extLst>
            <a:ext uri="{FF2B5EF4-FFF2-40B4-BE49-F238E27FC236}">
              <a16:creationId xmlns:a16="http://schemas.microsoft.com/office/drawing/2014/main" id="{00000000-0008-0000-0000-0000DF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52" name="Text Box 12">
          <a:extLst>
            <a:ext uri="{FF2B5EF4-FFF2-40B4-BE49-F238E27FC236}">
              <a16:creationId xmlns:a16="http://schemas.microsoft.com/office/drawing/2014/main" id="{00000000-0008-0000-0000-0000E0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53" name="Text Box 14">
          <a:extLst>
            <a:ext uri="{FF2B5EF4-FFF2-40B4-BE49-F238E27FC236}">
              <a16:creationId xmlns:a16="http://schemas.microsoft.com/office/drawing/2014/main" id="{00000000-0008-0000-0000-0000E1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54" name="Text Box 16">
          <a:extLst>
            <a:ext uri="{FF2B5EF4-FFF2-40B4-BE49-F238E27FC236}">
              <a16:creationId xmlns:a16="http://schemas.microsoft.com/office/drawing/2014/main" id="{00000000-0008-0000-0000-0000E2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55" name="Text Box 18">
          <a:extLst>
            <a:ext uri="{FF2B5EF4-FFF2-40B4-BE49-F238E27FC236}">
              <a16:creationId xmlns:a16="http://schemas.microsoft.com/office/drawing/2014/main" id="{00000000-0008-0000-0000-0000E3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56" name="Text Box 2">
          <a:extLst>
            <a:ext uri="{FF2B5EF4-FFF2-40B4-BE49-F238E27FC236}">
              <a16:creationId xmlns:a16="http://schemas.microsoft.com/office/drawing/2014/main" id="{00000000-0008-0000-0000-0000E4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57" name="Text Box 4">
          <a:extLst>
            <a:ext uri="{FF2B5EF4-FFF2-40B4-BE49-F238E27FC236}">
              <a16:creationId xmlns:a16="http://schemas.microsoft.com/office/drawing/2014/main" id="{00000000-0008-0000-0000-0000E5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58" name="Text Box 6">
          <a:extLst>
            <a:ext uri="{FF2B5EF4-FFF2-40B4-BE49-F238E27FC236}">
              <a16:creationId xmlns:a16="http://schemas.microsoft.com/office/drawing/2014/main" id="{00000000-0008-0000-0000-0000E6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59" name="Text Box 8">
          <a:extLst>
            <a:ext uri="{FF2B5EF4-FFF2-40B4-BE49-F238E27FC236}">
              <a16:creationId xmlns:a16="http://schemas.microsoft.com/office/drawing/2014/main" id="{00000000-0008-0000-0000-0000E7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60" name="Text Box 10">
          <a:extLst>
            <a:ext uri="{FF2B5EF4-FFF2-40B4-BE49-F238E27FC236}">
              <a16:creationId xmlns:a16="http://schemas.microsoft.com/office/drawing/2014/main" id="{00000000-0008-0000-0000-0000E8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61" name="Text Box 12">
          <a:extLst>
            <a:ext uri="{FF2B5EF4-FFF2-40B4-BE49-F238E27FC236}">
              <a16:creationId xmlns:a16="http://schemas.microsoft.com/office/drawing/2014/main" id="{00000000-0008-0000-0000-0000E9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62" name="Text Box 14">
          <a:extLst>
            <a:ext uri="{FF2B5EF4-FFF2-40B4-BE49-F238E27FC236}">
              <a16:creationId xmlns:a16="http://schemas.microsoft.com/office/drawing/2014/main" id="{00000000-0008-0000-0000-0000EA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63" name="Text Box 16">
          <a:extLst>
            <a:ext uri="{FF2B5EF4-FFF2-40B4-BE49-F238E27FC236}">
              <a16:creationId xmlns:a16="http://schemas.microsoft.com/office/drawing/2014/main" id="{00000000-0008-0000-0000-0000EB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64" name="Text Box 18">
          <a:extLst>
            <a:ext uri="{FF2B5EF4-FFF2-40B4-BE49-F238E27FC236}">
              <a16:creationId xmlns:a16="http://schemas.microsoft.com/office/drawing/2014/main" id="{00000000-0008-0000-0000-0000EC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65" name="Text Box 20">
          <a:extLst>
            <a:ext uri="{FF2B5EF4-FFF2-40B4-BE49-F238E27FC236}">
              <a16:creationId xmlns:a16="http://schemas.microsoft.com/office/drawing/2014/main" id="{00000000-0008-0000-0000-0000ED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66" name="Text Box 22">
          <a:extLst>
            <a:ext uri="{FF2B5EF4-FFF2-40B4-BE49-F238E27FC236}">
              <a16:creationId xmlns:a16="http://schemas.microsoft.com/office/drawing/2014/main" id="{00000000-0008-0000-0000-0000EE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67" name="Text Box 24">
          <a:extLst>
            <a:ext uri="{FF2B5EF4-FFF2-40B4-BE49-F238E27FC236}">
              <a16:creationId xmlns:a16="http://schemas.microsoft.com/office/drawing/2014/main" id="{00000000-0008-0000-0000-0000EF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68" name="Text Box 26">
          <a:extLst>
            <a:ext uri="{FF2B5EF4-FFF2-40B4-BE49-F238E27FC236}">
              <a16:creationId xmlns:a16="http://schemas.microsoft.com/office/drawing/2014/main" id="{00000000-0008-0000-0000-0000F0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69" name="Text Box 28">
          <a:extLst>
            <a:ext uri="{FF2B5EF4-FFF2-40B4-BE49-F238E27FC236}">
              <a16:creationId xmlns:a16="http://schemas.microsoft.com/office/drawing/2014/main" id="{00000000-0008-0000-0000-0000F1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70" name="Text Box 30">
          <a:extLst>
            <a:ext uri="{FF2B5EF4-FFF2-40B4-BE49-F238E27FC236}">
              <a16:creationId xmlns:a16="http://schemas.microsoft.com/office/drawing/2014/main" id="{00000000-0008-0000-0000-0000F2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71" name="Text Box 32">
          <a:extLst>
            <a:ext uri="{FF2B5EF4-FFF2-40B4-BE49-F238E27FC236}">
              <a16:creationId xmlns:a16="http://schemas.microsoft.com/office/drawing/2014/main" id="{00000000-0008-0000-0000-0000F3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72" name="Text Box 34">
          <a:extLst>
            <a:ext uri="{FF2B5EF4-FFF2-40B4-BE49-F238E27FC236}">
              <a16:creationId xmlns:a16="http://schemas.microsoft.com/office/drawing/2014/main" id="{00000000-0008-0000-0000-0000F4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73" name="Text Box 36">
          <a:extLst>
            <a:ext uri="{FF2B5EF4-FFF2-40B4-BE49-F238E27FC236}">
              <a16:creationId xmlns:a16="http://schemas.microsoft.com/office/drawing/2014/main" id="{00000000-0008-0000-0000-0000F5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74" name="Text Box 2">
          <a:extLst>
            <a:ext uri="{FF2B5EF4-FFF2-40B4-BE49-F238E27FC236}">
              <a16:creationId xmlns:a16="http://schemas.microsoft.com/office/drawing/2014/main" id="{00000000-0008-0000-0000-0000F6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75" name="Text Box 4">
          <a:extLst>
            <a:ext uri="{FF2B5EF4-FFF2-40B4-BE49-F238E27FC236}">
              <a16:creationId xmlns:a16="http://schemas.microsoft.com/office/drawing/2014/main" id="{00000000-0008-0000-0000-0000F7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76" name="Text Box 6">
          <a:extLst>
            <a:ext uri="{FF2B5EF4-FFF2-40B4-BE49-F238E27FC236}">
              <a16:creationId xmlns:a16="http://schemas.microsoft.com/office/drawing/2014/main" id="{00000000-0008-0000-0000-0000F8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77" name="Text Box 8">
          <a:extLst>
            <a:ext uri="{FF2B5EF4-FFF2-40B4-BE49-F238E27FC236}">
              <a16:creationId xmlns:a16="http://schemas.microsoft.com/office/drawing/2014/main" id="{00000000-0008-0000-0000-0000F9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78" name="Text Box 10">
          <a:extLst>
            <a:ext uri="{FF2B5EF4-FFF2-40B4-BE49-F238E27FC236}">
              <a16:creationId xmlns:a16="http://schemas.microsoft.com/office/drawing/2014/main" id="{00000000-0008-0000-0000-0000FA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79" name="Text Box 12">
          <a:extLst>
            <a:ext uri="{FF2B5EF4-FFF2-40B4-BE49-F238E27FC236}">
              <a16:creationId xmlns:a16="http://schemas.microsoft.com/office/drawing/2014/main" id="{00000000-0008-0000-0000-0000FB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80" name="Text Box 14">
          <a:extLst>
            <a:ext uri="{FF2B5EF4-FFF2-40B4-BE49-F238E27FC236}">
              <a16:creationId xmlns:a16="http://schemas.microsoft.com/office/drawing/2014/main" id="{00000000-0008-0000-0000-0000FC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81" name="Text Box 16">
          <a:extLst>
            <a:ext uri="{FF2B5EF4-FFF2-40B4-BE49-F238E27FC236}">
              <a16:creationId xmlns:a16="http://schemas.microsoft.com/office/drawing/2014/main" id="{00000000-0008-0000-0000-0000FD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82" name="Text Box 18">
          <a:extLst>
            <a:ext uri="{FF2B5EF4-FFF2-40B4-BE49-F238E27FC236}">
              <a16:creationId xmlns:a16="http://schemas.microsoft.com/office/drawing/2014/main" id="{00000000-0008-0000-0000-0000FE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83" name="Text Box 2">
          <a:extLst>
            <a:ext uri="{FF2B5EF4-FFF2-40B4-BE49-F238E27FC236}">
              <a16:creationId xmlns:a16="http://schemas.microsoft.com/office/drawing/2014/main" id="{00000000-0008-0000-0000-0000FF0D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84" name="Text Box 4">
          <a:extLst>
            <a:ext uri="{FF2B5EF4-FFF2-40B4-BE49-F238E27FC236}">
              <a16:creationId xmlns:a16="http://schemas.microsoft.com/office/drawing/2014/main" id="{00000000-0008-0000-0000-000000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85" name="Text Box 6">
          <a:extLst>
            <a:ext uri="{FF2B5EF4-FFF2-40B4-BE49-F238E27FC236}">
              <a16:creationId xmlns:a16="http://schemas.microsoft.com/office/drawing/2014/main" id="{00000000-0008-0000-0000-000001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86" name="Text Box 8">
          <a:extLst>
            <a:ext uri="{FF2B5EF4-FFF2-40B4-BE49-F238E27FC236}">
              <a16:creationId xmlns:a16="http://schemas.microsoft.com/office/drawing/2014/main" id="{00000000-0008-0000-0000-000002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87" name="Text Box 10">
          <a:extLst>
            <a:ext uri="{FF2B5EF4-FFF2-40B4-BE49-F238E27FC236}">
              <a16:creationId xmlns:a16="http://schemas.microsoft.com/office/drawing/2014/main" id="{00000000-0008-0000-0000-000003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88" name="Text Box 12">
          <a:extLst>
            <a:ext uri="{FF2B5EF4-FFF2-40B4-BE49-F238E27FC236}">
              <a16:creationId xmlns:a16="http://schemas.microsoft.com/office/drawing/2014/main" id="{00000000-0008-0000-0000-000004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89" name="Text Box 14">
          <a:extLst>
            <a:ext uri="{FF2B5EF4-FFF2-40B4-BE49-F238E27FC236}">
              <a16:creationId xmlns:a16="http://schemas.microsoft.com/office/drawing/2014/main" id="{00000000-0008-0000-0000-000005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90" name="Text Box 16">
          <a:extLst>
            <a:ext uri="{FF2B5EF4-FFF2-40B4-BE49-F238E27FC236}">
              <a16:creationId xmlns:a16="http://schemas.microsoft.com/office/drawing/2014/main" id="{00000000-0008-0000-0000-000006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91" name="Text Box 18">
          <a:extLst>
            <a:ext uri="{FF2B5EF4-FFF2-40B4-BE49-F238E27FC236}">
              <a16:creationId xmlns:a16="http://schemas.microsoft.com/office/drawing/2014/main" id="{00000000-0008-0000-0000-000007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92" name="Text Box 20">
          <a:extLst>
            <a:ext uri="{FF2B5EF4-FFF2-40B4-BE49-F238E27FC236}">
              <a16:creationId xmlns:a16="http://schemas.microsoft.com/office/drawing/2014/main" id="{00000000-0008-0000-0000-000008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93" name="Text Box 22">
          <a:extLst>
            <a:ext uri="{FF2B5EF4-FFF2-40B4-BE49-F238E27FC236}">
              <a16:creationId xmlns:a16="http://schemas.microsoft.com/office/drawing/2014/main" id="{00000000-0008-0000-0000-000009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94" name="Text Box 24">
          <a:extLst>
            <a:ext uri="{FF2B5EF4-FFF2-40B4-BE49-F238E27FC236}">
              <a16:creationId xmlns:a16="http://schemas.microsoft.com/office/drawing/2014/main" id="{00000000-0008-0000-0000-00000A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95" name="Text Box 26">
          <a:extLst>
            <a:ext uri="{FF2B5EF4-FFF2-40B4-BE49-F238E27FC236}">
              <a16:creationId xmlns:a16="http://schemas.microsoft.com/office/drawing/2014/main" id="{00000000-0008-0000-0000-00000B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96" name="Text Box 28">
          <a:extLst>
            <a:ext uri="{FF2B5EF4-FFF2-40B4-BE49-F238E27FC236}">
              <a16:creationId xmlns:a16="http://schemas.microsoft.com/office/drawing/2014/main" id="{00000000-0008-0000-0000-00000C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97" name="Text Box 30">
          <a:extLst>
            <a:ext uri="{FF2B5EF4-FFF2-40B4-BE49-F238E27FC236}">
              <a16:creationId xmlns:a16="http://schemas.microsoft.com/office/drawing/2014/main" id="{00000000-0008-0000-0000-00000D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98" name="Text Box 32">
          <a:extLst>
            <a:ext uri="{FF2B5EF4-FFF2-40B4-BE49-F238E27FC236}">
              <a16:creationId xmlns:a16="http://schemas.microsoft.com/office/drawing/2014/main" id="{00000000-0008-0000-0000-00000E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99" name="Text Box 34">
          <a:extLst>
            <a:ext uri="{FF2B5EF4-FFF2-40B4-BE49-F238E27FC236}">
              <a16:creationId xmlns:a16="http://schemas.microsoft.com/office/drawing/2014/main" id="{00000000-0008-0000-0000-00000F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00" name="Text Box 36">
          <a:extLst>
            <a:ext uri="{FF2B5EF4-FFF2-40B4-BE49-F238E27FC236}">
              <a16:creationId xmlns:a16="http://schemas.microsoft.com/office/drawing/2014/main" id="{00000000-0008-0000-0000-000010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01" name="Text Box 2">
          <a:extLst>
            <a:ext uri="{FF2B5EF4-FFF2-40B4-BE49-F238E27FC236}">
              <a16:creationId xmlns:a16="http://schemas.microsoft.com/office/drawing/2014/main" id="{00000000-0008-0000-0000-000011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02" name="Text Box 4">
          <a:extLst>
            <a:ext uri="{FF2B5EF4-FFF2-40B4-BE49-F238E27FC236}">
              <a16:creationId xmlns:a16="http://schemas.microsoft.com/office/drawing/2014/main" id="{00000000-0008-0000-0000-000012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03" name="Text Box 6">
          <a:extLst>
            <a:ext uri="{FF2B5EF4-FFF2-40B4-BE49-F238E27FC236}">
              <a16:creationId xmlns:a16="http://schemas.microsoft.com/office/drawing/2014/main" id="{00000000-0008-0000-0000-000013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04" name="Text Box 8">
          <a:extLst>
            <a:ext uri="{FF2B5EF4-FFF2-40B4-BE49-F238E27FC236}">
              <a16:creationId xmlns:a16="http://schemas.microsoft.com/office/drawing/2014/main" id="{00000000-0008-0000-0000-000014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05" name="Text Box 10">
          <a:extLst>
            <a:ext uri="{FF2B5EF4-FFF2-40B4-BE49-F238E27FC236}">
              <a16:creationId xmlns:a16="http://schemas.microsoft.com/office/drawing/2014/main" id="{00000000-0008-0000-0000-000015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06" name="Text Box 12">
          <a:extLst>
            <a:ext uri="{FF2B5EF4-FFF2-40B4-BE49-F238E27FC236}">
              <a16:creationId xmlns:a16="http://schemas.microsoft.com/office/drawing/2014/main" id="{00000000-0008-0000-0000-000016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07" name="Text Box 14">
          <a:extLst>
            <a:ext uri="{FF2B5EF4-FFF2-40B4-BE49-F238E27FC236}">
              <a16:creationId xmlns:a16="http://schemas.microsoft.com/office/drawing/2014/main" id="{00000000-0008-0000-0000-000017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08" name="Text Box 16">
          <a:extLst>
            <a:ext uri="{FF2B5EF4-FFF2-40B4-BE49-F238E27FC236}">
              <a16:creationId xmlns:a16="http://schemas.microsoft.com/office/drawing/2014/main" id="{00000000-0008-0000-0000-000018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09" name="Text Box 18">
          <a:extLst>
            <a:ext uri="{FF2B5EF4-FFF2-40B4-BE49-F238E27FC236}">
              <a16:creationId xmlns:a16="http://schemas.microsoft.com/office/drawing/2014/main" id="{00000000-0008-0000-0000-000019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10" name="Text Box 2">
          <a:extLst>
            <a:ext uri="{FF2B5EF4-FFF2-40B4-BE49-F238E27FC236}">
              <a16:creationId xmlns:a16="http://schemas.microsoft.com/office/drawing/2014/main" id="{00000000-0008-0000-0000-00001A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11" name="Text Box 4">
          <a:extLst>
            <a:ext uri="{FF2B5EF4-FFF2-40B4-BE49-F238E27FC236}">
              <a16:creationId xmlns:a16="http://schemas.microsoft.com/office/drawing/2014/main" id="{00000000-0008-0000-0000-00001B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12" name="Text Box 6">
          <a:extLst>
            <a:ext uri="{FF2B5EF4-FFF2-40B4-BE49-F238E27FC236}">
              <a16:creationId xmlns:a16="http://schemas.microsoft.com/office/drawing/2014/main" id="{00000000-0008-0000-0000-00001C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13" name="Text Box 8">
          <a:extLst>
            <a:ext uri="{FF2B5EF4-FFF2-40B4-BE49-F238E27FC236}">
              <a16:creationId xmlns:a16="http://schemas.microsoft.com/office/drawing/2014/main" id="{00000000-0008-0000-0000-00001D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14" name="Text Box 10">
          <a:extLst>
            <a:ext uri="{FF2B5EF4-FFF2-40B4-BE49-F238E27FC236}">
              <a16:creationId xmlns:a16="http://schemas.microsoft.com/office/drawing/2014/main" id="{00000000-0008-0000-0000-00001E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15" name="Text Box 12">
          <a:extLst>
            <a:ext uri="{FF2B5EF4-FFF2-40B4-BE49-F238E27FC236}">
              <a16:creationId xmlns:a16="http://schemas.microsoft.com/office/drawing/2014/main" id="{00000000-0008-0000-0000-00001F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16" name="Text Box 14">
          <a:extLst>
            <a:ext uri="{FF2B5EF4-FFF2-40B4-BE49-F238E27FC236}">
              <a16:creationId xmlns:a16="http://schemas.microsoft.com/office/drawing/2014/main" id="{00000000-0008-0000-0000-000020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17" name="Text Box 16">
          <a:extLst>
            <a:ext uri="{FF2B5EF4-FFF2-40B4-BE49-F238E27FC236}">
              <a16:creationId xmlns:a16="http://schemas.microsoft.com/office/drawing/2014/main" id="{00000000-0008-0000-0000-000021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18" name="Text Box 18">
          <a:extLst>
            <a:ext uri="{FF2B5EF4-FFF2-40B4-BE49-F238E27FC236}">
              <a16:creationId xmlns:a16="http://schemas.microsoft.com/office/drawing/2014/main" id="{00000000-0008-0000-0000-000022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19" name="Text Box 20">
          <a:extLst>
            <a:ext uri="{FF2B5EF4-FFF2-40B4-BE49-F238E27FC236}">
              <a16:creationId xmlns:a16="http://schemas.microsoft.com/office/drawing/2014/main" id="{00000000-0008-0000-0000-000023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20" name="Text Box 22">
          <a:extLst>
            <a:ext uri="{FF2B5EF4-FFF2-40B4-BE49-F238E27FC236}">
              <a16:creationId xmlns:a16="http://schemas.microsoft.com/office/drawing/2014/main" id="{00000000-0008-0000-0000-000024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21" name="Text Box 24">
          <a:extLst>
            <a:ext uri="{FF2B5EF4-FFF2-40B4-BE49-F238E27FC236}">
              <a16:creationId xmlns:a16="http://schemas.microsoft.com/office/drawing/2014/main" id="{00000000-0008-0000-0000-000025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22" name="Text Box 26">
          <a:extLst>
            <a:ext uri="{FF2B5EF4-FFF2-40B4-BE49-F238E27FC236}">
              <a16:creationId xmlns:a16="http://schemas.microsoft.com/office/drawing/2014/main" id="{00000000-0008-0000-0000-000026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23" name="Text Box 28">
          <a:extLst>
            <a:ext uri="{FF2B5EF4-FFF2-40B4-BE49-F238E27FC236}">
              <a16:creationId xmlns:a16="http://schemas.microsoft.com/office/drawing/2014/main" id="{00000000-0008-0000-0000-000027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24" name="Text Box 30">
          <a:extLst>
            <a:ext uri="{FF2B5EF4-FFF2-40B4-BE49-F238E27FC236}">
              <a16:creationId xmlns:a16="http://schemas.microsoft.com/office/drawing/2014/main" id="{00000000-0008-0000-0000-000028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25" name="Text Box 32">
          <a:extLst>
            <a:ext uri="{FF2B5EF4-FFF2-40B4-BE49-F238E27FC236}">
              <a16:creationId xmlns:a16="http://schemas.microsoft.com/office/drawing/2014/main" id="{00000000-0008-0000-0000-000029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26" name="Text Box 34">
          <a:extLst>
            <a:ext uri="{FF2B5EF4-FFF2-40B4-BE49-F238E27FC236}">
              <a16:creationId xmlns:a16="http://schemas.microsoft.com/office/drawing/2014/main" id="{00000000-0008-0000-0000-00002A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27" name="Text Box 36">
          <a:extLst>
            <a:ext uri="{FF2B5EF4-FFF2-40B4-BE49-F238E27FC236}">
              <a16:creationId xmlns:a16="http://schemas.microsoft.com/office/drawing/2014/main" id="{00000000-0008-0000-0000-00002B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28" name="Text Box 2">
          <a:extLst>
            <a:ext uri="{FF2B5EF4-FFF2-40B4-BE49-F238E27FC236}">
              <a16:creationId xmlns:a16="http://schemas.microsoft.com/office/drawing/2014/main" id="{00000000-0008-0000-0000-00002C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29" name="Text Box 4">
          <a:extLst>
            <a:ext uri="{FF2B5EF4-FFF2-40B4-BE49-F238E27FC236}">
              <a16:creationId xmlns:a16="http://schemas.microsoft.com/office/drawing/2014/main" id="{00000000-0008-0000-0000-00002D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30" name="Text Box 6">
          <a:extLst>
            <a:ext uri="{FF2B5EF4-FFF2-40B4-BE49-F238E27FC236}">
              <a16:creationId xmlns:a16="http://schemas.microsoft.com/office/drawing/2014/main" id="{00000000-0008-0000-0000-00002E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31" name="Text Box 8">
          <a:extLst>
            <a:ext uri="{FF2B5EF4-FFF2-40B4-BE49-F238E27FC236}">
              <a16:creationId xmlns:a16="http://schemas.microsoft.com/office/drawing/2014/main" id="{00000000-0008-0000-0000-00002F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32" name="Text Box 10">
          <a:extLst>
            <a:ext uri="{FF2B5EF4-FFF2-40B4-BE49-F238E27FC236}">
              <a16:creationId xmlns:a16="http://schemas.microsoft.com/office/drawing/2014/main" id="{00000000-0008-0000-0000-000030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33" name="Text Box 12">
          <a:extLst>
            <a:ext uri="{FF2B5EF4-FFF2-40B4-BE49-F238E27FC236}">
              <a16:creationId xmlns:a16="http://schemas.microsoft.com/office/drawing/2014/main" id="{00000000-0008-0000-0000-000031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34" name="Text Box 14">
          <a:extLst>
            <a:ext uri="{FF2B5EF4-FFF2-40B4-BE49-F238E27FC236}">
              <a16:creationId xmlns:a16="http://schemas.microsoft.com/office/drawing/2014/main" id="{00000000-0008-0000-0000-000032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35" name="Text Box 16">
          <a:extLst>
            <a:ext uri="{FF2B5EF4-FFF2-40B4-BE49-F238E27FC236}">
              <a16:creationId xmlns:a16="http://schemas.microsoft.com/office/drawing/2014/main" id="{00000000-0008-0000-0000-000033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36" name="Text Box 18">
          <a:extLst>
            <a:ext uri="{FF2B5EF4-FFF2-40B4-BE49-F238E27FC236}">
              <a16:creationId xmlns:a16="http://schemas.microsoft.com/office/drawing/2014/main" id="{00000000-0008-0000-0000-000034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37" name="Text Box 20">
          <a:extLst>
            <a:ext uri="{FF2B5EF4-FFF2-40B4-BE49-F238E27FC236}">
              <a16:creationId xmlns:a16="http://schemas.microsoft.com/office/drawing/2014/main" id="{00000000-0008-0000-0000-000035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38" name="Text Box 22">
          <a:extLst>
            <a:ext uri="{FF2B5EF4-FFF2-40B4-BE49-F238E27FC236}">
              <a16:creationId xmlns:a16="http://schemas.microsoft.com/office/drawing/2014/main" id="{00000000-0008-0000-0000-000036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39" name="Text Box 24">
          <a:extLst>
            <a:ext uri="{FF2B5EF4-FFF2-40B4-BE49-F238E27FC236}">
              <a16:creationId xmlns:a16="http://schemas.microsoft.com/office/drawing/2014/main" id="{00000000-0008-0000-0000-000037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40" name="Text Box 26">
          <a:extLst>
            <a:ext uri="{FF2B5EF4-FFF2-40B4-BE49-F238E27FC236}">
              <a16:creationId xmlns:a16="http://schemas.microsoft.com/office/drawing/2014/main" id="{00000000-0008-0000-0000-000038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41" name="Text Box 28">
          <a:extLst>
            <a:ext uri="{FF2B5EF4-FFF2-40B4-BE49-F238E27FC236}">
              <a16:creationId xmlns:a16="http://schemas.microsoft.com/office/drawing/2014/main" id="{00000000-0008-0000-0000-000039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42" name="Text Box 30">
          <a:extLst>
            <a:ext uri="{FF2B5EF4-FFF2-40B4-BE49-F238E27FC236}">
              <a16:creationId xmlns:a16="http://schemas.microsoft.com/office/drawing/2014/main" id="{00000000-0008-0000-0000-00003A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43" name="Text Box 32">
          <a:extLst>
            <a:ext uri="{FF2B5EF4-FFF2-40B4-BE49-F238E27FC236}">
              <a16:creationId xmlns:a16="http://schemas.microsoft.com/office/drawing/2014/main" id="{00000000-0008-0000-0000-00003B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44" name="Text Box 34">
          <a:extLst>
            <a:ext uri="{FF2B5EF4-FFF2-40B4-BE49-F238E27FC236}">
              <a16:creationId xmlns:a16="http://schemas.microsoft.com/office/drawing/2014/main" id="{00000000-0008-0000-0000-00003C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45" name="Text Box 36">
          <a:extLst>
            <a:ext uri="{FF2B5EF4-FFF2-40B4-BE49-F238E27FC236}">
              <a16:creationId xmlns:a16="http://schemas.microsoft.com/office/drawing/2014/main" id="{00000000-0008-0000-0000-00003D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46" name="Text Box 2">
          <a:extLst>
            <a:ext uri="{FF2B5EF4-FFF2-40B4-BE49-F238E27FC236}">
              <a16:creationId xmlns:a16="http://schemas.microsoft.com/office/drawing/2014/main" id="{00000000-0008-0000-0000-00003E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47" name="Text Box 4">
          <a:extLst>
            <a:ext uri="{FF2B5EF4-FFF2-40B4-BE49-F238E27FC236}">
              <a16:creationId xmlns:a16="http://schemas.microsoft.com/office/drawing/2014/main" id="{00000000-0008-0000-0000-00003F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48" name="Text Box 6">
          <a:extLst>
            <a:ext uri="{FF2B5EF4-FFF2-40B4-BE49-F238E27FC236}">
              <a16:creationId xmlns:a16="http://schemas.microsoft.com/office/drawing/2014/main" id="{00000000-0008-0000-0000-000040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49" name="Text Box 8">
          <a:extLst>
            <a:ext uri="{FF2B5EF4-FFF2-40B4-BE49-F238E27FC236}">
              <a16:creationId xmlns:a16="http://schemas.microsoft.com/office/drawing/2014/main" id="{00000000-0008-0000-0000-000041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50" name="Text Box 10">
          <a:extLst>
            <a:ext uri="{FF2B5EF4-FFF2-40B4-BE49-F238E27FC236}">
              <a16:creationId xmlns:a16="http://schemas.microsoft.com/office/drawing/2014/main" id="{00000000-0008-0000-0000-000042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51" name="Text Box 12">
          <a:extLst>
            <a:ext uri="{FF2B5EF4-FFF2-40B4-BE49-F238E27FC236}">
              <a16:creationId xmlns:a16="http://schemas.microsoft.com/office/drawing/2014/main" id="{00000000-0008-0000-0000-000043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52" name="Text Box 14">
          <a:extLst>
            <a:ext uri="{FF2B5EF4-FFF2-40B4-BE49-F238E27FC236}">
              <a16:creationId xmlns:a16="http://schemas.microsoft.com/office/drawing/2014/main" id="{00000000-0008-0000-0000-000044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53" name="Text Box 16">
          <a:extLst>
            <a:ext uri="{FF2B5EF4-FFF2-40B4-BE49-F238E27FC236}">
              <a16:creationId xmlns:a16="http://schemas.microsoft.com/office/drawing/2014/main" id="{00000000-0008-0000-0000-000045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54" name="Text Box 18">
          <a:extLst>
            <a:ext uri="{FF2B5EF4-FFF2-40B4-BE49-F238E27FC236}">
              <a16:creationId xmlns:a16="http://schemas.microsoft.com/office/drawing/2014/main" id="{00000000-0008-0000-0000-000046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55" name="Text Box 2">
          <a:extLst>
            <a:ext uri="{FF2B5EF4-FFF2-40B4-BE49-F238E27FC236}">
              <a16:creationId xmlns:a16="http://schemas.microsoft.com/office/drawing/2014/main" id="{00000000-0008-0000-0000-000047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56" name="Text Box 4">
          <a:extLst>
            <a:ext uri="{FF2B5EF4-FFF2-40B4-BE49-F238E27FC236}">
              <a16:creationId xmlns:a16="http://schemas.microsoft.com/office/drawing/2014/main" id="{00000000-0008-0000-0000-000048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57" name="Text Box 6">
          <a:extLst>
            <a:ext uri="{FF2B5EF4-FFF2-40B4-BE49-F238E27FC236}">
              <a16:creationId xmlns:a16="http://schemas.microsoft.com/office/drawing/2014/main" id="{00000000-0008-0000-0000-000049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58" name="Text Box 8">
          <a:extLst>
            <a:ext uri="{FF2B5EF4-FFF2-40B4-BE49-F238E27FC236}">
              <a16:creationId xmlns:a16="http://schemas.microsoft.com/office/drawing/2014/main" id="{00000000-0008-0000-0000-00004A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59" name="Text Box 10">
          <a:extLst>
            <a:ext uri="{FF2B5EF4-FFF2-40B4-BE49-F238E27FC236}">
              <a16:creationId xmlns:a16="http://schemas.microsoft.com/office/drawing/2014/main" id="{00000000-0008-0000-0000-00004B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60" name="Text Box 12">
          <a:extLst>
            <a:ext uri="{FF2B5EF4-FFF2-40B4-BE49-F238E27FC236}">
              <a16:creationId xmlns:a16="http://schemas.microsoft.com/office/drawing/2014/main" id="{00000000-0008-0000-0000-00004C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61" name="Text Box 14">
          <a:extLst>
            <a:ext uri="{FF2B5EF4-FFF2-40B4-BE49-F238E27FC236}">
              <a16:creationId xmlns:a16="http://schemas.microsoft.com/office/drawing/2014/main" id="{00000000-0008-0000-0000-00004D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62" name="Text Box 16">
          <a:extLst>
            <a:ext uri="{FF2B5EF4-FFF2-40B4-BE49-F238E27FC236}">
              <a16:creationId xmlns:a16="http://schemas.microsoft.com/office/drawing/2014/main" id="{00000000-0008-0000-0000-00004E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63" name="Text Box 18">
          <a:extLst>
            <a:ext uri="{FF2B5EF4-FFF2-40B4-BE49-F238E27FC236}">
              <a16:creationId xmlns:a16="http://schemas.microsoft.com/office/drawing/2014/main" id="{00000000-0008-0000-0000-00004F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64" name="Text Box 20">
          <a:extLst>
            <a:ext uri="{FF2B5EF4-FFF2-40B4-BE49-F238E27FC236}">
              <a16:creationId xmlns:a16="http://schemas.microsoft.com/office/drawing/2014/main" id="{00000000-0008-0000-0000-000050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65" name="Text Box 22">
          <a:extLst>
            <a:ext uri="{FF2B5EF4-FFF2-40B4-BE49-F238E27FC236}">
              <a16:creationId xmlns:a16="http://schemas.microsoft.com/office/drawing/2014/main" id="{00000000-0008-0000-0000-000051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66" name="Text Box 24">
          <a:extLst>
            <a:ext uri="{FF2B5EF4-FFF2-40B4-BE49-F238E27FC236}">
              <a16:creationId xmlns:a16="http://schemas.microsoft.com/office/drawing/2014/main" id="{00000000-0008-0000-0000-000052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67" name="Text Box 26">
          <a:extLst>
            <a:ext uri="{FF2B5EF4-FFF2-40B4-BE49-F238E27FC236}">
              <a16:creationId xmlns:a16="http://schemas.microsoft.com/office/drawing/2014/main" id="{00000000-0008-0000-0000-000053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68" name="Text Box 28">
          <a:extLst>
            <a:ext uri="{FF2B5EF4-FFF2-40B4-BE49-F238E27FC236}">
              <a16:creationId xmlns:a16="http://schemas.microsoft.com/office/drawing/2014/main" id="{00000000-0008-0000-0000-000054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69" name="Text Box 30">
          <a:extLst>
            <a:ext uri="{FF2B5EF4-FFF2-40B4-BE49-F238E27FC236}">
              <a16:creationId xmlns:a16="http://schemas.microsoft.com/office/drawing/2014/main" id="{00000000-0008-0000-0000-000055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70" name="Text Box 32">
          <a:extLst>
            <a:ext uri="{FF2B5EF4-FFF2-40B4-BE49-F238E27FC236}">
              <a16:creationId xmlns:a16="http://schemas.microsoft.com/office/drawing/2014/main" id="{00000000-0008-0000-0000-000056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71" name="Text Box 34">
          <a:extLst>
            <a:ext uri="{FF2B5EF4-FFF2-40B4-BE49-F238E27FC236}">
              <a16:creationId xmlns:a16="http://schemas.microsoft.com/office/drawing/2014/main" id="{00000000-0008-0000-0000-000057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72" name="Text Box 36">
          <a:extLst>
            <a:ext uri="{FF2B5EF4-FFF2-40B4-BE49-F238E27FC236}">
              <a16:creationId xmlns:a16="http://schemas.microsoft.com/office/drawing/2014/main" id="{00000000-0008-0000-0000-000058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73" name="Text Box 2">
          <a:extLst>
            <a:ext uri="{FF2B5EF4-FFF2-40B4-BE49-F238E27FC236}">
              <a16:creationId xmlns:a16="http://schemas.microsoft.com/office/drawing/2014/main" id="{00000000-0008-0000-0000-000059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74" name="Text Box 4">
          <a:extLst>
            <a:ext uri="{FF2B5EF4-FFF2-40B4-BE49-F238E27FC236}">
              <a16:creationId xmlns:a16="http://schemas.microsoft.com/office/drawing/2014/main" id="{00000000-0008-0000-0000-00005A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75" name="Text Box 6">
          <a:extLst>
            <a:ext uri="{FF2B5EF4-FFF2-40B4-BE49-F238E27FC236}">
              <a16:creationId xmlns:a16="http://schemas.microsoft.com/office/drawing/2014/main" id="{00000000-0008-0000-0000-00005B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76" name="Text Box 8">
          <a:extLst>
            <a:ext uri="{FF2B5EF4-FFF2-40B4-BE49-F238E27FC236}">
              <a16:creationId xmlns:a16="http://schemas.microsoft.com/office/drawing/2014/main" id="{00000000-0008-0000-0000-00005C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77" name="Text Box 10">
          <a:extLst>
            <a:ext uri="{FF2B5EF4-FFF2-40B4-BE49-F238E27FC236}">
              <a16:creationId xmlns:a16="http://schemas.microsoft.com/office/drawing/2014/main" id="{00000000-0008-0000-0000-00005D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78" name="Text Box 12">
          <a:extLst>
            <a:ext uri="{FF2B5EF4-FFF2-40B4-BE49-F238E27FC236}">
              <a16:creationId xmlns:a16="http://schemas.microsoft.com/office/drawing/2014/main" id="{00000000-0008-0000-0000-00005E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79" name="Text Box 14">
          <a:extLst>
            <a:ext uri="{FF2B5EF4-FFF2-40B4-BE49-F238E27FC236}">
              <a16:creationId xmlns:a16="http://schemas.microsoft.com/office/drawing/2014/main" id="{00000000-0008-0000-0000-00005F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80" name="Text Box 16">
          <a:extLst>
            <a:ext uri="{FF2B5EF4-FFF2-40B4-BE49-F238E27FC236}">
              <a16:creationId xmlns:a16="http://schemas.microsoft.com/office/drawing/2014/main" id="{00000000-0008-0000-0000-000060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81" name="Text Box 18">
          <a:extLst>
            <a:ext uri="{FF2B5EF4-FFF2-40B4-BE49-F238E27FC236}">
              <a16:creationId xmlns:a16="http://schemas.microsoft.com/office/drawing/2014/main" id="{00000000-0008-0000-0000-000061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82" name="Text Box 20">
          <a:extLst>
            <a:ext uri="{FF2B5EF4-FFF2-40B4-BE49-F238E27FC236}">
              <a16:creationId xmlns:a16="http://schemas.microsoft.com/office/drawing/2014/main" id="{00000000-0008-0000-0000-000062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83" name="Text Box 22">
          <a:extLst>
            <a:ext uri="{FF2B5EF4-FFF2-40B4-BE49-F238E27FC236}">
              <a16:creationId xmlns:a16="http://schemas.microsoft.com/office/drawing/2014/main" id="{00000000-0008-0000-0000-000063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84" name="Text Box 24">
          <a:extLst>
            <a:ext uri="{FF2B5EF4-FFF2-40B4-BE49-F238E27FC236}">
              <a16:creationId xmlns:a16="http://schemas.microsoft.com/office/drawing/2014/main" id="{00000000-0008-0000-0000-000064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85" name="Text Box 26">
          <a:extLst>
            <a:ext uri="{FF2B5EF4-FFF2-40B4-BE49-F238E27FC236}">
              <a16:creationId xmlns:a16="http://schemas.microsoft.com/office/drawing/2014/main" id="{00000000-0008-0000-0000-000065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86" name="Text Box 28">
          <a:extLst>
            <a:ext uri="{FF2B5EF4-FFF2-40B4-BE49-F238E27FC236}">
              <a16:creationId xmlns:a16="http://schemas.microsoft.com/office/drawing/2014/main" id="{00000000-0008-0000-0000-000066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87" name="Text Box 30">
          <a:extLst>
            <a:ext uri="{FF2B5EF4-FFF2-40B4-BE49-F238E27FC236}">
              <a16:creationId xmlns:a16="http://schemas.microsoft.com/office/drawing/2014/main" id="{00000000-0008-0000-0000-000067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88" name="Text Box 32">
          <a:extLst>
            <a:ext uri="{FF2B5EF4-FFF2-40B4-BE49-F238E27FC236}">
              <a16:creationId xmlns:a16="http://schemas.microsoft.com/office/drawing/2014/main" id="{00000000-0008-0000-0000-000068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89" name="Text Box 34">
          <a:extLst>
            <a:ext uri="{FF2B5EF4-FFF2-40B4-BE49-F238E27FC236}">
              <a16:creationId xmlns:a16="http://schemas.microsoft.com/office/drawing/2014/main" id="{00000000-0008-0000-0000-000069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90" name="Text Box 36">
          <a:extLst>
            <a:ext uri="{FF2B5EF4-FFF2-40B4-BE49-F238E27FC236}">
              <a16:creationId xmlns:a16="http://schemas.microsoft.com/office/drawing/2014/main" id="{00000000-0008-0000-0000-00006A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91" name="Text Box 2">
          <a:extLst>
            <a:ext uri="{FF2B5EF4-FFF2-40B4-BE49-F238E27FC236}">
              <a16:creationId xmlns:a16="http://schemas.microsoft.com/office/drawing/2014/main" id="{00000000-0008-0000-0000-00006B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92" name="Text Box 4">
          <a:extLst>
            <a:ext uri="{FF2B5EF4-FFF2-40B4-BE49-F238E27FC236}">
              <a16:creationId xmlns:a16="http://schemas.microsoft.com/office/drawing/2014/main" id="{00000000-0008-0000-0000-00006C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93" name="Text Box 6">
          <a:extLst>
            <a:ext uri="{FF2B5EF4-FFF2-40B4-BE49-F238E27FC236}">
              <a16:creationId xmlns:a16="http://schemas.microsoft.com/office/drawing/2014/main" id="{00000000-0008-0000-0000-00006D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94" name="Text Box 8">
          <a:extLst>
            <a:ext uri="{FF2B5EF4-FFF2-40B4-BE49-F238E27FC236}">
              <a16:creationId xmlns:a16="http://schemas.microsoft.com/office/drawing/2014/main" id="{00000000-0008-0000-0000-00006E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95" name="Text Box 10">
          <a:extLst>
            <a:ext uri="{FF2B5EF4-FFF2-40B4-BE49-F238E27FC236}">
              <a16:creationId xmlns:a16="http://schemas.microsoft.com/office/drawing/2014/main" id="{00000000-0008-0000-0000-00006F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96" name="Text Box 12">
          <a:extLst>
            <a:ext uri="{FF2B5EF4-FFF2-40B4-BE49-F238E27FC236}">
              <a16:creationId xmlns:a16="http://schemas.microsoft.com/office/drawing/2014/main" id="{00000000-0008-0000-0000-000070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97" name="Text Box 14">
          <a:extLst>
            <a:ext uri="{FF2B5EF4-FFF2-40B4-BE49-F238E27FC236}">
              <a16:creationId xmlns:a16="http://schemas.microsoft.com/office/drawing/2014/main" id="{00000000-0008-0000-0000-000071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98" name="Text Box 16">
          <a:extLst>
            <a:ext uri="{FF2B5EF4-FFF2-40B4-BE49-F238E27FC236}">
              <a16:creationId xmlns:a16="http://schemas.microsoft.com/office/drawing/2014/main" id="{00000000-0008-0000-0000-000072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99" name="Text Box 18">
          <a:extLst>
            <a:ext uri="{FF2B5EF4-FFF2-40B4-BE49-F238E27FC236}">
              <a16:creationId xmlns:a16="http://schemas.microsoft.com/office/drawing/2014/main" id="{00000000-0008-0000-0000-000073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00" name="Text Box 2">
          <a:extLst>
            <a:ext uri="{FF2B5EF4-FFF2-40B4-BE49-F238E27FC236}">
              <a16:creationId xmlns:a16="http://schemas.microsoft.com/office/drawing/2014/main" id="{00000000-0008-0000-0000-000074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01" name="Text Box 4">
          <a:extLst>
            <a:ext uri="{FF2B5EF4-FFF2-40B4-BE49-F238E27FC236}">
              <a16:creationId xmlns:a16="http://schemas.microsoft.com/office/drawing/2014/main" id="{00000000-0008-0000-0000-000075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02" name="Text Box 6">
          <a:extLst>
            <a:ext uri="{FF2B5EF4-FFF2-40B4-BE49-F238E27FC236}">
              <a16:creationId xmlns:a16="http://schemas.microsoft.com/office/drawing/2014/main" id="{00000000-0008-0000-0000-000076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03" name="Text Box 8">
          <a:extLst>
            <a:ext uri="{FF2B5EF4-FFF2-40B4-BE49-F238E27FC236}">
              <a16:creationId xmlns:a16="http://schemas.microsoft.com/office/drawing/2014/main" id="{00000000-0008-0000-0000-000077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04" name="Text Box 10">
          <a:extLst>
            <a:ext uri="{FF2B5EF4-FFF2-40B4-BE49-F238E27FC236}">
              <a16:creationId xmlns:a16="http://schemas.microsoft.com/office/drawing/2014/main" id="{00000000-0008-0000-0000-000078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05" name="Text Box 12">
          <a:extLst>
            <a:ext uri="{FF2B5EF4-FFF2-40B4-BE49-F238E27FC236}">
              <a16:creationId xmlns:a16="http://schemas.microsoft.com/office/drawing/2014/main" id="{00000000-0008-0000-0000-000079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06" name="Text Box 14">
          <a:extLst>
            <a:ext uri="{FF2B5EF4-FFF2-40B4-BE49-F238E27FC236}">
              <a16:creationId xmlns:a16="http://schemas.microsoft.com/office/drawing/2014/main" id="{00000000-0008-0000-0000-00007A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07" name="Text Box 16">
          <a:extLst>
            <a:ext uri="{FF2B5EF4-FFF2-40B4-BE49-F238E27FC236}">
              <a16:creationId xmlns:a16="http://schemas.microsoft.com/office/drawing/2014/main" id="{00000000-0008-0000-0000-00007B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08" name="Text Box 18">
          <a:extLst>
            <a:ext uri="{FF2B5EF4-FFF2-40B4-BE49-F238E27FC236}">
              <a16:creationId xmlns:a16="http://schemas.microsoft.com/office/drawing/2014/main" id="{00000000-0008-0000-0000-00007C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09" name="Text Box 20">
          <a:extLst>
            <a:ext uri="{FF2B5EF4-FFF2-40B4-BE49-F238E27FC236}">
              <a16:creationId xmlns:a16="http://schemas.microsoft.com/office/drawing/2014/main" id="{00000000-0008-0000-0000-00007D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10" name="Text Box 22">
          <a:extLst>
            <a:ext uri="{FF2B5EF4-FFF2-40B4-BE49-F238E27FC236}">
              <a16:creationId xmlns:a16="http://schemas.microsoft.com/office/drawing/2014/main" id="{00000000-0008-0000-0000-00007E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11" name="Text Box 24">
          <a:extLst>
            <a:ext uri="{FF2B5EF4-FFF2-40B4-BE49-F238E27FC236}">
              <a16:creationId xmlns:a16="http://schemas.microsoft.com/office/drawing/2014/main" id="{00000000-0008-0000-0000-00007F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12" name="Text Box 26">
          <a:extLst>
            <a:ext uri="{FF2B5EF4-FFF2-40B4-BE49-F238E27FC236}">
              <a16:creationId xmlns:a16="http://schemas.microsoft.com/office/drawing/2014/main" id="{00000000-0008-0000-0000-000080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13" name="Text Box 28">
          <a:extLst>
            <a:ext uri="{FF2B5EF4-FFF2-40B4-BE49-F238E27FC236}">
              <a16:creationId xmlns:a16="http://schemas.microsoft.com/office/drawing/2014/main" id="{00000000-0008-0000-0000-000081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14" name="Text Box 30">
          <a:extLst>
            <a:ext uri="{FF2B5EF4-FFF2-40B4-BE49-F238E27FC236}">
              <a16:creationId xmlns:a16="http://schemas.microsoft.com/office/drawing/2014/main" id="{00000000-0008-0000-0000-000082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15" name="Text Box 32">
          <a:extLst>
            <a:ext uri="{FF2B5EF4-FFF2-40B4-BE49-F238E27FC236}">
              <a16:creationId xmlns:a16="http://schemas.microsoft.com/office/drawing/2014/main" id="{00000000-0008-0000-0000-000083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16" name="Text Box 34">
          <a:extLst>
            <a:ext uri="{FF2B5EF4-FFF2-40B4-BE49-F238E27FC236}">
              <a16:creationId xmlns:a16="http://schemas.microsoft.com/office/drawing/2014/main" id="{00000000-0008-0000-0000-000084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17" name="Text Box 36">
          <a:extLst>
            <a:ext uri="{FF2B5EF4-FFF2-40B4-BE49-F238E27FC236}">
              <a16:creationId xmlns:a16="http://schemas.microsoft.com/office/drawing/2014/main" id="{00000000-0008-0000-0000-000085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18" name="Text Box 2">
          <a:extLst>
            <a:ext uri="{FF2B5EF4-FFF2-40B4-BE49-F238E27FC236}">
              <a16:creationId xmlns:a16="http://schemas.microsoft.com/office/drawing/2014/main" id="{00000000-0008-0000-0000-000086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19" name="Text Box 4">
          <a:extLst>
            <a:ext uri="{FF2B5EF4-FFF2-40B4-BE49-F238E27FC236}">
              <a16:creationId xmlns:a16="http://schemas.microsoft.com/office/drawing/2014/main" id="{00000000-0008-0000-0000-000087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20" name="Text Box 6">
          <a:extLst>
            <a:ext uri="{FF2B5EF4-FFF2-40B4-BE49-F238E27FC236}">
              <a16:creationId xmlns:a16="http://schemas.microsoft.com/office/drawing/2014/main" id="{00000000-0008-0000-0000-000088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21" name="Text Box 8">
          <a:extLst>
            <a:ext uri="{FF2B5EF4-FFF2-40B4-BE49-F238E27FC236}">
              <a16:creationId xmlns:a16="http://schemas.microsoft.com/office/drawing/2014/main" id="{00000000-0008-0000-0000-000089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22" name="Text Box 10">
          <a:extLst>
            <a:ext uri="{FF2B5EF4-FFF2-40B4-BE49-F238E27FC236}">
              <a16:creationId xmlns:a16="http://schemas.microsoft.com/office/drawing/2014/main" id="{00000000-0008-0000-0000-00008A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23" name="Text Box 12">
          <a:extLst>
            <a:ext uri="{FF2B5EF4-FFF2-40B4-BE49-F238E27FC236}">
              <a16:creationId xmlns:a16="http://schemas.microsoft.com/office/drawing/2014/main" id="{00000000-0008-0000-0000-00008B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24" name="Text Box 14">
          <a:extLst>
            <a:ext uri="{FF2B5EF4-FFF2-40B4-BE49-F238E27FC236}">
              <a16:creationId xmlns:a16="http://schemas.microsoft.com/office/drawing/2014/main" id="{00000000-0008-0000-0000-00008C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25" name="Text Box 16">
          <a:extLst>
            <a:ext uri="{FF2B5EF4-FFF2-40B4-BE49-F238E27FC236}">
              <a16:creationId xmlns:a16="http://schemas.microsoft.com/office/drawing/2014/main" id="{00000000-0008-0000-0000-00008D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26" name="Text Box 18">
          <a:extLst>
            <a:ext uri="{FF2B5EF4-FFF2-40B4-BE49-F238E27FC236}">
              <a16:creationId xmlns:a16="http://schemas.microsoft.com/office/drawing/2014/main" id="{00000000-0008-0000-0000-00008E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727" name="Text Box 2">
          <a:extLst>
            <a:ext uri="{FF2B5EF4-FFF2-40B4-BE49-F238E27FC236}">
              <a16:creationId xmlns:a16="http://schemas.microsoft.com/office/drawing/2014/main" id="{00000000-0008-0000-0000-00008F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728" name="Text Box 4">
          <a:extLst>
            <a:ext uri="{FF2B5EF4-FFF2-40B4-BE49-F238E27FC236}">
              <a16:creationId xmlns:a16="http://schemas.microsoft.com/office/drawing/2014/main" id="{00000000-0008-0000-0000-000090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729" name="Text Box 6">
          <a:extLst>
            <a:ext uri="{FF2B5EF4-FFF2-40B4-BE49-F238E27FC236}">
              <a16:creationId xmlns:a16="http://schemas.microsoft.com/office/drawing/2014/main" id="{00000000-0008-0000-0000-000091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730" name="Text Box 8">
          <a:extLst>
            <a:ext uri="{FF2B5EF4-FFF2-40B4-BE49-F238E27FC236}">
              <a16:creationId xmlns:a16="http://schemas.microsoft.com/office/drawing/2014/main" id="{00000000-0008-0000-0000-000092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731" name="Text Box 10">
          <a:extLst>
            <a:ext uri="{FF2B5EF4-FFF2-40B4-BE49-F238E27FC236}">
              <a16:creationId xmlns:a16="http://schemas.microsoft.com/office/drawing/2014/main" id="{00000000-0008-0000-0000-000093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732" name="Text Box 12">
          <a:extLst>
            <a:ext uri="{FF2B5EF4-FFF2-40B4-BE49-F238E27FC236}">
              <a16:creationId xmlns:a16="http://schemas.microsoft.com/office/drawing/2014/main" id="{00000000-0008-0000-0000-000094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733" name="Text Box 14">
          <a:extLst>
            <a:ext uri="{FF2B5EF4-FFF2-40B4-BE49-F238E27FC236}">
              <a16:creationId xmlns:a16="http://schemas.microsoft.com/office/drawing/2014/main" id="{00000000-0008-0000-0000-000095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734" name="Text Box 16">
          <a:extLst>
            <a:ext uri="{FF2B5EF4-FFF2-40B4-BE49-F238E27FC236}">
              <a16:creationId xmlns:a16="http://schemas.microsoft.com/office/drawing/2014/main" id="{00000000-0008-0000-0000-000096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735" name="Text Box 18">
          <a:extLst>
            <a:ext uri="{FF2B5EF4-FFF2-40B4-BE49-F238E27FC236}">
              <a16:creationId xmlns:a16="http://schemas.microsoft.com/office/drawing/2014/main" id="{00000000-0008-0000-0000-000097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736" name="Text Box 20">
          <a:extLst>
            <a:ext uri="{FF2B5EF4-FFF2-40B4-BE49-F238E27FC236}">
              <a16:creationId xmlns:a16="http://schemas.microsoft.com/office/drawing/2014/main" id="{00000000-0008-0000-0000-000098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737" name="Text Box 22">
          <a:extLst>
            <a:ext uri="{FF2B5EF4-FFF2-40B4-BE49-F238E27FC236}">
              <a16:creationId xmlns:a16="http://schemas.microsoft.com/office/drawing/2014/main" id="{00000000-0008-0000-0000-000099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738" name="Text Box 24">
          <a:extLst>
            <a:ext uri="{FF2B5EF4-FFF2-40B4-BE49-F238E27FC236}">
              <a16:creationId xmlns:a16="http://schemas.microsoft.com/office/drawing/2014/main" id="{00000000-0008-0000-0000-00009A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739" name="Text Box 26">
          <a:extLst>
            <a:ext uri="{FF2B5EF4-FFF2-40B4-BE49-F238E27FC236}">
              <a16:creationId xmlns:a16="http://schemas.microsoft.com/office/drawing/2014/main" id="{00000000-0008-0000-0000-00009B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740" name="Text Box 28">
          <a:extLst>
            <a:ext uri="{FF2B5EF4-FFF2-40B4-BE49-F238E27FC236}">
              <a16:creationId xmlns:a16="http://schemas.microsoft.com/office/drawing/2014/main" id="{00000000-0008-0000-0000-00009C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741" name="Text Box 30">
          <a:extLst>
            <a:ext uri="{FF2B5EF4-FFF2-40B4-BE49-F238E27FC236}">
              <a16:creationId xmlns:a16="http://schemas.microsoft.com/office/drawing/2014/main" id="{00000000-0008-0000-0000-00009D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742" name="Text Box 32">
          <a:extLst>
            <a:ext uri="{FF2B5EF4-FFF2-40B4-BE49-F238E27FC236}">
              <a16:creationId xmlns:a16="http://schemas.microsoft.com/office/drawing/2014/main" id="{00000000-0008-0000-0000-00009E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743" name="Text Box 34">
          <a:extLst>
            <a:ext uri="{FF2B5EF4-FFF2-40B4-BE49-F238E27FC236}">
              <a16:creationId xmlns:a16="http://schemas.microsoft.com/office/drawing/2014/main" id="{00000000-0008-0000-0000-00009F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744" name="Text Box 36">
          <a:extLst>
            <a:ext uri="{FF2B5EF4-FFF2-40B4-BE49-F238E27FC236}">
              <a16:creationId xmlns:a16="http://schemas.microsoft.com/office/drawing/2014/main" id="{00000000-0008-0000-0000-0000A0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45" name="Text Box 2">
          <a:extLst>
            <a:ext uri="{FF2B5EF4-FFF2-40B4-BE49-F238E27FC236}">
              <a16:creationId xmlns:a16="http://schemas.microsoft.com/office/drawing/2014/main" id="{00000000-0008-0000-0000-0000A1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46" name="Text Box 4">
          <a:extLst>
            <a:ext uri="{FF2B5EF4-FFF2-40B4-BE49-F238E27FC236}">
              <a16:creationId xmlns:a16="http://schemas.microsoft.com/office/drawing/2014/main" id="{00000000-0008-0000-0000-0000A2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47" name="Text Box 6">
          <a:extLst>
            <a:ext uri="{FF2B5EF4-FFF2-40B4-BE49-F238E27FC236}">
              <a16:creationId xmlns:a16="http://schemas.microsoft.com/office/drawing/2014/main" id="{00000000-0008-0000-0000-0000A3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48" name="Text Box 8">
          <a:extLst>
            <a:ext uri="{FF2B5EF4-FFF2-40B4-BE49-F238E27FC236}">
              <a16:creationId xmlns:a16="http://schemas.microsoft.com/office/drawing/2014/main" id="{00000000-0008-0000-0000-0000A4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49" name="Text Box 10">
          <a:extLst>
            <a:ext uri="{FF2B5EF4-FFF2-40B4-BE49-F238E27FC236}">
              <a16:creationId xmlns:a16="http://schemas.microsoft.com/office/drawing/2014/main" id="{00000000-0008-0000-0000-0000A5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50" name="Text Box 12">
          <a:extLst>
            <a:ext uri="{FF2B5EF4-FFF2-40B4-BE49-F238E27FC236}">
              <a16:creationId xmlns:a16="http://schemas.microsoft.com/office/drawing/2014/main" id="{00000000-0008-0000-0000-0000A6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51" name="Text Box 14">
          <a:extLst>
            <a:ext uri="{FF2B5EF4-FFF2-40B4-BE49-F238E27FC236}">
              <a16:creationId xmlns:a16="http://schemas.microsoft.com/office/drawing/2014/main" id="{00000000-0008-0000-0000-0000A7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52" name="Text Box 16">
          <a:extLst>
            <a:ext uri="{FF2B5EF4-FFF2-40B4-BE49-F238E27FC236}">
              <a16:creationId xmlns:a16="http://schemas.microsoft.com/office/drawing/2014/main" id="{00000000-0008-0000-0000-0000A8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53" name="Text Box 18">
          <a:extLst>
            <a:ext uri="{FF2B5EF4-FFF2-40B4-BE49-F238E27FC236}">
              <a16:creationId xmlns:a16="http://schemas.microsoft.com/office/drawing/2014/main" id="{00000000-0008-0000-0000-0000A9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54" name="Text Box 20">
          <a:extLst>
            <a:ext uri="{FF2B5EF4-FFF2-40B4-BE49-F238E27FC236}">
              <a16:creationId xmlns:a16="http://schemas.microsoft.com/office/drawing/2014/main" id="{00000000-0008-0000-0000-0000AA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55" name="Text Box 22">
          <a:extLst>
            <a:ext uri="{FF2B5EF4-FFF2-40B4-BE49-F238E27FC236}">
              <a16:creationId xmlns:a16="http://schemas.microsoft.com/office/drawing/2014/main" id="{00000000-0008-0000-0000-0000AB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56" name="Text Box 24">
          <a:extLst>
            <a:ext uri="{FF2B5EF4-FFF2-40B4-BE49-F238E27FC236}">
              <a16:creationId xmlns:a16="http://schemas.microsoft.com/office/drawing/2014/main" id="{00000000-0008-0000-0000-0000AC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57" name="Text Box 26">
          <a:extLst>
            <a:ext uri="{FF2B5EF4-FFF2-40B4-BE49-F238E27FC236}">
              <a16:creationId xmlns:a16="http://schemas.microsoft.com/office/drawing/2014/main" id="{00000000-0008-0000-0000-0000AD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58" name="Text Box 28">
          <a:extLst>
            <a:ext uri="{FF2B5EF4-FFF2-40B4-BE49-F238E27FC236}">
              <a16:creationId xmlns:a16="http://schemas.microsoft.com/office/drawing/2014/main" id="{00000000-0008-0000-0000-0000AE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59" name="Text Box 30">
          <a:extLst>
            <a:ext uri="{FF2B5EF4-FFF2-40B4-BE49-F238E27FC236}">
              <a16:creationId xmlns:a16="http://schemas.microsoft.com/office/drawing/2014/main" id="{00000000-0008-0000-0000-0000AF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60" name="Text Box 32">
          <a:extLst>
            <a:ext uri="{FF2B5EF4-FFF2-40B4-BE49-F238E27FC236}">
              <a16:creationId xmlns:a16="http://schemas.microsoft.com/office/drawing/2014/main" id="{00000000-0008-0000-0000-0000B0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61" name="Text Box 34">
          <a:extLst>
            <a:ext uri="{FF2B5EF4-FFF2-40B4-BE49-F238E27FC236}">
              <a16:creationId xmlns:a16="http://schemas.microsoft.com/office/drawing/2014/main" id="{00000000-0008-0000-0000-0000B1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62" name="Text Box 36">
          <a:extLst>
            <a:ext uri="{FF2B5EF4-FFF2-40B4-BE49-F238E27FC236}">
              <a16:creationId xmlns:a16="http://schemas.microsoft.com/office/drawing/2014/main" id="{00000000-0008-0000-0000-0000B2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63" name="Text Box 2">
          <a:extLst>
            <a:ext uri="{FF2B5EF4-FFF2-40B4-BE49-F238E27FC236}">
              <a16:creationId xmlns:a16="http://schemas.microsoft.com/office/drawing/2014/main" id="{00000000-0008-0000-0000-0000B3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64" name="Text Box 4">
          <a:extLst>
            <a:ext uri="{FF2B5EF4-FFF2-40B4-BE49-F238E27FC236}">
              <a16:creationId xmlns:a16="http://schemas.microsoft.com/office/drawing/2014/main" id="{00000000-0008-0000-0000-0000B4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65" name="Text Box 6">
          <a:extLst>
            <a:ext uri="{FF2B5EF4-FFF2-40B4-BE49-F238E27FC236}">
              <a16:creationId xmlns:a16="http://schemas.microsoft.com/office/drawing/2014/main" id="{00000000-0008-0000-0000-0000B5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66" name="Text Box 8">
          <a:extLst>
            <a:ext uri="{FF2B5EF4-FFF2-40B4-BE49-F238E27FC236}">
              <a16:creationId xmlns:a16="http://schemas.microsoft.com/office/drawing/2014/main" id="{00000000-0008-0000-0000-0000B6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67" name="Text Box 10">
          <a:extLst>
            <a:ext uri="{FF2B5EF4-FFF2-40B4-BE49-F238E27FC236}">
              <a16:creationId xmlns:a16="http://schemas.microsoft.com/office/drawing/2014/main" id="{00000000-0008-0000-0000-0000B7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68" name="Text Box 12">
          <a:extLst>
            <a:ext uri="{FF2B5EF4-FFF2-40B4-BE49-F238E27FC236}">
              <a16:creationId xmlns:a16="http://schemas.microsoft.com/office/drawing/2014/main" id="{00000000-0008-0000-0000-0000B8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69" name="Text Box 14">
          <a:extLst>
            <a:ext uri="{FF2B5EF4-FFF2-40B4-BE49-F238E27FC236}">
              <a16:creationId xmlns:a16="http://schemas.microsoft.com/office/drawing/2014/main" id="{00000000-0008-0000-0000-0000B9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70" name="Text Box 16">
          <a:extLst>
            <a:ext uri="{FF2B5EF4-FFF2-40B4-BE49-F238E27FC236}">
              <a16:creationId xmlns:a16="http://schemas.microsoft.com/office/drawing/2014/main" id="{00000000-0008-0000-0000-0000BA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71" name="Text Box 18">
          <a:extLst>
            <a:ext uri="{FF2B5EF4-FFF2-40B4-BE49-F238E27FC236}">
              <a16:creationId xmlns:a16="http://schemas.microsoft.com/office/drawing/2014/main" id="{00000000-0008-0000-0000-0000BB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72" name="Text Box 2">
          <a:extLst>
            <a:ext uri="{FF2B5EF4-FFF2-40B4-BE49-F238E27FC236}">
              <a16:creationId xmlns:a16="http://schemas.microsoft.com/office/drawing/2014/main" id="{00000000-0008-0000-0000-0000BC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73" name="Text Box 4">
          <a:extLst>
            <a:ext uri="{FF2B5EF4-FFF2-40B4-BE49-F238E27FC236}">
              <a16:creationId xmlns:a16="http://schemas.microsoft.com/office/drawing/2014/main" id="{00000000-0008-0000-0000-0000BD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74" name="Text Box 6">
          <a:extLst>
            <a:ext uri="{FF2B5EF4-FFF2-40B4-BE49-F238E27FC236}">
              <a16:creationId xmlns:a16="http://schemas.microsoft.com/office/drawing/2014/main" id="{00000000-0008-0000-0000-0000BE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75" name="Text Box 8">
          <a:extLst>
            <a:ext uri="{FF2B5EF4-FFF2-40B4-BE49-F238E27FC236}">
              <a16:creationId xmlns:a16="http://schemas.microsoft.com/office/drawing/2014/main" id="{00000000-0008-0000-0000-0000BF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76" name="Text Box 10">
          <a:extLst>
            <a:ext uri="{FF2B5EF4-FFF2-40B4-BE49-F238E27FC236}">
              <a16:creationId xmlns:a16="http://schemas.microsoft.com/office/drawing/2014/main" id="{00000000-0008-0000-0000-0000C0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77" name="Text Box 12">
          <a:extLst>
            <a:ext uri="{FF2B5EF4-FFF2-40B4-BE49-F238E27FC236}">
              <a16:creationId xmlns:a16="http://schemas.microsoft.com/office/drawing/2014/main" id="{00000000-0008-0000-0000-0000C1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78" name="Text Box 14">
          <a:extLst>
            <a:ext uri="{FF2B5EF4-FFF2-40B4-BE49-F238E27FC236}">
              <a16:creationId xmlns:a16="http://schemas.microsoft.com/office/drawing/2014/main" id="{00000000-0008-0000-0000-0000C2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79" name="Text Box 16">
          <a:extLst>
            <a:ext uri="{FF2B5EF4-FFF2-40B4-BE49-F238E27FC236}">
              <a16:creationId xmlns:a16="http://schemas.microsoft.com/office/drawing/2014/main" id="{00000000-0008-0000-0000-0000C3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80" name="Text Box 18">
          <a:extLst>
            <a:ext uri="{FF2B5EF4-FFF2-40B4-BE49-F238E27FC236}">
              <a16:creationId xmlns:a16="http://schemas.microsoft.com/office/drawing/2014/main" id="{00000000-0008-0000-0000-0000C4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81" name="Text Box 20">
          <a:extLst>
            <a:ext uri="{FF2B5EF4-FFF2-40B4-BE49-F238E27FC236}">
              <a16:creationId xmlns:a16="http://schemas.microsoft.com/office/drawing/2014/main" id="{00000000-0008-0000-0000-0000C5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82" name="Text Box 22">
          <a:extLst>
            <a:ext uri="{FF2B5EF4-FFF2-40B4-BE49-F238E27FC236}">
              <a16:creationId xmlns:a16="http://schemas.microsoft.com/office/drawing/2014/main" id="{00000000-0008-0000-0000-0000C6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83" name="Text Box 24">
          <a:extLst>
            <a:ext uri="{FF2B5EF4-FFF2-40B4-BE49-F238E27FC236}">
              <a16:creationId xmlns:a16="http://schemas.microsoft.com/office/drawing/2014/main" id="{00000000-0008-0000-0000-0000C7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84" name="Text Box 26">
          <a:extLst>
            <a:ext uri="{FF2B5EF4-FFF2-40B4-BE49-F238E27FC236}">
              <a16:creationId xmlns:a16="http://schemas.microsoft.com/office/drawing/2014/main" id="{00000000-0008-0000-0000-0000C8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85" name="Text Box 28">
          <a:extLst>
            <a:ext uri="{FF2B5EF4-FFF2-40B4-BE49-F238E27FC236}">
              <a16:creationId xmlns:a16="http://schemas.microsoft.com/office/drawing/2014/main" id="{00000000-0008-0000-0000-0000C9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86" name="Text Box 30">
          <a:extLst>
            <a:ext uri="{FF2B5EF4-FFF2-40B4-BE49-F238E27FC236}">
              <a16:creationId xmlns:a16="http://schemas.microsoft.com/office/drawing/2014/main" id="{00000000-0008-0000-0000-0000CA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87" name="Text Box 32">
          <a:extLst>
            <a:ext uri="{FF2B5EF4-FFF2-40B4-BE49-F238E27FC236}">
              <a16:creationId xmlns:a16="http://schemas.microsoft.com/office/drawing/2014/main" id="{00000000-0008-0000-0000-0000CB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88" name="Text Box 34">
          <a:extLst>
            <a:ext uri="{FF2B5EF4-FFF2-40B4-BE49-F238E27FC236}">
              <a16:creationId xmlns:a16="http://schemas.microsoft.com/office/drawing/2014/main" id="{00000000-0008-0000-0000-0000CC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89" name="Text Box 36">
          <a:extLst>
            <a:ext uri="{FF2B5EF4-FFF2-40B4-BE49-F238E27FC236}">
              <a16:creationId xmlns:a16="http://schemas.microsoft.com/office/drawing/2014/main" id="{00000000-0008-0000-0000-0000CD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90" name="Text Box 2">
          <a:extLst>
            <a:ext uri="{FF2B5EF4-FFF2-40B4-BE49-F238E27FC236}">
              <a16:creationId xmlns:a16="http://schemas.microsoft.com/office/drawing/2014/main" id="{00000000-0008-0000-0000-0000CE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91" name="Text Box 4">
          <a:extLst>
            <a:ext uri="{FF2B5EF4-FFF2-40B4-BE49-F238E27FC236}">
              <a16:creationId xmlns:a16="http://schemas.microsoft.com/office/drawing/2014/main" id="{00000000-0008-0000-0000-0000CF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92" name="Text Box 6">
          <a:extLst>
            <a:ext uri="{FF2B5EF4-FFF2-40B4-BE49-F238E27FC236}">
              <a16:creationId xmlns:a16="http://schemas.microsoft.com/office/drawing/2014/main" id="{00000000-0008-0000-0000-0000D0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93" name="Text Box 8">
          <a:extLst>
            <a:ext uri="{FF2B5EF4-FFF2-40B4-BE49-F238E27FC236}">
              <a16:creationId xmlns:a16="http://schemas.microsoft.com/office/drawing/2014/main" id="{00000000-0008-0000-0000-0000D1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94" name="Text Box 10">
          <a:extLst>
            <a:ext uri="{FF2B5EF4-FFF2-40B4-BE49-F238E27FC236}">
              <a16:creationId xmlns:a16="http://schemas.microsoft.com/office/drawing/2014/main" id="{00000000-0008-0000-0000-0000D2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95" name="Text Box 12">
          <a:extLst>
            <a:ext uri="{FF2B5EF4-FFF2-40B4-BE49-F238E27FC236}">
              <a16:creationId xmlns:a16="http://schemas.microsoft.com/office/drawing/2014/main" id="{00000000-0008-0000-0000-0000D3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96" name="Text Box 14">
          <a:extLst>
            <a:ext uri="{FF2B5EF4-FFF2-40B4-BE49-F238E27FC236}">
              <a16:creationId xmlns:a16="http://schemas.microsoft.com/office/drawing/2014/main" id="{00000000-0008-0000-0000-0000D4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97" name="Text Box 16">
          <a:extLst>
            <a:ext uri="{FF2B5EF4-FFF2-40B4-BE49-F238E27FC236}">
              <a16:creationId xmlns:a16="http://schemas.microsoft.com/office/drawing/2014/main" id="{00000000-0008-0000-0000-0000D5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98" name="Text Box 18">
          <a:extLst>
            <a:ext uri="{FF2B5EF4-FFF2-40B4-BE49-F238E27FC236}">
              <a16:creationId xmlns:a16="http://schemas.microsoft.com/office/drawing/2014/main" id="{00000000-0008-0000-0000-0000D6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99" name="Text Box 2">
          <a:extLst>
            <a:ext uri="{FF2B5EF4-FFF2-40B4-BE49-F238E27FC236}">
              <a16:creationId xmlns:a16="http://schemas.microsoft.com/office/drawing/2014/main" id="{00000000-0008-0000-0000-0000D7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00" name="Text Box 4">
          <a:extLst>
            <a:ext uri="{FF2B5EF4-FFF2-40B4-BE49-F238E27FC236}">
              <a16:creationId xmlns:a16="http://schemas.microsoft.com/office/drawing/2014/main" id="{00000000-0008-0000-0000-0000D8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01" name="Text Box 6">
          <a:extLst>
            <a:ext uri="{FF2B5EF4-FFF2-40B4-BE49-F238E27FC236}">
              <a16:creationId xmlns:a16="http://schemas.microsoft.com/office/drawing/2014/main" id="{00000000-0008-0000-0000-0000D9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02" name="Text Box 8">
          <a:extLst>
            <a:ext uri="{FF2B5EF4-FFF2-40B4-BE49-F238E27FC236}">
              <a16:creationId xmlns:a16="http://schemas.microsoft.com/office/drawing/2014/main" id="{00000000-0008-0000-0000-0000DA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03" name="Text Box 10">
          <a:extLst>
            <a:ext uri="{FF2B5EF4-FFF2-40B4-BE49-F238E27FC236}">
              <a16:creationId xmlns:a16="http://schemas.microsoft.com/office/drawing/2014/main" id="{00000000-0008-0000-0000-0000DB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04" name="Text Box 12">
          <a:extLst>
            <a:ext uri="{FF2B5EF4-FFF2-40B4-BE49-F238E27FC236}">
              <a16:creationId xmlns:a16="http://schemas.microsoft.com/office/drawing/2014/main" id="{00000000-0008-0000-0000-0000DC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05" name="Text Box 14">
          <a:extLst>
            <a:ext uri="{FF2B5EF4-FFF2-40B4-BE49-F238E27FC236}">
              <a16:creationId xmlns:a16="http://schemas.microsoft.com/office/drawing/2014/main" id="{00000000-0008-0000-0000-0000DD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06" name="Text Box 16">
          <a:extLst>
            <a:ext uri="{FF2B5EF4-FFF2-40B4-BE49-F238E27FC236}">
              <a16:creationId xmlns:a16="http://schemas.microsoft.com/office/drawing/2014/main" id="{00000000-0008-0000-0000-0000DE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07" name="Text Box 18">
          <a:extLst>
            <a:ext uri="{FF2B5EF4-FFF2-40B4-BE49-F238E27FC236}">
              <a16:creationId xmlns:a16="http://schemas.microsoft.com/office/drawing/2014/main" id="{00000000-0008-0000-0000-0000DF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08" name="Text Box 20">
          <a:extLst>
            <a:ext uri="{FF2B5EF4-FFF2-40B4-BE49-F238E27FC236}">
              <a16:creationId xmlns:a16="http://schemas.microsoft.com/office/drawing/2014/main" id="{00000000-0008-0000-0000-0000E0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09" name="Text Box 22">
          <a:extLst>
            <a:ext uri="{FF2B5EF4-FFF2-40B4-BE49-F238E27FC236}">
              <a16:creationId xmlns:a16="http://schemas.microsoft.com/office/drawing/2014/main" id="{00000000-0008-0000-0000-0000E1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10" name="Text Box 24">
          <a:extLst>
            <a:ext uri="{FF2B5EF4-FFF2-40B4-BE49-F238E27FC236}">
              <a16:creationId xmlns:a16="http://schemas.microsoft.com/office/drawing/2014/main" id="{00000000-0008-0000-0000-0000E2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11" name="Text Box 26">
          <a:extLst>
            <a:ext uri="{FF2B5EF4-FFF2-40B4-BE49-F238E27FC236}">
              <a16:creationId xmlns:a16="http://schemas.microsoft.com/office/drawing/2014/main" id="{00000000-0008-0000-0000-0000E3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12" name="Text Box 28">
          <a:extLst>
            <a:ext uri="{FF2B5EF4-FFF2-40B4-BE49-F238E27FC236}">
              <a16:creationId xmlns:a16="http://schemas.microsoft.com/office/drawing/2014/main" id="{00000000-0008-0000-0000-0000E4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13" name="Text Box 30">
          <a:extLst>
            <a:ext uri="{FF2B5EF4-FFF2-40B4-BE49-F238E27FC236}">
              <a16:creationId xmlns:a16="http://schemas.microsoft.com/office/drawing/2014/main" id="{00000000-0008-0000-0000-0000E5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14" name="Text Box 32">
          <a:extLst>
            <a:ext uri="{FF2B5EF4-FFF2-40B4-BE49-F238E27FC236}">
              <a16:creationId xmlns:a16="http://schemas.microsoft.com/office/drawing/2014/main" id="{00000000-0008-0000-0000-0000E6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15" name="Text Box 34">
          <a:extLst>
            <a:ext uri="{FF2B5EF4-FFF2-40B4-BE49-F238E27FC236}">
              <a16:creationId xmlns:a16="http://schemas.microsoft.com/office/drawing/2014/main" id="{00000000-0008-0000-0000-0000E7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16" name="Text Box 36">
          <a:extLst>
            <a:ext uri="{FF2B5EF4-FFF2-40B4-BE49-F238E27FC236}">
              <a16:creationId xmlns:a16="http://schemas.microsoft.com/office/drawing/2014/main" id="{00000000-0008-0000-0000-0000E8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17" name="Text Box 2">
          <a:extLst>
            <a:ext uri="{FF2B5EF4-FFF2-40B4-BE49-F238E27FC236}">
              <a16:creationId xmlns:a16="http://schemas.microsoft.com/office/drawing/2014/main" id="{00000000-0008-0000-0000-0000E9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18" name="Text Box 4">
          <a:extLst>
            <a:ext uri="{FF2B5EF4-FFF2-40B4-BE49-F238E27FC236}">
              <a16:creationId xmlns:a16="http://schemas.microsoft.com/office/drawing/2014/main" id="{00000000-0008-0000-0000-0000EA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19" name="Text Box 6">
          <a:extLst>
            <a:ext uri="{FF2B5EF4-FFF2-40B4-BE49-F238E27FC236}">
              <a16:creationId xmlns:a16="http://schemas.microsoft.com/office/drawing/2014/main" id="{00000000-0008-0000-0000-0000EB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20" name="Text Box 8">
          <a:extLst>
            <a:ext uri="{FF2B5EF4-FFF2-40B4-BE49-F238E27FC236}">
              <a16:creationId xmlns:a16="http://schemas.microsoft.com/office/drawing/2014/main" id="{00000000-0008-0000-0000-0000EC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21" name="Text Box 10">
          <a:extLst>
            <a:ext uri="{FF2B5EF4-FFF2-40B4-BE49-F238E27FC236}">
              <a16:creationId xmlns:a16="http://schemas.microsoft.com/office/drawing/2014/main" id="{00000000-0008-0000-0000-0000ED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22" name="Text Box 12">
          <a:extLst>
            <a:ext uri="{FF2B5EF4-FFF2-40B4-BE49-F238E27FC236}">
              <a16:creationId xmlns:a16="http://schemas.microsoft.com/office/drawing/2014/main" id="{00000000-0008-0000-0000-0000EE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23" name="Text Box 14">
          <a:extLst>
            <a:ext uri="{FF2B5EF4-FFF2-40B4-BE49-F238E27FC236}">
              <a16:creationId xmlns:a16="http://schemas.microsoft.com/office/drawing/2014/main" id="{00000000-0008-0000-0000-0000EF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24" name="Text Box 16">
          <a:extLst>
            <a:ext uri="{FF2B5EF4-FFF2-40B4-BE49-F238E27FC236}">
              <a16:creationId xmlns:a16="http://schemas.microsoft.com/office/drawing/2014/main" id="{00000000-0008-0000-0000-0000F0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25" name="Text Box 18">
          <a:extLst>
            <a:ext uri="{FF2B5EF4-FFF2-40B4-BE49-F238E27FC236}">
              <a16:creationId xmlns:a16="http://schemas.microsoft.com/office/drawing/2014/main" id="{00000000-0008-0000-0000-0000F10E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26" name="Text Box 2">
          <a:extLst>
            <a:ext uri="{FF2B5EF4-FFF2-40B4-BE49-F238E27FC236}">
              <a16:creationId xmlns:a16="http://schemas.microsoft.com/office/drawing/2014/main" id="{00000000-0008-0000-0000-0000F2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27" name="Text Box 4">
          <a:extLst>
            <a:ext uri="{FF2B5EF4-FFF2-40B4-BE49-F238E27FC236}">
              <a16:creationId xmlns:a16="http://schemas.microsoft.com/office/drawing/2014/main" id="{00000000-0008-0000-0000-0000F3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28" name="Text Box 6">
          <a:extLst>
            <a:ext uri="{FF2B5EF4-FFF2-40B4-BE49-F238E27FC236}">
              <a16:creationId xmlns:a16="http://schemas.microsoft.com/office/drawing/2014/main" id="{00000000-0008-0000-0000-0000F4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29" name="Text Box 8">
          <a:extLst>
            <a:ext uri="{FF2B5EF4-FFF2-40B4-BE49-F238E27FC236}">
              <a16:creationId xmlns:a16="http://schemas.microsoft.com/office/drawing/2014/main" id="{00000000-0008-0000-0000-0000F5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30" name="Text Box 10">
          <a:extLst>
            <a:ext uri="{FF2B5EF4-FFF2-40B4-BE49-F238E27FC236}">
              <a16:creationId xmlns:a16="http://schemas.microsoft.com/office/drawing/2014/main" id="{00000000-0008-0000-0000-0000F6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31" name="Text Box 12">
          <a:extLst>
            <a:ext uri="{FF2B5EF4-FFF2-40B4-BE49-F238E27FC236}">
              <a16:creationId xmlns:a16="http://schemas.microsoft.com/office/drawing/2014/main" id="{00000000-0008-0000-0000-0000F7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32" name="Text Box 14">
          <a:extLst>
            <a:ext uri="{FF2B5EF4-FFF2-40B4-BE49-F238E27FC236}">
              <a16:creationId xmlns:a16="http://schemas.microsoft.com/office/drawing/2014/main" id="{00000000-0008-0000-0000-0000F8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33" name="Text Box 16">
          <a:extLst>
            <a:ext uri="{FF2B5EF4-FFF2-40B4-BE49-F238E27FC236}">
              <a16:creationId xmlns:a16="http://schemas.microsoft.com/office/drawing/2014/main" id="{00000000-0008-0000-0000-0000F9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34" name="Text Box 18">
          <a:extLst>
            <a:ext uri="{FF2B5EF4-FFF2-40B4-BE49-F238E27FC236}">
              <a16:creationId xmlns:a16="http://schemas.microsoft.com/office/drawing/2014/main" id="{00000000-0008-0000-0000-0000FA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35" name="Text Box 20">
          <a:extLst>
            <a:ext uri="{FF2B5EF4-FFF2-40B4-BE49-F238E27FC236}">
              <a16:creationId xmlns:a16="http://schemas.microsoft.com/office/drawing/2014/main" id="{00000000-0008-0000-0000-0000FB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36" name="Text Box 22">
          <a:extLst>
            <a:ext uri="{FF2B5EF4-FFF2-40B4-BE49-F238E27FC236}">
              <a16:creationId xmlns:a16="http://schemas.microsoft.com/office/drawing/2014/main" id="{00000000-0008-0000-0000-0000FC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37" name="Text Box 24">
          <a:extLst>
            <a:ext uri="{FF2B5EF4-FFF2-40B4-BE49-F238E27FC236}">
              <a16:creationId xmlns:a16="http://schemas.microsoft.com/office/drawing/2014/main" id="{00000000-0008-0000-0000-0000FD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38" name="Text Box 26">
          <a:extLst>
            <a:ext uri="{FF2B5EF4-FFF2-40B4-BE49-F238E27FC236}">
              <a16:creationId xmlns:a16="http://schemas.microsoft.com/office/drawing/2014/main" id="{00000000-0008-0000-0000-0000FE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39" name="Text Box 28">
          <a:extLst>
            <a:ext uri="{FF2B5EF4-FFF2-40B4-BE49-F238E27FC236}">
              <a16:creationId xmlns:a16="http://schemas.microsoft.com/office/drawing/2014/main" id="{00000000-0008-0000-0000-0000FF0E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40" name="Text Box 30">
          <a:extLst>
            <a:ext uri="{FF2B5EF4-FFF2-40B4-BE49-F238E27FC236}">
              <a16:creationId xmlns:a16="http://schemas.microsoft.com/office/drawing/2014/main" id="{00000000-0008-0000-0000-000000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41" name="Text Box 32">
          <a:extLst>
            <a:ext uri="{FF2B5EF4-FFF2-40B4-BE49-F238E27FC236}">
              <a16:creationId xmlns:a16="http://schemas.microsoft.com/office/drawing/2014/main" id="{00000000-0008-0000-0000-000001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42" name="Text Box 34">
          <a:extLst>
            <a:ext uri="{FF2B5EF4-FFF2-40B4-BE49-F238E27FC236}">
              <a16:creationId xmlns:a16="http://schemas.microsoft.com/office/drawing/2014/main" id="{00000000-0008-0000-0000-000002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43" name="Text Box 36">
          <a:extLst>
            <a:ext uri="{FF2B5EF4-FFF2-40B4-BE49-F238E27FC236}">
              <a16:creationId xmlns:a16="http://schemas.microsoft.com/office/drawing/2014/main" id="{00000000-0008-0000-0000-000003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44" name="Text Box 2">
          <a:extLst>
            <a:ext uri="{FF2B5EF4-FFF2-40B4-BE49-F238E27FC236}">
              <a16:creationId xmlns:a16="http://schemas.microsoft.com/office/drawing/2014/main" id="{00000000-0008-0000-0000-000004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45" name="Text Box 4">
          <a:extLst>
            <a:ext uri="{FF2B5EF4-FFF2-40B4-BE49-F238E27FC236}">
              <a16:creationId xmlns:a16="http://schemas.microsoft.com/office/drawing/2014/main" id="{00000000-0008-0000-0000-000005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46" name="Text Box 6">
          <a:extLst>
            <a:ext uri="{FF2B5EF4-FFF2-40B4-BE49-F238E27FC236}">
              <a16:creationId xmlns:a16="http://schemas.microsoft.com/office/drawing/2014/main" id="{00000000-0008-0000-0000-000006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47" name="Text Box 8">
          <a:extLst>
            <a:ext uri="{FF2B5EF4-FFF2-40B4-BE49-F238E27FC236}">
              <a16:creationId xmlns:a16="http://schemas.microsoft.com/office/drawing/2014/main" id="{00000000-0008-0000-0000-000007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48" name="Text Box 10">
          <a:extLst>
            <a:ext uri="{FF2B5EF4-FFF2-40B4-BE49-F238E27FC236}">
              <a16:creationId xmlns:a16="http://schemas.microsoft.com/office/drawing/2014/main" id="{00000000-0008-0000-0000-000008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49" name="Text Box 12">
          <a:extLst>
            <a:ext uri="{FF2B5EF4-FFF2-40B4-BE49-F238E27FC236}">
              <a16:creationId xmlns:a16="http://schemas.microsoft.com/office/drawing/2014/main" id="{00000000-0008-0000-0000-000009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50" name="Text Box 14">
          <a:extLst>
            <a:ext uri="{FF2B5EF4-FFF2-40B4-BE49-F238E27FC236}">
              <a16:creationId xmlns:a16="http://schemas.microsoft.com/office/drawing/2014/main" id="{00000000-0008-0000-0000-00000A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51" name="Text Box 16">
          <a:extLst>
            <a:ext uri="{FF2B5EF4-FFF2-40B4-BE49-F238E27FC236}">
              <a16:creationId xmlns:a16="http://schemas.microsoft.com/office/drawing/2014/main" id="{00000000-0008-0000-0000-00000B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52" name="Text Box 18">
          <a:extLst>
            <a:ext uri="{FF2B5EF4-FFF2-40B4-BE49-F238E27FC236}">
              <a16:creationId xmlns:a16="http://schemas.microsoft.com/office/drawing/2014/main" id="{00000000-0008-0000-0000-00000C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53" name="Text Box 20">
          <a:extLst>
            <a:ext uri="{FF2B5EF4-FFF2-40B4-BE49-F238E27FC236}">
              <a16:creationId xmlns:a16="http://schemas.microsoft.com/office/drawing/2014/main" id="{00000000-0008-0000-0000-00000D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54" name="Text Box 22">
          <a:extLst>
            <a:ext uri="{FF2B5EF4-FFF2-40B4-BE49-F238E27FC236}">
              <a16:creationId xmlns:a16="http://schemas.microsoft.com/office/drawing/2014/main" id="{00000000-0008-0000-0000-00000E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55" name="Text Box 24">
          <a:extLst>
            <a:ext uri="{FF2B5EF4-FFF2-40B4-BE49-F238E27FC236}">
              <a16:creationId xmlns:a16="http://schemas.microsoft.com/office/drawing/2014/main" id="{00000000-0008-0000-0000-00000F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56" name="Text Box 26">
          <a:extLst>
            <a:ext uri="{FF2B5EF4-FFF2-40B4-BE49-F238E27FC236}">
              <a16:creationId xmlns:a16="http://schemas.microsoft.com/office/drawing/2014/main" id="{00000000-0008-0000-0000-000010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57" name="Text Box 28">
          <a:extLst>
            <a:ext uri="{FF2B5EF4-FFF2-40B4-BE49-F238E27FC236}">
              <a16:creationId xmlns:a16="http://schemas.microsoft.com/office/drawing/2014/main" id="{00000000-0008-0000-0000-000011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58" name="Text Box 30">
          <a:extLst>
            <a:ext uri="{FF2B5EF4-FFF2-40B4-BE49-F238E27FC236}">
              <a16:creationId xmlns:a16="http://schemas.microsoft.com/office/drawing/2014/main" id="{00000000-0008-0000-0000-000012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59" name="Text Box 32">
          <a:extLst>
            <a:ext uri="{FF2B5EF4-FFF2-40B4-BE49-F238E27FC236}">
              <a16:creationId xmlns:a16="http://schemas.microsoft.com/office/drawing/2014/main" id="{00000000-0008-0000-0000-000013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60" name="Text Box 34">
          <a:extLst>
            <a:ext uri="{FF2B5EF4-FFF2-40B4-BE49-F238E27FC236}">
              <a16:creationId xmlns:a16="http://schemas.microsoft.com/office/drawing/2014/main" id="{00000000-0008-0000-0000-000014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61" name="Text Box 36">
          <a:extLst>
            <a:ext uri="{FF2B5EF4-FFF2-40B4-BE49-F238E27FC236}">
              <a16:creationId xmlns:a16="http://schemas.microsoft.com/office/drawing/2014/main" id="{00000000-0008-0000-0000-000015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62" name="Text Box 2">
          <a:extLst>
            <a:ext uri="{FF2B5EF4-FFF2-40B4-BE49-F238E27FC236}">
              <a16:creationId xmlns:a16="http://schemas.microsoft.com/office/drawing/2014/main" id="{00000000-0008-0000-0000-000016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63" name="Text Box 4">
          <a:extLst>
            <a:ext uri="{FF2B5EF4-FFF2-40B4-BE49-F238E27FC236}">
              <a16:creationId xmlns:a16="http://schemas.microsoft.com/office/drawing/2014/main" id="{00000000-0008-0000-0000-000017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64" name="Text Box 6">
          <a:extLst>
            <a:ext uri="{FF2B5EF4-FFF2-40B4-BE49-F238E27FC236}">
              <a16:creationId xmlns:a16="http://schemas.microsoft.com/office/drawing/2014/main" id="{00000000-0008-0000-0000-000018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65" name="Text Box 8">
          <a:extLst>
            <a:ext uri="{FF2B5EF4-FFF2-40B4-BE49-F238E27FC236}">
              <a16:creationId xmlns:a16="http://schemas.microsoft.com/office/drawing/2014/main" id="{00000000-0008-0000-0000-000019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66" name="Text Box 10">
          <a:extLst>
            <a:ext uri="{FF2B5EF4-FFF2-40B4-BE49-F238E27FC236}">
              <a16:creationId xmlns:a16="http://schemas.microsoft.com/office/drawing/2014/main" id="{00000000-0008-0000-0000-00001A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67" name="Text Box 12">
          <a:extLst>
            <a:ext uri="{FF2B5EF4-FFF2-40B4-BE49-F238E27FC236}">
              <a16:creationId xmlns:a16="http://schemas.microsoft.com/office/drawing/2014/main" id="{00000000-0008-0000-0000-00001B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68" name="Text Box 14">
          <a:extLst>
            <a:ext uri="{FF2B5EF4-FFF2-40B4-BE49-F238E27FC236}">
              <a16:creationId xmlns:a16="http://schemas.microsoft.com/office/drawing/2014/main" id="{00000000-0008-0000-0000-00001C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69" name="Text Box 16">
          <a:extLst>
            <a:ext uri="{FF2B5EF4-FFF2-40B4-BE49-F238E27FC236}">
              <a16:creationId xmlns:a16="http://schemas.microsoft.com/office/drawing/2014/main" id="{00000000-0008-0000-0000-00001D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70" name="Text Box 18">
          <a:extLst>
            <a:ext uri="{FF2B5EF4-FFF2-40B4-BE49-F238E27FC236}">
              <a16:creationId xmlns:a16="http://schemas.microsoft.com/office/drawing/2014/main" id="{00000000-0008-0000-0000-00001E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71" name="Text Box 2">
          <a:extLst>
            <a:ext uri="{FF2B5EF4-FFF2-40B4-BE49-F238E27FC236}">
              <a16:creationId xmlns:a16="http://schemas.microsoft.com/office/drawing/2014/main" id="{00000000-0008-0000-0000-00001F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72" name="Text Box 4">
          <a:extLst>
            <a:ext uri="{FF2B5EF4-FFF2-40B4-BE49-F238E27FC236}">
              <a16:creationId xmlns:a16="http://schemas.microsoft.com/office/drawing/2014/main" id="{00000000-0008-0000-0000-000020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73" name="Text Box 6">
          <a:extLst>
            <a:ext uri="{FF2B5EF4-FFF2-40B4-BE49-F238E27FC236}">
              <a16:creationId xmlns:a16="http://schemas.microsoft.com/office/drawing/2014/main" id="{00000000-0008-0000-0000-000021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74" name="Text Box 8">
          <a:extLst>
            <a:ext uri="{FF2B5EF4-FFF2-40B4-BE49-F238E27FC236}">
              <a16:creationId xmlns:a16="http://schemas.microsoft.com/office/drawing/2014/main" id="{00000000-0008-0000-0000-000022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75" name="Text Box 10">
          <a:extLst>
            <a:ext uri="{FF2B5EF4-FFF2-40B4-BE49-F238E27FC236}">
              <a16:creationId xmlns:a16="http://schemas.microsoft.com/office/drawing/2014/main" id="{00000000-0008-0000-0000-000023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76" name="Text Box 12">
          <a:extLst>
            <a:ext uri="{FF2B5EF4-FFF2-40B4-BE49-F238E27FC236}">
              <a16:creationId xmlns:a16="http://schemas.microsoft.com/office/drawing/2014/main" id="{00000000-0008-0000-0000-000024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77" name="Text Box 14">
          <a:extLst>
            <a:ext uri="{FF2B5EF4-FFF2-40B4-BE49-F238E27FC236}">
              <a16:creationId xmlns:a16="http://schemas.microsoft.com/office/drawing/2014/main" id="{00000000-0008-0000-0000-000025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78" name="Text Box 16">
          <a:extLst>
            <a:ext uri="{FF2B5EF4-FFF2-40B4-BE49-F238E27FC236}">
              <a16:creationId xmlns:a16="http://schemas.microsoft.com/office/drawing/2014/main" id="{00000000-0008-0000-0000-000026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79" name="Text Box 18">
          <a:extLst>
            <a:ext uri="{FF2B5EF4-FFF2-40B4-BE49-F238E27FC236}">
              <a16:creationId xmlns:a16="http://schemas.microsoft.com/office/drawing/2014/main" id="{00000000-0008-0000-0000-000027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80" name="Text Box 20">
          <a:extLst>
            <a:ext uri="{FF2B5EF4-FFF2-40B4-BE49-F238E27FC236}">
              <a16:creationId xmlns:a16="http://schemas.microsoft.com/office/drawing/2014/main" id="{00000000-0008-0000-0000-000028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81" name="Text Box 22">
          <a:extLst>
            <a:ext uri="{FF2B5EF4-FFF2-40B4-BE49-F238E27FC236}">
              <a16:creationId xmlns:a16="http://schemas.microsoft.com/office/drawing/2014/main" id="{00000000-0008-0000-0000-000029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82" name="Text Box 24">
          <a:extLst>
            <a:ext uri="{FF2B5EF4-FFF2-40B4-BE49-F238E27FC236}">
              <a16:creationId xmlns:a16="http://schemas.microsoft.com/office/drawing/2014/main" id="{00000000-0008-0000-0000-00002A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83" name="Text Box 26">
          <a:extLst>
            <a:ext uri="{FF2B5EF4-FFF2-40B4-BE49-F238E27FC236}">
              <a16:creationId xmlns:a16="http://schemas.microsoft.com/office/drawing/2014/main" id="{00000000-0008-0000-0000-00002B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84" name="Text Box 28">
          <a:extLst>
            <a:ext uri="{FF2B5EF4-FFF2-40B4-BE49-F238E27FC236}">
              <a16:creationId xmlns:a16="http://schemas.microsoft.com/office/drawing/2014/main" id="{00000000-0008-0000-0000-00002C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85" name="Text Box 30">
          <a:extLst>
            <a:ext uri="{FF2B5EF4-FFF2-40B4-BE49-F238E27FC236}">
              <a16:creationId xmlns:a16="http://schemas.microsoft.com/office/drawing/2014/main" id="{00000000-0008-0000-0000-00002D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86" name="Text Box 32">
          <a:extLst>
            <a:ext uri="{FF2B5EF4-FFF2-40B4-BE49-F238E27FC236}">
              <a16:creationId xmlns:a16="http://schemas.microsoft.com/office/drawing/2014/main" id="{00000000-0008-0000-0000-00002E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87" name="Text Box 34">
          <a:extLst>
            <a:ext uri="{FF2B5EF4-FFF2-40B4-BE49-F238E27FC236}">
              <a16:creationId xmlns:a16="http://schemas.microsoft.com/office/drawing/2014/main" id="{00000000-0008-0000-0000-00002F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88" name="Text Box 36">
          <a:extLst>
            <a:ext uri="{FF2B5EF4-FFF2-40B4-BE49-F238E27FC236}">
              <a16:creationId xmlns:a16="http://schemas.microsoft.com/office/drawing/2014/main" id="{00000000-0008-0000-0000-000030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89" name="Text Box 2">
          <a:extLst>
            <a:ext uri="{FF2B5EF4-FFF2-40B4-BE49-F238E27FC236}">
              <a16:creationId xmlns:a16="http://schemas.microsoft.com/office/drawing/2014/main" id="{00000000-0008-0000-0000-000031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90" name="Text Box 4">
          <a:extLst>
            <a:ext uri="{FF2B5EF4-FFF2-40B4-BE49-F238E27FC236}">
              <a16:creationId xmlns:a16="http://schemas.microsoft.com/office/drawing/2014/main" id="{00000000-0008-0000-0000-000032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91" name="Text Box 6">
          <a:extLst>
            <a:ext uri="{FF2B5EF4-FFF2-40B4-BE49-F238E27FC236}">
              <a16:creationId xmlns:a16="http://schemas.microsoft.com/office/drawing/2014/main" id="{00000000-0008-0000-0000-000033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92" name="Text Box 8">
          <a:extLst>
            <a:ext uri="{FF2B5EF4-FFF2-40B4-BE49-F238E27FC236}">
              <a16:creationId xmlns:a16="http://schemas.microsoft.com/office/drawing/2014/main" id="{00000000-0008-0000-0000-000034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93" name="Text Box 10">
          <a:extLst>
            <a:ext uri="{FF2B5EF4-FFF2-40B4-BE49-F238E27FC236}">
              <a16:creationId xmlns:a16="http://schemas.microsoft.com/office/drawing/2014/main" id="{00000000-0008-0000-0000-000035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94" name="Text Box 12">
          <a:extLst>
            <a:ext uri="{FF2B5EF4-FFF2-40B4-BE49-F238E27FC236}">
              <a16:creationId xmlns:a16="http://schemas.microsoft.com/office/drawing/2014/main" id="{00000000-0008-0000-0000-000036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95" name="Text Box 14">
          <a:extLst>
            <a:ext uri="{FF2B5EF4-FFF2-40B4-BE49-F238E27FC236}">
              <a16:creationId xmlns:a16="http://schemas.microsoft.com/office/drawing/2014/main" id="{00000000-0008-0000-0000-000037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96" name="Text Box 16">
          <a:extLst>
            <a:ext uri="{FF2B5EF4-FFF2-40B4-BE49-F238E27FC236}">
              <a16:creationId xmlns:a16="http://schemas.microsoft.com/office/drawing/2014/main" id="{00000000-0008-0000-0000-000038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97" name="Text Box 18">
          <a:extLst>
            <a:ext uri="{FF2B5EF4-FFF2-40B4-BE49-F238E27FC236}">
              <a16:creationId xmlns:a16="http://schemas.microsoft.com/office/drawing/2014/main" id="{00000000-0008-0000-0000-000039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98" name="Text Box 20">
          <a:extLst>
            <a:ext uri="{FF2B5EF4-FFF2-40B4-BE49-F238E27FC236}">
              <a16:creationId xmlns:a16="http://schemas.microsoft.com/office/drawing/2014/main" id="{00000000-0008-0000-0000-00003A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99" name="Text Box 22">
          <a:extLst>
            <a:ext uri="{FF2B5EF4-FFF2-40B4-BE49-F238E27FC236}">
              <a16:creationId xmlns:a16="http://schemas.microsoft.com/office/drawing/2014/main" id="{00000000-0008-0000-0000-00003B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00" name="Text Box 24">
          <a:extLst>
            <a:ext uri="{FF2B5EF4-FFF2-40B4-BE49-F238E27FC236}">
              <a16:creationId xmlns:a16="http://schemas.microsoft.com/office/drawing/2014/main" id="{00000000-0008-0000-0000-00003C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01" name="Text Box 26">
          <a:extLst>
            <a:ext uri="{FF2B5EF4-FFF2-40B4-BE49-F238E27FC236}">
              <a16:creationId xmlns:a16="http://schemas.microsoft.com/office/drawing/2014/main" id="{00000000-0008-0000-0000-00003D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02" name="Text Box 28">
          <a:extLst>
            <a:ext uri="{FF2B5EF4-FFF2-40B4-BE49-F238E27FC236}">
              <a16:creationId xmlns:a16="http://schemas.microsoft.com/office/drawing/2014/main" id="{00000000-0008-0000-0000-00003E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03" name="Text Box 30">
          <a:extLst>
            <a:ext uri="{FF2B5EF4-FFF2-40B4-BE49-F238E27FC236}">
              <a16:creationId xmlns:a16="http://schemas.microsoft.com/office/drawing/2014/main" id="{00000000-0008-0000-0000-00003F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04" name="Text Box 32">
          <a:extLst>
            <a:ext uri="{FF2B5EF4-FFF2-40B4-BE49-F238E27FC236}">
              <a16:creationId xmlns:a16="http://schemas.microsoft.com/office/drawing/2014/main" id="{00000000-0008-0000-0000-000040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05" name="Text Box 34">
          <a:extLst>
            <a:ext uri="{FF2B5EF4-FFF2-40B4-BE49-F238E27FC236}">
              <a16:creationId xmlns:a16="http://schemas.microsoft.com/office/drawing/2014/main" id="{00000000-0008-0000-0000-000041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06" name="Text Box 36">
          <a:extLst>
            <a:ext uri="{FF2B5EF4-FFF2-40B4-BE49-F238E27FC236}">
              <a16:creationId xmlns:a16="http://schemas.microsoft.com/office/drawing/2014/main" id="{00000000-0008-0000-0000-000042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07" name="Text Box 2">
          <a:extLst>
            <a:ext uri="{FF2B5EF4-FFF2-40B4-BE49-F238E27FC236}">
              <a16:creationId xmlns:a16="http://schemas.microsoft.com/office/drawing/2014/main" id="{00000000-0008-0000-0000-000043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08" name="Text Box 4">
          <a:extLst>
            <a:ext uri="{FF2B5EF4-FFF2-40B4-BE49-F238E27FC236}">
              <a16:creationId xmlns:a16="http://schemas.microsoft.com/office/drawing/2014/main" id="{00000000-0008-0000-0000-000044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09" name="Text Box 6">
          <a:extLst>
            <a:ext uri="{FF2B5EF4-FFF2-40B4-BE49-F238E27FC236}">
              <a16:creationId xmlns:a16="http://schemas.microsoft.com/office/drawing/2014/main" id="{00000000-0008-0000-0000-000045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10" name="Text Box 8">
          <a:extLst>
            <a:ext uri="{FF2B5EF4-FFF2-40B4-BE49-F238E27FC236}">
              <a16:creationId xmlns:a16="http://schemas.microsoft.com/office/drawing/2014/main" id="{00000000-0008-0000-0000-000046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11" name="Text Box 10">
          <a:extLst>
            <a:ext uri="{FF2B5EF4-FFF2-40B4-BE49-F238E27FC236}">
              <a16:creationId xmlns:a16="http://schemas.microsoft.com/office/drawing/2014/main" id="{00000000-0008-0000-0000-000047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12" name="Text Box 12">
          <a:extLst>
            <a:ext uri="{FF2B5EF4-FFF2-40B4-BE49-F238E27FC236}">
              <a16:creationId xmlns:a16="http://schemas.microsoft.com/office/drawing/2014/main" id="{00000000-0008-0000-0000-000048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13" name="Text Box 14">
          <a:extLst>
            <a:ext uri="{FF2B5EF4-FFF2-40B4-BE49-F238E27FC236}">
              <a16:creationId xmlns:a16="http://schemas.microsoft.com/office/drawing/2014/main" id="{00000000-0008-0000-0000-000049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14" name="Text Box 16">
          <a:extLst>
            <a:ext uri="{FF2B5EF4-FFF2-40B4-BE49-F238E27FC236}">
              <a16:creationId xmlns:a16="http://schemas.microsoft.com/office/drawing/2014/main" id="{00000000-0008-0000-0000-00004A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15" name="Text Box 18">
          <a:extLst>
            <a:ext uri="{FF2B5EF4-FFF2-40B4-BE49-F238E27FC236}">
              <a16:creationId xmlns:a16="http://schemas.microsoft.com/office/drawing/2014/main" id="{00000000-0008-0000-0000-00004B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16" name="Text Box 2">
          <a:extLst>
            <a:ext uri="{FF2B5EF4-FFF2-40B4-BE49-F238E27FC236}">
              <a16:creationId xmlns:a16="http://schemas.microsoft.com/office/drawing/2014/main" id="{00000000-0008-0000-0000-00004C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17" name="Text Box 4">
          <a:extLst>
            <a:ext uri="{FF2B5EF4-FFF2-40B4-BE49-F238E27FC236}">
              <a16:creationId xmlns:a16="http://schemas.microsoft.com/office/drawing/2014/main" id="{00000000-0008-0000-0000-00004D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18" name="Text Box 6">
          <a:extLst>
            <a:ext uri="{FF2B5EF4-FFF2-40B4-BE49-F238E27FC236}">
              <a16:creationId xmlns:a16="http://schemas.microsoft.com/office/drawing/2014/main" id="{00000000-0008-0000-0000-00004E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19" name="Text Box 8">
          <a:extLst>
            <a:ext uri="{FF2B5EF4-FFF2-40B4-BE49-F238E27FC236}">
              <a16:creationId xmlns:a16="http://schemas.microsoft.com/office/drawing/2014/main" id="{00000000-0008-0000-0000-00004F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20" name="Text Box 10">
          <a:extLst>
            <a:ext uri="{FF2B5EF4-FFF2-40B4-BE49-F238E27FC236}">
              <a16:creationId xmlns:a16="http://schemas.microsoft.com/office/drawing/2014/main" id="{00000000-0008-0000-0000-000050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21" name="Text Box 12">
          <a:extLst>
            <a:ext uri="{FF2B5EF4-FFF2-40B4-BE49-F238E27FC236}">
              <a16:creationId xmlns:a16="http://schemas.microsoft.com/office/drawing/2014/main" id="{00000000-0008-0000-0000-000051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22" name="Text Box 14">
          <a:extLst>
            <a:ext uri="{FF2B5EF4-FFF2-40B4-BE49-F238E27FC236}">
              <a16:creationId xmlns:a16="http://schemas.microsoft.com/office/drawing/2014/main" id="{00000000-0008-0000-0000-000052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23" name="Text Box 16">
          <a:extLst>
            <a:ext uri="{FF2B5EF4-FFF2-40B4-BE49-F238E27FC236}">
              <a16:creationId xmlns:a16="http://schemas.microsoft.com/office/drawing/2014/main" id="{00000000-0008-0000-0000-000053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24" name="Text Box 18">
          <a:extLst>
            <a:ext uri="{FF2B5EF4-FFF2-40B4-BE49-F238E27FC236}">
              <a16:creationId xmlns:a16="http://schemas.microsoft.com/office/drawing/2014/main" id="{00000000-0008-0000-0000-000054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25" name="Text Box 20">
          <a:extLst>
            <a:ext uri="{FF2B5EF4-FFF2-40B4-BE49-F238E27FC236}">
              <a16:creationId xmlns:a16="http://schemas.microsoft.com/office/drawing/2014/main" id="{00000000-0008-0000-0000-000055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26" name="Text Box 22">
          <a:extLst>
            <a:ext uri="{FF2B5EF4-FFF2-40B4-BE49-F238E27FC236}">
              <a16:creationId xmlns:a16="http://schemas.microsoft.com/office/drawing/2014/main" id="{00000000-0008-0000-0000-000056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27" name="Text Box 24">
          <a:extLst>
            <a:ext uri="{FF2B5EF4-FFF2-40B4-BE49-F238E27FC236}">
              <a16:creationId xmlns:a16="http://schemas.microsoft.com/office/drawing/2014/main" id="{00000000-0008-0000-0000-000057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28" name="Text Box 26">
          <a:extLst>
            <a:ext uri="{FF2B5EF4-FFF2-40B4-BE49-F238E27FC236}">
              <a16:creationId xmlns:a16="http://schemas.microsoft.com/office/drawing/2014/main" id="{00000000-0008-0000-0000-000058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29" name="Text Box 28">
          <a:extLst>
            <a:ext uri="{FF2B5EF4-FFF2-40B4-BE49-F238E27FC236}">
              <a16:creationId xmlns:a16="http://schemas.microsoft.com/office/drawing/2014/main" id="{00000000-0008-0000-0000-000059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30" name="Text Box 30">
          <a:extLst>
            <a:ext uri="{FF2B5EF4-FFF2-40B4-BE49-F238E27FC236}">
              <a16:creationId xmlns:a16="http://schemas.microsoft.com/office/drawing/2014/main" id="{00000000-0008-0000-0000-00005A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31" name="Text Box 32">
          <a:extLst>
            <a:ext uri="{FF2B5EF4-FFF2-40B4-BE49-F238E27FC236}">
              <a16:creationId xmlns:a16="http://schemas.microsoft.com/office/drawing/2014/main" id="{00000000-0008-0000-0000-00005B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32" name="Text Box 34">
          <a:extLst>
            <a:ext uri="{FF2B5EF4-FFF2-40B4-BE49-F238E27FC236}">
              <a16:creationId xmlns:a16="http://schemas.microsoft.com/office/drawing/2014/main" id="{00000000-0008-0000-0000-00005C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33" name="Text Box 36">
          <a:extLst>
            <a:ext uri="{FF2B5EF4-FFF2-40B4-BE49-F238E27FC236}">
              <a16:creationId xmlns:a16="http://schemas.microsoft.com/office/drawing/2014/main" id="{00000000-0008-0000-0000-00005D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34" name="Text Box 2">
          <a:extLst>
            <a:ext uri="{FF2B5EF4-FFF2-40B4-BE49-F238E27FC236}">
              <a16:creationId xmlns:a16="http://schemas.microsoft.com/office/drawing/2014/main" id="{00000000-0008-0000-0000-00005E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35" name="Text Box 4">
          <a:extLst>
            <a:ext uri="{FF2B5EF4-FFF2-40B4-BE49-F238E27FC236}">
              <a16:creationId xmlns:a16="http://schemas.microsoft.com/office/drawing/2014/main" id="{00000000-0008-0000-0000-00005F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36" name="Text Box 6">
          <a:extLst>
            <a:ext uri="{FF2B5EF4-FFF2-40B4-BE49-F238E27FC236}">
              <a16:creationId xmlns:a16="http://schemas.microsoft.com/office/drawing/2014/main" id="{00000000-0008-0000-0000-000060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37" name="Text Box 8">
          <a:extLst>
            <a:ext uri="{FF2B5EF4-FFF2-40B4-BE49-F238E27FC236}">
              <a16:creationId xmlns:a16="http://schemas.microsoft.com/office/drawing/2014/main" id="{00000000-0008-0000-0000-000061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38" name="Text Box 10">
          <a:extLst>
            <a:ext uri="{FF2B5EF4-FFF2-40B4-BE49-F238E27FC236}">
              <a16:creationId xmlns:a16="http://schemas.microsoft.com/office/drawing/2014/main" id="{00000000-0008-0000-0000-000062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39" name="Text Box 12">
          <a:extLst>
            <a:ext uri="{FF2B5EF4-FFF2-40B4-BE49-F238E27FC236}">
              <a16:creationId xmlns:a16="http://schemas.microsoft.com/office/drawing/2014/main" id="{00000000-0008-0000-0000-000063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40" name="Text Box 14">
          <a:extLst>
            <a:ext uri="{FF2B5EF4-FFF2-40B4-BE49-F238E27FC236}">
              <a16:creationId xmlns:a16="http://schemas.microsoft.com/office/drawing/2014/main" id="{00000000-0008-0000-0000-000064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41" name="Text Box 16">
          <a:extLst>
            <a:ext uri="{FF2B5EF4-FFF2-40B4-BE49-F238E27FC236}">
              <a16:creationId xmlns:a16="http://schemas.microsoft.com/office/drawing/2014/main" id="{00000000-0008-0000-0000-000065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42" name="Text Box 18">
          <a:extLst>
            <a:ext uri="{FF2B5EF4-FFF2-40B4-BE49-F238E27FC236}">
              <a16:creationId xmlns:a16="http://schemas.microsoft.com/office/drawing/2014/main" id="{00000000-0008-0000-0000-000066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943" name="Text Box 2">
          <a:extLst>
            <a:ext uri="{FF2B5EF4-FFF2-40B4-BE49-F238E27FC236}">
              <a16:creationId xmlns:a16="http://schemas.microsoft.com/office/drawing/2014/main" id="{00000000-0008-0000-0000-000067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944" name="Text Box 4">
          <a:extLst>
            <a:ext uri="{FF2B5EF4-FFF2-40B4-BE49-F238E27FC236}">
              <a16:creationId xmlns:a16="http://schemas.microsoft.com/office/drawing/2014/main" id="{00000000-0008-0000-0000-000068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945" name="Text Box 6">
          <a:extLst>
            <a:ext uri="{FF2B5EF4-FFF2-40B4-BE49-F238E27FC236}">
              <a16:creationId xmlns:a16="http://schemas.microsoft.com/office/drawing/2014/main" id="{00000000-0008-0000-0000-000069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946" name="Text Box 8">
          <a:extLst>
            <a:ext uri="{FF2B5EF4-FFF2-40B4-BE49-F238E27FC236}">
              <a16:creationId xmlns:a16="http://schemas.microsoft.com/office/drawing/2014/main" id="{00000000-0008-0000-0000-00006A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947" name="Text Box 10">
          <a:extLst>
            <a:ext uri="{FF2B5EF4-FFF2-40B4-BE49-F238E27FC236}">
              <a16:creationId xmlns:a16="http://schemas.microsoft.com/office/drawing/2014/main" id="{00000000-0008-0000-0000-00006B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948" name="Text Box 12">
          <a:extLst>
            <a:ext uri="{FF2B5EF4-FFF2-40B4-BE49-F238E27FC236}">
              <a16:creationId xmlns:a16="http://schemas.microsoft.com/office/drawing/2014/main" id="{00000000-0008-0000-0000-00006C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949" name="Text Box 14">
          <a:extLst>
            <a:ext uri="{FF2B5EF4-FFF2-40B4-BE49-F238E27FC236}">
              <a16:creationId xmlns:a16="http://schemas.microsoft.com/office/drawing/2014/main" id="{00000000-0008-0000-0000-00006D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950" name="Text Box 16">
          <a:extLst>
            <a:ext uri="{FF2B5EF4-FFF2-40B4-BE49-F238E27FC236}">
              <a16:creationId xmlns:a16="http://schemas.microsoft.com/office/drawing/2014/main" id="{00000000-0008-0000-0000-00006E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951" name="Text Box 18">
          <a:extLst>
            <a:ext uri="{FF2B5EF4-FFF2-40B4-BE49-F238E27FC236}">
              <a16:creationId xmlns:a16="http://schemas.microsoft.com/office/drawing/2014/main" id="{00000000-0008-0000-0000-00006F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952" name="Text Box 20">
          <a:extLst>
            <a:ext uri="{FF2B5EF4-FFF2-40B4-BE49-F238E27FC236}">
              <a16:creationId xmlns:a16="http://schemas.microsoft.com/office/drawing/2014/main" id="{00000000-0008-0000-0000-000070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953" name="Text Box 22">
          <a:extLst>
            <a:ext uri="{FF2B5EF4-FFF2-40B4-BE49-F238E27FC236}">
              <a16:creationId xmlns:a16="http://schemas.microsoft.com/office/drawing/2014/main" id="{00000000-0008-0000-0000-000071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954" name="Text Box 24">
          <a:extLst>
            <a:ext uri="{FF2B5EF4-FFF2-40B4-BE49-F238E27FC236}">
              <a16:creationId xmlns:a16="http://schemas.microsoft.com/office/drawing/2014/main" id="{00000000-0008-0000-0000-000072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955" name="Text Box 26">
          <a:extLst>
            <a:ext uri="{FF2B5EF4-FFF2-40B4-BE49-F238E27FC236}">
              <a16:creationId xmlns:a16="http://schemas.microsoft.com/office/drawing/2014/main" id="{00000000-0008-0000-0000-000073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956" name="Text Box 28">
          <a:extLst>
            <a:ext uri="{FF2B5EF4-FFF2-40B4-BE49-F238E27FC236}">
              <a16:creationId xmlns:a16="http://schemas.microsoft.com/office/drawing/2014/main" id="{00000000-0008-0000-0000-000074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957" name="Text Box 30">
          <a:extLst>
            <a:ext uri="{FF2B5EF4-FFF2-40B4-BE49-F238E27FC236}">
              <a16:creationId xmlns:a16="http://schemas.microsoft.com/office/drawing/2014/main" id="{00000000-0008-0000-0000-000075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958" name="Text Box 32">
          <a:extLst>
            <a:ext uri="{FF2B5EF4-FFF2-40B4-BE49-F238E27FC236}">
              <a16:creationId xmlns:a16="http://schemas.microsoft.com/office/drawing/2014/main" id="{00000000-0008-0000-0000-000076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959" name="Text Box 34">
          <a:extLst>
            <a:ext uri="{FF2B5EF4-FFF2-40B4-BE49-F238E27FC236}">
              <a16:creationId xmlns:a16="http://schemas.microsoft.com/office/drawing/2014/main" id="{00000000-0008-0000-0000-000077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960" name="Text Box 36">
          <a:extLst>
            <a:ext uri="{FF2B5EF4-FFF2-40B4-BE49-F238E27FC236}">
              <a16:creationId xmlns:a16="http://schemas.microsoft.com/office/drawing/2014/main" id="{00000000-0008-0000-0000-000078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61" name="Text Box 2">
          <a:extLst>
            <a:ext uri="{FF2B5EF4-FFF2-40B4-BE49-F238E27FC236}">
              <a16:creationId xmlns:a16="http://schemas.microsoft.com/office/drawing/2014/main" id="{00000000-0008-0000-0000-000079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62" name="Text Box 4">
          <a:extLst>
            <a:ext uri="{FF2B5EF4-FFF2-40B4-BE49-F238E27FC236}">
              <a16:creationId xmlns:a16="http://schemas.microsoft.com/office/drawing/2014/main" id="{00000000-0008-0000-0000-00007A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63" name="Text Box 6">
          <a:extLst>
            <a:ext uri="{FF2B5EF4-FFF2-40B4-BE49-F238E27FC236}">
              <a16:creationId xmlns:a16="http://schemas.microsoft.com/office/drawing/2014/main" id="{00000000-0008-0000-0000-00007B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64" name="Text Box 8">
          <a:extLst>
            <a:ext uri="{FF2B5EF4-FFF2-40B4-BE49-F238E27FC236}">
              <a16:creationId xmlns:a16="http://schemas.microsoft.com/office/drawing/2014/main" id="{00000000-0008-0000-0000-00007C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65" name="Text Box 10">
          <a:extLst>
            <a:ext uri="{FF2B5EF4-FFF2-40B4-BE49-F238E27FC236}">
              <a16:creationId xmlns:a16="http://schemas.microsoft.com/office/drawing/2014/main" id="{00000000-0008-0000-0000-00007D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66" name="Text Box 12">
          <a:extLst>
            <a:ext uri="{FF2B5EF4-FFF2-40B4-BE49-F238E27FC236}">
              <a16:creationId xmlns:a16="http://schemas.microsoft.com/office/drawing/2014/main" id="{00000000-0008-0000-0000-00007E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67" name="Text Box 14">
          <a:extLst>
            <a:ext uri="{FF2B5EF4-FFF2-40B4-BE49-F238E27FC236}">
              <a16:creationId xmlns:a16="http://schemas.microsoft.com/office/drawing/2014/main" id="{00000000-0008-0000-0000-00007F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68" name="Text Box 16">
          <a:extLst>
            <a:ext uri="{FF2B5EF4-FFF2-40B4-BE49-F238E27FC236}">
              <a16:creationId xmlns:a16="http://schemas.microsoft.com/office/drawing/2014/main" id="{00000000-0008-0000-0000-000080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69" name="Text Box 18">
          <a:extLst>
            <a:ext uri="{FF2B5EF4-FFF2-40B4-BE49-F238E27FC236}">
              <a16:creationId xmlns:a16="http://schemas.microsoft.com/office/drawing/2014/main" id="{00000000-0008-0000-0000-000081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70" name="Text Box 20">
          <a:extLst>
            <a:ext uri="{FF2B5EF4-FFF2-40B4-BE49-F238E27FC236}">
              <a16:creationId xmlns:a16="http://schemas.microsoft.com/office/drawing/2014/main" id="{00000000-0008-0000-0000-000082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71" name="Text Box 22">
          <a:extLst>
            <a:ext uri="{FF2B5EF4-FFF2-40B4-BE49-F238E27FC236}">
              <a16:creationId xmlns:a16="http://schemas.microsoft.com/office/drawing/2014/main" id="{00000000-0008-0000-0000-000083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72" name="Text Box 24">
          <a:extLst>
            <a:ext uri="{FF2B5EF4-FFF2-40B4-BE49-F238E27FC236}">
              <a16:creationId xmlns:a16="http://schemas.microsoft.com/office/drawing/2014/main" id="{00000000-0008-0000-0000-000084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73" name="Text Box 26">
          <a:extLst>
            <a:ext uri="{FF2B5EF4-FFF2-40B4-BE49-F238E27FC236}">
              <a16:creationId xmlns:a16="http://schemas.microsoft.com/office/drawing/2014/main" id="{00000000-0008-0000-0000-000085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74" name="Text Box 28">
          <a:extLst>
            <a:ext uri="{FF2B5EF4-FFF2-40B4-BE49-F238E27FC236}">
              <a16:creationId xmlns:a16="http://schemas.microsoft.com/office/drawing/2014/main" id="{00000000-0008-0000-0000-000086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75" name="Text Box 30">
          <a:extLst>
            <a:ext uri="{FF2B5EF4-FFF2-40B4-BE49-F238E27FC236}">
              <a16:creationId xmlns:a16="http://schemas.microsoft.com/office/drawing/2014/main" id="{00000000-0008-0000-0000-000087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76" name="Text Box 32">
          <a:extLst>
            <a:ext uri="{FF2B5EF4-FFF2-40B4-BE49-F238E27FC236}">
              <a16:creationId xmlns:a16="http://schemas.microsoft.com/office/drawing/2014/main" id="{00000000-0008-0000-0000-000088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77" name="Text Box 34">
          <a:extLst>
            <a:ext uri="{FF2B5EF4-FFF2-40B4-BE49-F238E27FC236}">
              <a16:creationId xmlns:a16="http://schemas.microsoft.com/office/drawing/2014/main" id="{00000000-0008-0000-0000-000089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78" name="Text Box 36">
          <a:extLst>
            <a:ext uri="{FF2B5EF4-FFF2-40B4-BE49-F238E27FC236}">
              <a16:creationId xmlns:a16="http://schemas.microsoft.com/office/drawing/2014/main" id="{00000000-0008-0000-0000-00008A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79" name="Text Box 2">
          <a:extLst>
            <a:ext uri="{FF2B5EF4-FFF2-40B4-BE49-F238E27FC236}">
              <a16:creationId xmlns:a16="http://schemas.microsoft.com/office/drawing/2014/main" id="{00000000-0008-0000-0000-00008B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80" name="Text Box 4">
          <a:extLst>
            <a:ext uri="{FF2B5EF4-FFF2-40B4-BE49-F238E27FC236}">
              <a16:creationId xmlns:a16="http://schemas.microsoft.com/office/drawing/2014/main" id="{00000000-0008-0000-0000-00008C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81" name="Text Box 6">
          <a:extLst>
            <a:ext uri="{FF2B5EF4-FFF2-40B4-BE49-F238E27FC236}">
              <a16:creationId xmlns:a16="http://schemas.microsoft.com/office/drawing/2014/main" id="{00000000-0008-0000-0000-00008D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82" name="Text Box 8">
          <a:extLst>
            <a:ext uri="{FF2B5EF4-FFF2-40B4-BE49-F238E27FC236}">
              <a16:creationId xmlns:a16="http://schemas.microsoft.com/office/drawing/2014/main" id="{00000000-0008-0000-0000-00008E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83" name="Text Box 10">
          <a:extLst>
            <a:ext uri="{FF2B5EF4-FFF2-40B4-BE49-F238E27FC236}">
              <a16:creationId xmlns:a16="http://schemas.microsoft.com/office/drawing/2014/main" id="{00000000-0008-0000-0000-00008F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84" name="Text Box 12">
          <a:extLst>
            <a:ext uri="{FF2B5EF4-FFF2-40B4-BE49-F238E27FC236}">
              <a16:creationId xmlns:a16="http://schemas.microsoft.com/office/drawing/2014/main" id="{00000000-0008-0000-0000-000090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85" name="Text Box 14">
          <a:extLst>
            <a:ext uri="{FF2B5EF4-FFF2-40B4-BE49-F238E27FC236}">
              <a16:creationId xmlns:a16="http://schemas.microsoft.com/office/drawing/2014/main" id="{00000000-0008-0000-0000-000091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86" name="Text Box 16">
          <a:extLst>
            <a:ext uri="{FF2B5EF4-FFF2-40B4-BE49-F238E27FC236}">
              <a16:creationId xmlns:a16="http://schemas.microsoft.com/office/drawing/2014/main" id="{00000000-0008-0000-0000-000092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87" name="Text Box 18">
          <a:extLst>
            <a:ext uri="{FF2B5EF4-FFF2-40B4-BE49-F238E27FC236}">
              <a16:creationId xmlns:a16="http://schemas.microsoft.com/office/drawing/2014/main" id="{00000000-0008-0000-0000-000093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88" name="Text Box 2">
          <a:extLst>
            <a:ext uri="{FF2B5EF4-FFF2-40B4-BE49-F238E27FC236}">
              <a16:creationId xmlns:a16="http://schemas.microsoft.com/office/drawing/2014/main" id="{00000000-0008-0000-0000-000094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89" name="Text Box 4">
          <a:extLst>
            <a:ext uri="{FF2B5EF4-FFF2-40B4-BE49-F238E27FC236}">
              <a16:creationId xmlns:a16="http://schemas.microsoft.com/office/drawing/2014/main" id="{00000000-0008-0000-0000-000095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90" name="Text Box 6">
          <a:extLst>
            <a:ext uri="{FF2B5EF4-FFF2-40B4-BE49-F238E27FC236}">
              <a16:creationId xmlns:a16="http://schemas.microsoft.com/office/drawing/2014/main" id="{00000000-0008-0000-0000-000096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91" name="Text Box 8">
          <a:extLst>
            <a:ext uri="{FF2B5EF4-FFF2-40B4-BE49-F238E27FC236}">
              <a16:creationId xmlns:a16="http://schemas.microsoft.com/office/drawing/2014/main" id="{00000000-0008-0000-0000-000097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92" name="Text Box 10">
          <a:extLst>
            <a:ext uri="{FF2B5EF4-FFF2-40B4-BE49-F238E27FC236}">
              <a16:creationId xmlns:a16="http://schemas.microsoft.com/office/drawing/2014/main" id="{00000000-0008-0000-0000-000098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93" name="Text Box 12">
          <a:extLst>
            <a:ext uri="{FF2B5EF4-FFF2-40B4-BE49-F238E27FC236}">
              <a16:creationId xmlns:a16="http://schemas.microsoft.com/office/drawing/2014/main" id="{00000000-0008-0000-0000-000099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94" name="Text Box 14">
          <a:extLst>
            <a:ext uri="{FF2B5EF4-FFF2-40B4-BE49-F238E27FC236}">
              <a16:creationId xmlns:a16="http://schemas.microsoft.com/office/drawing/2014/main" id="{00000000-0008-0000-0000-00009A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95" name="Text Box 16">
          <a:extLst>
            <a:ext uri="{FF2B5EF4-FFF2-40B4-BE49-F238E27FC236}">
              <a16:creationId xmlns:a16="http://schemas.microsoft.com/office/drawing/2014/main" id="{00000000-0008-0000-0000-00009B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96" name="Text Box 18">
          <a:extLst>
            <a:ext uri="{FF2B5EF4-FFF2-40B4-BE49-F238E27FC236}">
              <a16:creationId xmlns:a16="http://schemas.microsoft.com/office/drawing/2014/main" id="{00000000-0008-0000-0000-00009C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97" name="Text Box 20">
          <a:extLst>
            <a:ext uri="{FF2B5EF4-FFF2-40B4-BE49-F238E27FC236}">
              <a16:creationId xmlns:a16="http://schemas.microsoft.com/office/drawing/2014/main" id="{00000000-0008-0000-0000-00009D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98" name="Text Box 22">
          <a:extLst>
            <a:ext uri="{FF2B5EF4-FFF2-40B4-BE49-F238E27FC236}">
              <a16:creationId xmlns:a16="http://schemas.microsoft.com/office/drawing/2014/main" id="{00000000-0008-0000-0000-00009E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99" name="Text Box 24">
          <a:extLst>
            <a:ext uri="{FF2B5EF4-FFF2-40B4-BE49-F238E27FC236}">
              <a16:creationId xmlns:a16="http://schemas.microsoft.com/office/drawing/2014/main" id="{00000000-0008-0000-0000-00009F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00" name="Text Box 26">
          <a:extLst>
            <a:ext uri="{FF2B5EF4-FFF2-40B4-BE49-F238E27FC236}">
              <a16:creationId xmlns:a16="http://schemas.microsoft.com/office/drawing/2014/main" id="{00000000-0008-0000-0000-0000A0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01" name="Text Box 28">
          <a:extLst>
            <a:ext uri="{FF2B5EF4-FFF2-40B4-BE49-F238E27FC236}">
              <a16:creationId xmlns:a16="http://schemas.microsoft.com/office/drawing/2014/main" id="{00000000-0008-0000-0000-0000A1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02" name="Text Box 30">
          <a:extLst>
            <a:ext uri="{FF2B5EF4-FFF2-40B4-BE49-F238E27FC236}">
              <a16:creationId xmlns:a16="http://schemas.microsoft.com/office/drawing/2014/main" id="{00000000-0008-0000-0000-0000A2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03" name="Text Box 32">
          <a:extLst>
            <a:ext uri="{FF2B5EF4-FFF2-40B4-BE49-F238E27FC236}">
              <a16:creationId xmlns:a16="http://schemas.microsoft.com/office/drawing/2014/main" id="{00000000-0008-0000-0000-0000A3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04" name="Text Box 34">
          <a:extLst>
            <a:ext uri="{FF2B5EF4-FFF2-40B4-BE49-F238E27FC236}">
              <a16:creationId xmlns:a16="http://schemas.microsoft.com/office/drawing/2014/main" id="{00000000-0008-0000-0000-0000A4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05" name="Text Box 36">
          <a:extLst>
            <a:ext uri="{FF2B5EF4-FFF2-40B4-BE49-F238E27FC236}">
              <a16:creationId xmlns:a16="http://schemas.microsoft.com/office/drawing/2014/main" id="{00000000-0008-0000-0000-0000A5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06" name="Text Box 2">
          <a:extLst>
            <a:ext uri="{FF2B5EF4-FFF2-40B4-BE49-F238E27FC236}">
              <a16:creationId xmlns:a16="http://schemas.microsoft.com/office/drawing/2014/main" id="{00000000-0008-0000-0000-0000A6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07" name="Text Box 4">
          <a:extLst>
            <a:ext uri="{FF2B5EF4-FFF2-40B4-BE49-F238E27FC236}">
              <a16:creationId xmlns:a16="http://schemas.microsoft.com/office/drawing/2014/main" id="{00000000-0008-0000-0000-0000A7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08" name="Text Box 6">
          <a:extLst>
            <a:ext uri="{FF2B5EF4-FFF2-40B4-BE49-F238E27FC236}">
              <a16:creationId xmlns:a16="http://schemas.microsoft.com/office/drawing/2014/main" id="{00000000-0008-0000-0000-0000A8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09" name="Text Box 8">
          <a:extLst>
            <a:ext uri="{FF2B5EF4-FFF2-40B4-BE49-F238E27FC236}">
              <a16:creationId xmlns:a16="http://schemas.microsoft.com/office/drawing/2014/main" id="{00000000-0008-0000-0000-0000A9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10" name="Text Box 10">
          <a:extLst>
            <a:ext uri="{FF2B5EF4-FFF2-40B4-BE49-F238E27FC236}">
              <a16:creationId xmlns:a16="http://schemas.microsoft.com/office/drawing/2014/main" id="{00000000-0008-0000-0000-0000AA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11" name="Text Box 12">
          <a:extLst>
            <a:ext uri="{FF2B5EF4-FFF2-40B4-BE49-F238E27FC236}">
              <a16:creationId xmlns:a16="http://schemas.microsoft.com/office/drawing/2014/main" id="{00000000-0008-0000-0000-0000AB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12" name="Text Box 14">
          <a:extLst>
            <a:ext uri="{FF2B5EF4-FFF2-40B4-BE49-F238E27FC236}">
              <a16:creationId xmlns:a16="http://schemas.microsoft.com/office/drawing/2014/main" id="{00000000-0008-0000-0000-0000AC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13" name="Text Box 16">
          <a:extLst>
            <a:ext uri="{FF2B5EF4-FFF2-40B4-BE49-F238E27FC236}">
              <a16:creationId xmlns:a16="http://schemas.microsoft.com/office/drawing/2014/main" id="{00000000-0008-0000-0000-0000AD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14" name="Text Box 18">
          <a:extLst>
            <a:ext uri="{FF2B5EF4-FFF2-40B4-BE49-F238E27FC236}">
              <a16:creationId xmlns:a16="http://schemas.microsoft.com/office/drawing/2014/main" id="{00000000-0008-0000-0000-0000AE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15" name="Text Box 2">
          <a:extLst>
            <a:ext uri="{FF2B5EF4-FFF2-40B4-BE49-F238E27FC236}">
              <a16:creationId xmlns:a16="http://schemas.microsoft.com/office/drawing/2014/main" id="{00000000-0008-0000-0000-0000AF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16" name="Text Box 4">
          <a:extLst>
            <a:ext uri="{FF2B5EF4-FFF2-40B4-BE49-F238E27FC236}">
              <a16:creationId xmlns:a16="http://schemas.microsoft.com/office/drawing/2014/main" id="{00000000-0008-0000-0000-0000B0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17" name="Text Box 6">
          <a:extLst>
            <a:ext uri="{FF2B5EF4-FFF2-40B4-BE49-F238E27FC236}">
              <a16:creationId xmlns:a16="http://schemas.microsoft.com/office/drawing/2014/main" id="{00000000-0008-0000-0000-0000B1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18" name="Text Box 8">
          <a:extLst>
            <a:ext uri="{FF2B5EF4-FFF2-40B4-BE49-F238E27FC236}">
              <a16:creationId xmlns:a16="http://schemas.microsoft.com/office/drawing/2014/main" id="{00000000-0008-0000-0000-0000B2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19" name="Text Box 10">
          <a:extLst>
            <a:ext uri="{FF2B5EF4-FFF2-40B4-BE49-F238E27FC236}">
              <a16:creationId xmlns:a16="http://schemas.microsoft.com/office/drawing/2014/main" id="{00000000-0008-0000-0000-0000B3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20" name="Text Box 12">
          <a:extLst>
            <a:ext uri="{FF2B5EF4-FFF2-40B4-BE49-F238E27FC236}">
              <a16:creationId xmlns:a16="http://schemas.microsoft.com/office/drawing/2014/main" id="{00000000-0008-0000-0000-0000B4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21" name="Text Box 14">
          <a:extLst>
            <a:ext uri="{FF2B5EF4-FFF2-40B4-BE49-F238E27FC236}">
              <a16:creationId xmlns:a16="http://schemas.microsoft.com/office/drawing/2014/main" id="{00000000-0008-0000-0000-0000B5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22" name="Text Box 16">
          <a:extLst>
            <a:ext uri="{FF2B5EF4-FFF2-40B4-BE49-F238E27FC236}">
              <a16:creationId xmlns:a16="http://schemas.microsoft.com/office/drawing/2014/main" id="{00000000-0008-0000-0000-0000B6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23" name="Text Box 18">
          <a:extLst>
            <a:ext uri="{FF2B5EF4-FFF2-40B4-BE49-F238E27FC236}">
              <a16:creationId xmlns:a16="http://schemas.microsoft.com/office/drawing/2014/main" id="{00000000-0008-0000-0000-0000B7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24" name="Text Box 20">
          <a:extLst>
            <a:ext uri="{FF2B5EF4-FFF2-40B4-BE49-F238E27FC236}">
              <a16:creationId xmlns:a16="http://schemas.microsoft.com/office/drawing/2014/main" id="{00000000-0008-0000-0000-0000B8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25" name="Text Box 22">
          <a:extLst>
            <a:ext uri="{FF2B5EF4-FFF2-40B4-BE49-F238E27FC236}">
              <a16:creationId xmlns:a16="http://schemas.microsoft.com/office/drawing/2014/main" id="{00000000-0008-0000-0000-0000B9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26" name="Text Box 24">
          <a:extLst>
            <a:ext uri="{FF2B5EF4-FFF2-40B4-BE49-F238E27FC236}">
              <a16:creationId xmlns:a16="http://schemas.microsoft.com/office/drawing/2014/main" id="{00000000-0008-0000-0000-0000BA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27" name="Text Box 26">
          <a:extLst>
            <a:ext uri="{FF2B5EF4-FFF2-40B4-BE49-F238E27FC236}">
              <a16:creationId xmlns:a16="http://schemas.microsoft.com/office/drawing/2014/main" id="{00000000-0008-0000-0000-0000BB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28" name="Text Box 28">
          <a:extLst>
            <a:ext uri="{FF2B5EF4-FFF2-40B4-BE49-F238E27FC236}">
              <a16:creationId xmlns:a16="http://schemas.microsoft.com/office/drawing/2014/main" id="{00000000-0008-0000-0000-0000BC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29" name="Text Box 30">
          <a:extLst>
            <a:ext uri="{FF2B5EF4-FFF2-40B4-BE49-F238E27FC236}">
              <a16:creationId xmlns:a16="http://schemas.microsoft.com/office/drawing/2014/main" id="{00000000-0008-0000-0000-0000BD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30" name="Text Box 32">
          <a:extLst>
            <a:ext uri="{FF2B5EF4-FFF2-40B4-BE49-F238E27FC236}">
              <a16:creationId xmlns:a16="http://schemas.microsoft.com/office/drawing/2014/main" id="{00000000-0008-0000-0000-0000BE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31" name="Text Box 34">
          <a:extLst>
            <a:ext uri="{FF2B5EF4-FFF2-40B4-BE49-F238E27FC236}">
              <a16:creationId xmlns:a16="http://schemas.microsoft.com/office/drawing/2014/main" id="{00000000-0008-0000-0000-0000BF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32" name="Text Box 36">
          <a:extLst>
            <a:ext uri="{FF2B5EF4-FFF2-40B4-BE49-F238E27FC236}">
              <a16:creationId xmlns:a16="http://schemas.microsoft.com/office/drawing/2014/main" id="{00000000-0008-0000-0000-0000C0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33" name="Text Box 2">
          <a:extLst>
            <a:ext uri="{FF2B5EF4-FFF2-40B4-BE49-F238E27FC236}">
              <a16:creationId xmlns:a16="http://schemas.microsoft.com/office/drawing/2014/main" id="{00000000-0008-0000-0000-0000C1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34" name="Text Box 4">
          <a:extLst>
            <a:ext uri="{FF2B5EF4-FFF2-40B4-BE49-F238E27FC236}">
              <a16:creationId xmlns:a16="http://schemas.microsoft.com/office/drawing/2014/main" id="{00000000-0008-0000-0000-0000C2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35" name="Text Box 6">
          <a:extLst>
            <a:ext uri="{FF2B5EF4-FFF2-40B4-BE49-F238E27FC236}">
              <a16:creationId xmlns:a16="http://schemas.microsoft.com/office/drawing/2014/main" id="{00000000-0008-0000-0000-0000C3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36" name="Text Box 8">
          <a:extLst>
            <a:ext uri="{FF2B5EF4-FFF2-40B4-BE49-F238E27FC236}">
              <a16:creationId xmlns:a16="http://schemas.microsoft.com/office/drawing/2014/main" id="{00000000-0008-0000-0000-0000C4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37" name="Text Box 10">
          <a:extLst>
            <a:ext uri="{FF2B5EF4-FFF2-40B4-BE49-F238E27FC236}">
              <a16:creationId xmlns:a16="http://schemas.microsoft.com/office/drawing/2014/main" id="{00000000-0008-0000-0000-0000C5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38" name="Text Box 12">
          <a:extLst>
            <a:ext uri="{FF2B5EF4-FFF2-40B4-BE49-F238E27FC236}">
              <a16:creationId xmlns:a16="http://schemas.microsoft.com/office/drawing/2014/main" id="{00000000-0008-0000-0000-0000C6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39" name="Text Box 14">
          <a:extLst>
            <a:ext uri="{FF2B5EF4-FFF2-40B4-BE49-F238E27FC236}">
              <a16:creationId xmlns:a16="http://schemas.microsoft.com/office/drawing/2014/main" id="{00000000-0008-0000-0000-0000C7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40" name="Text Box 16">
          <a:extLst>
            <a:ext uri="{FF2B5EF4-FFF2-40B4-BE49-F238E27FC236}">
              <a16:creationId xmlns:a16="http://schemas.microsoft.com/office/drawing/2014/main" id="{00000000-0008-0000-0000-0000C8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41" name="Text Box 18">
          <a:extLst>
            <a:ext uri="{FF2B5EF4-FFF2-40B4-BE49-F238E27FC236}">
              <a16:creationId xmlns:a16="http://schemas.microsoft.com/office/drawing/2014/main" id="{00000000-0008-0000-0000-0000C9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42" name="Text Box 2">
          <a:extLst>
            <a:ext uri="{FF2B5EF4-FFF2-40B4-BE49-F238E27FC236}">
              <a16:creationId xmlns:a16="http://schemas.microsoft.com/office/drawing/2014/main" id="{00000000-0008-0000-0000-0000CA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43" name="Text Box 4">
          <a:extLst>
            <a:ext uri="{FF2B5EF4-FFF2-40B4-BE49-F238E27FC236}">
              <a16:creationId xmlns:a16="http://schemas.microsoft.com/office/drawing/2014/main" id="{00000000-0008-0000-0000-0000CB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44" name="Text Box 6">
          <a:extLst>
            <a:ext uri="{FF2B5EF4-FFF2-40B4-BE49-F238E27FC236}">
              <a16:creationId xmlns:a16="http://schemas.microsoft.com/office/drawing/2014/main" id="{00000000-0008-0000-0000-0000CC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45" name="Text Box 8">
          <a:extLst>
            <a:ext uri="{FF2B5EF4-FFF2-40B4-BE49-F238E27FC236}">
              <a16:creationId xmlns:a16="http://schemas.microsoft.com/office/drawing/2014/main" id="{00000000-0008-0000-0000-0000CD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46" name="Text Box 10">
          <a:extLst>
            <a:ext uri="{FF2B5EF4-FFF2-40B4-BE49-F238E27FC236}">
              <a16:creationId xmlns:a16="http://schemas.microsoft.com/office/drawing/2014/main" id="{00000000-0008-0000-0000-0000CE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47" name="Text Box 12">
          <a:extLst>
            <a:ext uri="{FF2B5EF4-FFF2-40B4-BE49-F238E27FC236}">
              <a16:creationId xmlns:a16="http://schemas.microsoft.com/office/drawing/2014/main" id="{00000000-0008-0000-0000-0000CF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48" name="Text Box 14">
          <a:extLst>
            <a:ext uri="{FF2B5EF4-FFF2-40B4-BE49-F238E27FC236}">
              <a16:creationId xmlns:a16="http://schemas.microsoft.com/office/drawing/2014/main" id="{00000000-0008-0000-0000-0000D0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49" name="Text Box 16">
          <a:extLst>
            <a:ext uri="{FF2B5EF4-FFF2-40B4-BE49-F238E27FC236}">
              <a16:creationId xmlns:a16="http://schemas.microsoft.com/office/drawing/2014/main" id="{00000000-0008-0000-0000-0000D1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50" name="Text Box 18">
          <a:extLst>
            <a:ext uri="{FF2B5EF4-FFF2-40B4-BE49-F238E27FC236}">
              <a16:creationId xmlns:a16="http://schemas.microsoft.com/office/drawing/2014/main" id="{00000000-0008-0000-0000-0000D2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51" name="Text Box 20">
          <a:extLst>
            <a:ext uri="{FF2B5EF4-FFF2-40B4-BE49-F238E27FC236}">
              <a16:creationId xmlns:a16="http://schemas.microsoft.com/office/drawing/2014/main" id="{00000000-0008-0000-0000-0000D3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52" name="Text Box 22">
          <a:extLst>
            <a:ext uri="{FF2B5EF4-FFF2-40B4-BE49-F238E27FC236}">
              <a16:creationId xmlns:a16="http://schemas.microsoft.com/office/drawing/2014/main" id="{00000000-0008-0000-0000-0000D4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53" name="Text Box 24">
          <a:extLst>
            <a:ext uri="{FF2B5EF4-FFF2-40B4-BE49-F238E27FC236}">
              <a16:creationId xmlns:a16="http://schemas.microsoft.com/office/drawing/2014/main" id="{00000000-0008-0000-0000-0000D5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54" name="Text Box 26">
          <a:extLst>
            <a:ext uri="{FF2B5EF4-FFF2-40B4-BE49-F238E27FC236}">
              <a16:creationId xmlns:a16="http://schemas.microsoft.com/office/drawing/2014/main" id="{00000000-0008-0000-0000-0000D6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55" name="Text Box 28">
          <a:extLst>
            <a:ext uri="{FF2B5EF4-FFF2-40B4-BE49-F238E27FC236}">
              <a16:creationId xmlns:a16="http://schemas.microsoft.com/office/drawing/2014/main" id="{00000000-0008-0000-0000-0000D7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56" name="Text Box 30">
          <a:extLst>
            <a:ext uri="{FF2B5EF4-FFF2-40B4-BE49-F238E27FC236}">
              <a16:creationId xmlns:a16="http://schemas.microsoft.com/office/drawing/2014/main" id="{00000000-0008-0000-0000-0000D8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57" name="Text Box 32">
          <a:extLst>
            <a:ext uri="{FF2B5EF4-FFF2-40B4-BE49-F238E27FC236}">
              <a16:creationId xmlns:a16="http://schemas.microsoft.com/office/drawing/2014/main" id="{00000000-0008-0000-0000-0000D9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58" name="Text Box 34">
          <a:extLst>
            <a:ext uri="{FF2B5EF4-FFF2-40B4-BE49-F238E27FC236}">
              <a16:creationId xmlns:a16="http://schemas.microsoft.com/office/drawing/2014/main" id="{00000000-0008-0000-0000-0000DA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59" name="Text Box 36">
          <a:extLst>
            <a:ext uri="{FF2B5EF4-FFF2-40B4-BE49-F238E27FC236}">
              <a16:creationId xmlns:a16="http://schemas.microsoft.com/office/drawing/2014/main" id="{00000000-0008-0000-0000-0000DB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60" name="Text Box 2">
          <a:extLst>
            <a:ext uri="{FF2B5EF4-FFF2-40B4-BE49-F238E27FC236}">
              <a16:creationId xmlns:a16="http://schemas.microsoft.com/office/drawing/2014/main" id="{00000000-0008-0000-0000-0000DC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61" name="Text Box 4">
          <a:extLst>
            <a:ext uri="{FF2B5EF4-FFF2-40B4-BE49-F238E27FC236}">
              <a16:creationId xmlns:a16="http://schemas.microsoft.com/office/drawing/2014/main" id="{00000000-0008-0000-0000-0000DD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62" name="Text Box 6">
          <a:extLst>
            <a:ext uri="{FF2B5EF4-FFF2-40B4-BE49-F238E27FC236}">
              <a16:creationId xmlns:a16="http://schemas.microsoft.com/office/drawing/2014/main" id="{00000000-0008-0000-0000-0000DE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63" name="Text Box 8">
          <a:extLst>
            <a:ext uri="{FF2B5EF4-FFF2-40B4-BE49-F238E27FC236}">
              <a16:creationId xmlns:a16="http://schemas.microsoft.com/office/drawing/2014/main" id="{00000000-0008-0000-0000-0000DF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64" name="Text Box 10">
          <a:extLst>
            <a:ext uri="{FF2B5EF4-FFF2-40B4-BE49-F238E27FC236}">
              <a16:creationId xmlns:a16="http://schemas.microsoft.com/office/drawing/2014/main" id="{00000000-0008-0000-0000-0000E0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65" name="Text Box 12">
          <a:extLst>
            <a:ext uri="{FF2B5EF4-FFF2-40B4-BE49-F238E27FC236}">
              <a16:creationId xmlns:a16="http://schemas.microsoft.com/office/drawing/2014/main" id="{00000000-0008-0000-0000-0000E1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66" name="Text Box 14">
          <a:extLst>
            <a:ext uri="{FF2B5EF4-FFF2-40B4-BE49-F238E27FC236}">
              <a16:creationId xmlns:a16="http://schemas.microsoft.com/office/drawing/2014/main" id="{00000000-0008-0000-0000-0000E2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67" name="Text Box 16">
          <a:extLst>
            <a:ext uri="{FF2B5EF4-FFF2-40B4-BE49-F238E27FC236}">
              <a16:creationId xmlns:a16="http://schemas.microsoft.com/office/drawing/2014/main" id="{00000000-0008-0000-0000-0000E3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68" name="Text Box 18">
          <a:extLst>
            <a:ext uri="{FF2B5EF4-FFF2-40B4-BE49-F238E27FC236}">
              <a16:creationId xmlns:a16="http://schemas.microsoft.com/office/drawing/2014/main" id="{00000000-0008-0000-0000-0000E4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69" name="Text Box 20">
          <a:extLst>
            <a:ext uri="{FF2B5EF4-FFF2-40B4-BE49-F238E27FC236}">
              <a16:creationId xmlns:a16="http://schemas.microsoft.com/office/drawing/2014/main" id="{00000000-0008-0000-0000-0000E5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70" name="Text Box 22">
          <a:extLst>
            <a:ext uri="{FF2B5EF4-FFF2-40B4-BE49-F238E27FC236}">
              <a16:creationId xmlns:a16="http://schemas.microsoft.com/office/drawing/2014/main" id="{00000000-0008-0000-0000-0000E6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71" name="Text Box 24">
          <a:extLst>
            <a:ext uri="{FF2B5EF4-FFF2-40B4-BE49-F238E27FC236}">
              <a16:creationId xmlns:a16="http://schemas.microsoft.com/office/drawing/2014/main" id="{00000000-0008-0000-0000-0000E7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72" name="Text Box 26">
          <a:extLst>
            <a:ext uri="{FF2B5EF4-FFF2-40B4-BE49-F238E27FC236}">
              <a16:creationId xmlns:a16="http://schemas.microsoft.com/office/drawing/2014/main" id="{00000000-0008-0000-0000-0000E8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73" name="Text Box 28">
          <a:extLst>
            <a:ext uri="{FF2B5EF4-FFF2-40B4-BE49-F238E27FC236}">
              <a16:creationId xmlns:a16="http://schemas.microsoft.com/office/drawing/2014/main" id="{00000000-0008-0000-0000-0000E9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74" name="Text Box 30">
          <a:extLst>
            <a:ext uri="{FF2B5EF4-FFF2-40B4-BE49-F238E27FC236}">
              <a16:creationId xmlns:a16="http://schemas.microsoft.com/office/drawing/2014/main" id="{00000000-0008-0000-0000-0000EA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75" name="Text Box 32">
          <a:extLst>
            <a:ext uri="{FF2B5EF4-FFF2-40B4-BE49-F238E27FC236}">
              <a16:creationId xmlns:a16="http://schemas.microsoft.com/office/drawing/2014/main" id="{00000000-0008-0000-0000-0000EB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76" name="Text Box 34">
          <a:extLst>
            <a:ext uri="{FF2B5EF4-FFF2-40B4-BE49-F238E27FC236}">
              <a16:creationId xmlns:a16="http://schemas.microsoft.com/office/drawing/2014/main" id="{00000000-0008-0000-0000-0000EC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77" name="Text Box 36">
          <a:extLst>
            <a:ext uri="{FF2B5EF4-FFF2-40B4-BE49-F238E27FC236}">
              <a16:creationId xmlns:a16="http://schemas.microsoft.com/office/drawing/2014/main" id="{00000000-0008-0000-0000-0000ED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78" name="Text Box 2">
          <a:extLst>
            <a:ext uri="{FF2B5EF4-FFF2-40B4-BE49-F238E27FC236}">
              <a16:creationId xmlns:a16="http://schemas.microsoft.com/office/drawing/2014/main" id="{00000000-0008-0000-0000-0000EE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79" name="Text Box 4">
          <a:extLst>
            <a:ext uri="{FF2B5EF4-FFF2-40B4-BE49-F238E27FC236}">
              <a16:creationId xmlns:a16="http://schemas.microsoft.com/office/drawing/2014/main" id="{00000000-0008-0000-0000-0000EF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80" name="Text Box 6">
          <a:extLst>
            <a:ext uri="{FF2B5EF4-FFF2-40B4-BE49-F238E27FC236}">
              <a16:creationId xmlns:a16="http://schemas.microsoft.com/office/drawing/2014/main" id="{00000000-0008-0000-0000-0000F0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81" name="Text Box 8">
          <a:extLst>
            <a:ext uri="{FF2B5EF4-FFF2-40B4-BE49-F238E27FC236}">
              <a16:creationId xmlns:a16="http://schemas.microsoft.com/office/drawing/2014/main" id="{00000000-0008-0000-0000-0000F1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82" name="Text Box 10">
          <a:extLst>
            <a:ext uri="{FF2B5EF4-FFF2-40B4-BE49-F238E27FC236}">
              <a16:creationId xmlns:a16="http://schemas.microsoft.com/office/drawing/2014/main" id="{00000000-0008-0000-0000-0000F2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83" name="Text Box 12">
          <a:extLst>
            <a:ext uri="{FF2B5EF4-FFF2-40B4-BE49-F238E27FC236}">
              <a16:creationId xmlns:a16="http://schemas.microsoft.com/office/drawing/2014/main" id="{00000000-0008-0000-0000-0000F3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84" name="Text Box 14">
          <a:extLst>
            <a:ext uri="{FF2B5EF4-FFF2-40B4-BE49-F238E27FC236}">
              <a16:creationId xmlns:a16="http://schemas.microsoft.com/office/drawing/2014/main" id="{00000000-0008-0000-0000-0000F4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85" name="Text Box 16">
          <a:extLst>
            <a:ext uri="{FF2B5EF4-FFF2-40B4-BE49-F238E27FC236}">
              <a16:creationId xmlns:a16="http://schemas.microsoft.com/office/drawing/2014/main" id="{00000000-0008-0000-0000-0000F5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86" name="Text Box 18">
          <a:extLst>
            <a:ext uri="{FF2B5EF4-FFF2-40B4-BE49-F238E27FC236}">
              <a16:creationId xmlns:a16="http://schemas.microsoft.com/office/drawing/2014/main" id="{00000000-0008-0000-0000-0000F60F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87" name="Text Box 2">
          <a:extLst>
            <a:ext uri="{FF2B5EF4-FFF2-40B4-BE49-F238E27FC236}">
              <a16:creationId xmlns:a16="http://schemas.microsoft.com/office/drawing/2014/main" id="{00000000-0008-0000-0000-0000F7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88" name="Text Box 4">
          <a:extLst>
            <a:ext uri="{FF2B5EF4-FFF2-40B4-BE49-F238E27FC236}">
              <a16:creationId xmlns:a16="http://schemas.microsoft.com/office/drawing/2014/main" id="{00000000-0008-0000-0000-0000F8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89" name="Text Box 6">
          <a:extLst>
            <a:ext uri="{FF2B5EF4-FFF2-40B4-BE49-F238E27FC236}">
              <a16:creationId xmlns:a16="http://schemas.microsoft.com/office/drawing/2014/main" id="{00000000-0008-0000-0000-0000F9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90" name="Text Box 8">
          <a:extLst>
            <a:ext uri="{FF2B5EF4-FFF2-40B4-BE49-F238E27FC236}">
              <a16:creationId xmlns:a16="http://schemas.microsoft.com/office/drawing/2014/main" id="{00000000-0008-0000-0000-0000FA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91" name="Text Box 10">
          <a:extLst>
            <a:ext uri="{FF2B5EF4-FFF2-40B4-BE49-F238E27FC236}">
              <a16:creationId xmlns:a16="http://schemas.microsoft.com/office/drawing/2014/main" id="{00000000-0008-0000-0000-0000FB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92" name="Text Box 12">
          <a:extLst>
            <a:ext uri="{FF2B5EF4-FFF2-40B4-BE49-F238E27FC236}">
              <a16:creationId xmlns:a16="http://schemas.microsoft.com/office/drawing/2014/main" id="{00000000-0008-0000-0000-0000FC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93" name="Text Box 14">
          <a:extLst>
            <a:ext uri="{FF2B5EF4-FFF2-40B4-BE49-F238E27FC236}">
              <a16:creationId xmlns:a16="http://schemas.microsoft.com/office/drawing/2014/main" id="{00000000-0008-0000-0000-0000FD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94" name="Text Box 16">
          <a:extLst>
            <a:ext uri="{FF2B5EF4-FFF2-40B4-BE49-F238E27FC236}">
              <a16:creationId xmlns:a16="http://schemas.microsoft.com/office/drawing/2014/main" id="{00000000-0008-0000-0000-0000FE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95" name="Text Box 18">
          <a:extLst>
            <a:ext uri="{FF2B5EF4-FFF2-40B4-BE49-F238E27FC236}">
              <a16:creationId xmlns:a16="http://schemas.microsoft.com/office/drawing/2014/main" id="{00000000-0008-0000-0000-0000FF0F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96" name="Text Box 20">
          <a:extLst>
            <a:ext uri="{FF2B5EF4-FFF2-40B4-BE49-F238E27FC236}">
              <a16:creationId xmlns:a16="http://schemas.microsoft.com/office/drawing/2014/main" id="{00000000-0008-0000-0000-000000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97" name="Text Box 22">
          <a:extLst>
            <a:ext uri="{FF2B5EF4-FFF2-40B4-BE49-F238E27FC236}">
              <a16:creationId xmlns:a16="http://schemas.microsoft.com/office/drawing/2014/main" id="{00000000-0008-0000-0000-000001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98" name="Text Box 24">
          <a:extLst>
            <a:ext uri="{FF2B5EF4-FFF2-40B4-BE49-F238E27FC236}">
              <a16:creationId xmlns:a16="http://schemas.microsoft.com/office/drawing/2014/main" id="{00000000-0008-0000-0000-000002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99" name="Text Box 26">
          <a:extLst>
            <a:ext uri="{FF2B5EF4-FFF2-40B4-BE49-F238E27FC236}">
              <a16:creationId xmlns:a16="http://schemas.microsoft.com/office/drawing/2014/main" id="{00000000-0008-0000-0000-000003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100" name="Text Box 28">
          <a:extLst>
            <a:ext uri="{FF2B5EF4-FFF2-40B4-BE49-F238E27FC236}">
              <a16:creationId xmlns:a16="http://schemas.microsoft.com/office/drawing/2014/main" id="{00000000-0008-0000-0000-000004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101" name="Text Box 30">
          <a:extLst>
            <a:ext uri="{FF2B5EF4-FFF2-40B4-BE49-F238E27FC236}">
              <a16:creationId xmlns:a16="http://schemas.microsoft.com/office/drawing/2014/main" id="{00000000-0008-0000-0000-000005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102" name="Text Box 32">
          <a:extLst>
            <a:ext uri="{FF2B5EF4-FFF2-40B4-BE49-F238E27FC236}">
              <a16:creationId xmlns:a16="http://schemas.microsoft.com/office/drawing/2014/main" id="{00000000-0008-0000-0000-000006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103" name="Text Box 34">
          <a:extLst>
            <a:ext uri="{FF2B5EF4-FFF2-40B4-BE49-F238E27FC236}">
              <a16:creationId xmlns:a16="http://schemas.microsoft.com/office/drawing/2014/main" id="{00000000-0008-0000-0000-000007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104" name="Text Box 36">
          <a:extLst>
            <a:ext uri="{FF2B5EF4-FFF2-40B4-BE49-F238E27FC236}">
              <a16:creationId xmlns:a16="http://schemas.microsoft.com/office/drawing/2014/main" id="{00000000-0008-0000-0000-000008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05" name="Text Box 2">
          <a:extLst>
            <a:ext uri="{FF2B5EF4-FFF2-40B4-BE49-F238E27FC236}">
              <a16:creationId xmlns:a16="http://schemas.microsoft.com/office/drawing/2014/main" id="{00000000-0008-0000-0000-000009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06" name="Text Box 4">
          <a:extLst>
            <a:ext uri="{FF2B5EF4-FFF2-40B4-BE49-F238E27FC236}">
              <a16:creationId xmlns:a16="http://schemas.microsoft.com/office/drawing/2014/main" id="{00000000-0008-0000-0000-00000A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07" name="Text Box 6">
          <a:extLst>
            <a:ext uri="{FF2B5EF4-FFF2-40B4-BE49-F238E27FC236}">
              <a16:creationId xmlns:a16="http://schemas.microsoft.com/office/drawing/2014/main" id="{00000000-0008-0000-0000-00000B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08" name="Text Box 8">
          <a:extLst>
            <a:ext uri="{FF2B5EF4-FFF2-40B4-BE49-F238E27FC236}">
              <a16:creationId xmlns:a16="http://schemas.microsoft.com/office/drawing/2014/main" id="{00000000-0008-0000-0000-00000C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09" name="Text Box 10">
          <a:extLst>
            <a:ext uri="{FF2B5EF4-FFF2-40B4-BE49-F238E27FC236}">
              <a16:creationId xmlns:a16="http://schemas.microsoft.com/office/drawing/2014/main" id="{00000000-0008-0000-0000-00000D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10" name="Text Box 12">
          <a:extLst>
            <a:ext uri="{FF2B5EF4-FFF2-40B4-BE49-F238E27FC236}">
              <a16:creationId xmlns:a16="http://schemas.microsoft.com/office/drawing/2014/main" id="{00000000-0008-0000-0000-00000E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11" name="Text Box 14">
          <a:extLst>
            <a:ext uri="{FF2B5EF4-FFF2-40B4-BE49-F238E27FC236}">
              <a16:creationId xmlns:a16="http://schemas.microsoft.com/office/drawing/2014/main" id="{00000000-0008-0000-0000-00000F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12" name="Text Box 16">
          <a:extLst>
            <a:ext uri="{FF2B5EF4-FFF2-40B4-BE49-F238E27FC236}">
              <a16:creationId xmlns:a16="http://schemas.microsoft.com/office/drawing/2014/main" id="{00000000-0008-0000-0000-000010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13" name="Text Box 18">
          <a:extLst>
            <a:ext uri="{FF2B5EF4-FFF2-40B4-BE49-F238E27FC236}">
              <a16:creationId xmlns:a16="http://schemas.microsoft.com/office/drawing/2014/main" id="{00000000-0008-0000-0000-000011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14" name="Text Box 20">
          <a:extLst>
            <a:ext uri="{FF2B5EF4-FFF2-40B4-BE49-F238E27FC236}">
              <a16:creationId xmlns:a16="http://schemas.microsoft.com/office/drawing/2014/main" id="{00000000-0008-0000-0000-000012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15" name="Text Box 22">
          <a:extLst>
            <a:ext uri="{FF2B5EF4-FFF2-40B4-BE49-F238E27FC236}">
              <a16:creationId xmlns:a16="http://schemas.microsoft.com/office/drawing/2014/main" id="{00000000-0008-0000-0000-000013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16" name="Text Box 24">
          <a:extLst>
            <a:ext uri="{FF2B5EF4-FFF2-40B4-BE49-F238E27FC236}">
              <a16:creationId xmlns:a16="http://schemas.microsoft.com/office/drawing/2014/main" id="{00000000-0008-0000-0000-000014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17" name="Text Box 26">
          <a:extLst>
            <a:ext uri="{FF2B5EF4-FFF2-40B4-BE49-F238E27FC236}">
              <a16:creationId xmlns:a16="http://schemas.microsoft.com/office/drawing/2014/main" id="{00000000-0008-0000-0000-000015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18" name="Text Box 28">
          <a:extLst>
            <a:ext uri="{FF2B5EF4-FFF2-40B4-BE49-F238E27FC236}">
              <a16:creationId xmlns:a16="http://schemas.microsoft.com/office/drawing/2014/main" id="{00000000-0008-0000-0000-000016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19" name="Text Box 30">
          <a:extLst>
            <a:ext uri="{FF2B5EF4-FFF2-40B4-BE49-F238E27FC236}">
              <a16:creationId xmlns:a16="http://schemas.microsoft.com/office/drawing/2014/main" id="{00000000-0008-0000-0000-000017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20" name="Text Box 32">
          <a:extLst>
            <a:ext uri="{FF2B5EF4-FFF2-40B4-BE49-F238E27FC236}">
              <a16:creationId xmlns:a16="http://schemas.microsoft.com/office/drawing/2014/main" id="{00000000-0008-0000-0000-000018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21" name="Text Box 34">
          <a:extLst>
            <a:ext uri="{FF2B5EF4-FFF2-40B4-BE49-F238E27FC236}">
              <a16:creationId xmlns:a16="http://schemas.microsoft.com/office/drawing/2014/main" id="{00000000-0008-0000-0000-000019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22" name="Text Box 36">
          <a:extLst>
            <a:ext uri="{FF2B5EF4-FFF2-40B4-BE49-F238E27FC236}">
              <a16:creationId xmlns:a16="http://schemas.microsoft.com/office/drawing/2014/main" id="{00000000-0008-0000-0000-00001A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23" name="Text Box 2">
          <a:extLst>
            <a:ext uri="{FF2B5EF4-FFF2-40B4-BE49-F238E27FC236}">
              <a16:creationId xmlns:a16="http://schemas.microsoft.com/office/drawing/2014/main" id="{00000000-0008-0000-0000-00001B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24" name="Text Box 4">
          <a:extLst>
            <a:ext uri="{FF2B5EF4-FFF2-40B4-BE49-F238E27FC236}">
              <a16:creationId xmlns:a16="http://schemas.microsoft.com/office/drawing/2014/main" id="{00000000-0008-0000-0000-00001C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25" name="Text Box 6">
          <a:extLst>
            <a:ext uri="{FF2B5EF4-FFF2-40B4-BE49-F238E27FC236}">
              <a16:creationId xmlns:a16="http://schemas.microsoft.com/office/drawing/2014/main" id="{00000000-0008-0000-0000-00001D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26" name="Text Box 8">
          <a:extLst>
            <a:ext uri="{FF2B5EF4-FFF2-40B4-BE49-F238E27FC236}">
              <a16:creationId xmlns:a16="http://schemas.microsoft.com/office/drawing/2014/main" id="{00000000-0008-0000-0000-00001E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27" name="Text Box 10">
          <a:extLst>
            <a:ext uri="{FF2B5EF4-FFF2-40B4-BE49-F238E27FC236}">
              <a16:creationId xmlns:a16="http://schemas.microsoft.com/office/drawing/2014/main" id="{00000000-0008-0000-0000-00001F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28" name="Text Box 12">
          <a:extLst>
            <a:ext uri="{FF2B5EF4-FFF2-40B4-BE49-F238E27FC236}">
              <a16:creationId xmlns:a16="http://schemas.microsoft.com/office/drawing/2014/main" id="{00000000-0008-0000-0000-000020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29" name="Text Box 14">
          <a:extLst>
            <a:ext uri="{FF2B5EF4-FFF2-40B4-BE49-F238E27FC236}">
              <a16:creationId xmlns:a16="http://schemas.microsoft.com/office/drawing/2014/main" id="{00000000-0008-0000-0000-000021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30" name="Text Box 16">
          <a:extLst>
            <a:ext uri="{FF2B5EF4-FFF2-40B4-BE49-F238E27FC236}">
              <a16:creationId xmlns:a16="http://schemas.microsoft.com/office/drawing/2014/main" id="{00000000-0008-0000-0000-000022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31" name="Text Box 18">
          <a:extLst>
            <a:ext uri="{FF2B5EF4-FFF2-40B4-BE49-F238E27FC236}">
              <a16:creationId xmlns:a16="http://schemas.microsoft.com/office/drawing/2014/main" id="{00000000-0008-0000-0000-000023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32" name="Text Box 2">
          <a:extLst>
            <a:ext uri="{FF2B5EF4-FFF2-40B4-BE49-F238E27FC236}">
              <a16:creationId xmlns:a16="http://schemas.microsoft.com/office/drawing/2014/main" id="{00000000-0008-0000-0000-000024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33" name="Text Box 4">
          <a:extLst>
            <a:ext uri="{FF2B5EF4-FFF2-40B4-BE49-F238E27FC236}">
              <a16:creationId xmlns:a16="http://schemas.microsoft.com/office/drawing/2014/main" id="{00000000-0008-0000-0000-000025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34" name="Text Box 6">
          <a:extLst>
            <a:ext uri="{FF2B5EF4-FFF2-40B4-BE49-F238E27FC236}">
              <a16:creationId xmlns:a16="http://schemas.microsoft.com/office/drawing/2014/main" id="{00000000-0008-0000-0000-000026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35" name="Text Box 8">
          <a:extLst>
            <a:ext uri="{FF2B5EF4-FFF2-40B4-BE49-F238E27FC236}">
              <a16:creationId xmlns:a16="http://schemas.microsoft.com/office/drawing/2014/main" id="{00000000-0008-0000-0000-000027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36" name="Text Box 10">
          <a:extLst>
            <a:ext uri="{FF2B5EF4-FFF2-40B4-BE49-F238E27FC236}">
              <a16:creationId xmlns:a16="http://schemas.microsoft.com/office/drawing/2014/main" id="{00000000-0008-0000-0000-000028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37" name="Text Box 12">
          <a:extLst>
            <a:ext uri="{FF2B5EF4-FFF2-40B4-BE49-F238E27FC236}">
              <a16:creationId xmlns:a16="http://schemas.microsoft.com/office/drawing/2014/main" id="{00000000-0008-0000-0000-000029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38" name="Text Box 14">
          <a:extLst>
            <a:ext uri="{FF2B5EF4-FFF2-40B4-BE49-F238E27FC236}">
              <a16:creationId xmlns:a16="http://schemas.microsoft.com/office/drawing/2014/main" id="{00000000-0008-0000-0000-00002A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39" name="Text Box 16">
          <a:extLst>
            <a:ext uri="{FF2B5EF4-FFF2-40B4-BE49-F238E27FC236}">
              <a16:creationId xmlns:a16="http://schemas.microsoft.com/office/drawing/2014/main" id="{00000000-0008-0000-0000-00002B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40" name="Text Box 18">
          <a:extLst>
            <a:ext uri="{FF2B5EF4-FFF2-40B4-BE49-F238E27FC236}">
              <a16:creationId xmlns:a16="http://schemas.microsoft.com/office/drawing/2014/main" id="{00000000-0008-0000-0000-00002C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41" name="Text Box 20">
          <a:extLst>
            <a:ext uri="{FF2B5EF4-FFF2-40B4-BE49-F238E27FC236}">
              <a16:creationId xmlns:a16="http://schemas.microsoft.com/office/drawing/2014/main" id="{00000000-0008-0000-0000-00002D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42" name="Text Box 22">
          <a:extLst>
            <a:ext uri="{FF2B5EF4-FFF2-40B4-BE49-F238E27FC236}">
              <a16:creationId xmlns:a16="http://schemas.microsoft.com/office/drawing/2014/main" id="{00000000-0008-0000-0000-00002E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43" name="Text Box 24">
          <a:extLst>
            <a:ext uri="{FF2B5EF4-FFF2-40B4-BE49-F238E27FC236}">
              <a16:creationId xmlns:a16="http://schemas.microsoft.com/office/drawing/2014/main" id="{00000000-0008-0000-0000-00002F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44" name="Text Box 26">
          <a:extLst>
            <a:ext uri="{FF2B5EF4-FFF2-40B4-BE49-F238E27FC236}">
              <a16:creationId xmlns:a16="http://schemas.microsoft.com/office/drawing/2014/main" id="{00000000-0008-0000-0000-000030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45" name="Text Box 28">
          <a:extLst>
            <a:ext uri="{FF2B5EF4-FFF2-40B4-BE49-F238E27FC236}">
              <a16:creationId xmlns:a16="http://schemas.microsoft.com/office/drawing/2014/main" id="{00000000-0008-0000-0000-000031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46" name="Text Box 30">
          <a:extLst>
            <a:ext uri="{FF2B5EF4-FFF2-40B4-BE49-F238E27FC236}">
              <a16:creationId xmlns:a16="http://schemas.microsoft.com/office/drawing/2014/main" id="{00000000-0008-0000-0000-000032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47" name="Text Box 32">
          <a:extLst>
            <a:ext uri="{FF2B5EF4-FFF2-40B4-BE49-F238E27FC236}">
              <a16:creationId xmlns:a16="http://schemas.microsoft.com/office/drawing/2014/main" id="{00000000-0008-0000-0000-000033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48" name="Text Box 34">
          <a:extLst>
            <a:ext uri="{FF2B5EF4-FFF2-40B4-BE49-F238E27FC236}">
              <a16:creationId xmlns:a16="http://schemas.microsoft.com/office/drawing/2014/main" id="{00000000-0008-0000-0000-000034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49" name="Text Box 36">
          <a:extLst>
            <a:ext uri="{FF2B5EF4-FFF2-40B4-BE49-F238E27FC236}">
              <a16:creationId xmlns:a16="http://schemas.microsoft.com/office/drawing/2014/main" id="{00000000-0008-0000-0000-000035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50" name="Text Box 2">
          <a:extLst>
            <a:ext uri="{FF2B5EF4-FFF2-40B4-BE49-F238E27FC236}">
              <a16:creationId xmlns:a16="http://schemas.microsoft.com/office/drawing/2014/main" id="{00000000-0008-0000-0000-000036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51" name="Text Box 4">
          <a:extLst>
            <a:ext uri="{FF2B5EF4-FFF2-40B4-BE49-F238E27FC236}">
              <a16:creationId xmlns:a16="http://schemas.microsoft.com/office/drawing/2014/main" id="{00000000-0008-0000-0000-000037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52" name="Text Box 6">
          <a:extLst>
            <a:ext uri="{FF2B5EF4-FFF2-40B4-BE49-F238E27FC236}">
              <a16:creationId xmlns:a16="http://schemas.microsoft.com/office/drawing/2014/main" id="{00000000-0008-0000-0000-000038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53" name="Text Box 8">
          <a:extLst>
            <a:ext uri="{FF2B5EF4-FFF2-40B4-BE49-F238E27FC236}">
              <a16:creationId xmlns:a16="http://schemas.microsoft.com/office/drawing/2014/main" id="{00000000-0008-0000-0000-000039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54" name="Text Box 10">
          <a:extLst>
            <a:ext uri="{FF2B5EF4-FFF2-40B4-BE49-F238E27FC236}">
              <a16:creationId xmlns:a16="http://schemas.microsoft.com/office/drawing/2014/main" id="{00000000-0008-0000-0000-00003A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55" name="Text Box 12">
          <a:extLst>
            <a:ext uri="{FF2B5EF4-FFF2-40B4-BE49-F238E27FC236}">
              <a16:creationId xmlns:a16="http://schemas.microsoft.com/office/drawing/2014/main" id="{00000000-0008-0000-0000-00003B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56" name="Text Box 14">
          <a:extLst>
            <a:ext uri="{FF2B5EF4-FFF2-40B4-BE49-F238E27FC236}">
              <a16:creationId xmlns:a16="http://schemas.microsoft.com/office/drawing/2014/main" id="{00000000-0008-0000-0000-00003C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57" name="Text Box 16">
          <a:extLst>
            <a:ext uri="{FF2B5EF4-FFF2-40B4-BE49-F238E27FC236}">
              <a16:creationId xmlns:a16="http://schemas.microsoft.com/office/drawing/2014/main" id="{00000000-0008-0000-0000-00003D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58" name="Text Box 18">
          <a:extLst>
            <a:ext uri="{FF2B5EF4-FFF2-40B4-BE49-F238E27FC236}">
              <a16:creationId xmlns:a16="http://schemas.microsoft.com/office/drawing/2014/main" id="{00000000-0008-0000-0000-00003E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159" name="Text Box 2">
          <a:extLst>
            <a:ext uri="{FF2B5EF4-FFF2-40B4-BE49-F238E27FC236}">
              <a16:creationId xmlns:a16="http://schemas.microsoft.com/office/drawing/2014/main" id="{00000000-0008-0000-0000-00003F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160" name="Text Box 4">
          <a:extLst>
            <a:ext uri="{FF2B5EF4-FFF2-40B4-BE49-F238E27FC236}">
              <a16:creationId xmlns:a16="http://schemas.microsoft.com/office/drawing/2014/main" id="{00000000-0008-0000-0000-000040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161" name="Text Box 6">
          <a:extLst>
            <a:ext uri="{FF2B5EF4-FFF2-40B4-BE49-F238E27FC236}">
              <a16:creationId xmlns:a16="http://schemas.microsoft.com/office/drawing/2014/main" id="{00000000-0008-0000-0000-000041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162" name="Text Box 8">
          <a:extLst>
            <a:ext uri="{FF2B5EF4-FFF2-40B4-BE49-F238E27FC236}">
              <a16:creationId xmlns:a16="http://schemas.microsoft.com/office/drawing/2014/main" id="{00000000-0008-0000-0000-000042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163" name="Text Box 10">
          <a:extLst>
            <a:ext uri="{FF2B5EF4-FFF2-40B4-BE49-F238E27FC236}">
              <a16:creationId xmlns:a16="http://schemas.microsoft.com/office/drawing/2014/main" id="{00000000-0008-0000-0000-000043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164" name="Text Box 12">
          <a:extLst>
            <a:ext uri="{FF2B5EF4-FFF2-40B4-BE49-F238E27FC236}">
              <a16:creationId xmlns:a16="http://schemas.microsoft.com/office/drawing/2014/main" id="{00000000-0008-0000-0000-000044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165" name="Text Box 14">
          <a:extLst>
            <a:ext uri="{FF2B5EF4-FFF2-40B4-BE49-F238E27FC236}">
              <a16:creationId xmlns:a16="http://schemas.microsoft.com/office/drawing/2014/main" id="{00000000-0008-0000-0000-000045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166" name="Text Box 16">
          <a:extLst>
            <a:ext uri="{FF2B5EF4-FFF2-40B4-BE49-F238E27FC236}">
              <a16:creationId xmlns:a16="http://schemas.microsoft.com/office/drawing/2014/main" id="{00000000-0008-0000-0000-000046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167" name="Text Box 18">
          <a:extLst>
            <a:ext uri="{FF2B5EF4-FFF2-40B4-BE49-F238E27FC236}">
              <a16:creationId xmlns:a16="http://schemas.microsoft.com/office/drawing/2014/main" id="{00000000-0008-0000-0000-000047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168" name="Text Box 20">
          <a:extLst>
            <a:ext uri="{FF2B5EF4-FFF2-40B4-BE49-F238E27FC236}">
              <a16:creationId xmlns:a16="http://schemas.microsoft.com/office/drawing/2014/main" id="{00000000-0008-0000-0000-000048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169" name="Text Box 22">
          <a:extLst>
            <a:ext uri="{FF2B5EF4-FFF2-40B4-BE49-F238E27FC236}">
              <a16:creationId xmlns:a16="http://schemas.microsoft.com/office/drawing/2014/main" id="{00000000-0008-0000-0000-000049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170" name="Text Box 24">
          <a:extLst>
            <a:ext uri="{FF2B5EF4-FFF2-40B4-BE49-F238E27FC236}">
              <a16:creationId xmlns:a16="http://schemas.microsoft.com/office/drawing/2014/main" id="{00000000-0008-0000-0000-00004A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171" name="Text Box 26">
          <a:extLst>
            <a:ext uri="{FF2B5EF4-FFF2-40B4-BE49-F238E27FC236}">
              <a16:creationId xmlns:a16="http://schemas.microsoft.com/office/drawing/2014/main" id="{00000000-0008-0000-0000-00004B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172" name="Text Box 28">
          <a:extLst>
            <a:ext uri="{FF2B5EF4-FFF2-40B4-BE49-F238E27FC236}">
              <a16:creationId xmlns:a16="http://schemas.microsoft.com/office/drawing/2014/main" id="{00000000-0008-0000-0000-00004C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173" name="Text Box 30">
          <a:extLst>
            <a:ext uri="{FF2B5EF4-FFF2-40B4-BE49-F238E27FC236}">
              <a16:creationId xmlns:a16="http://schemas.microsoft.com/office/drawing/2014/main" id="{00000000-0008-0000-0000-00004D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174" name="Text Box 32">
          <a:extLst>
            <a:ext uri="{FF2B5EF4-FFF2-40B4-BE49-F238E27FC236}">
              <a16:creationId xmlns:a16="http://schemas.microsoft.com/office/drawing/2014/main" id="{00000000-0008-0000-0000-00004E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175" name="Text Box 34">
          <a:extLst>
            <a:ext uri="{FF2B5EF4-FFF2-40B4-BE49-F238E27FC236}">
              <a16:creationId xmlns:a16="http://schemas.microsoft.com/office/drawing/2014/main" id="{00000000-0008-0000-0000-00004F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176" name="Text Box 36">
          <a:extLst>
            <a:ext uri="{FF2B5EF4-FFF2-40B4-BE49-F238E27FC236}">
              <a16:creationId xmlns:a16="http://schemas.microsoft.com/office/drawing/2014/main" id="{00000000-0008-0000-0000-000050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77" name="Text Box 2">
          <a:extLst>
            <a:ext uri="{FF2B5EF4-FFF2-40B4-BE49-F238E27FC236}">
              <a16:creationId xmlns:a16="http://schemas.microsoft.com/office/drawing/2014/main" id="{00000000-0008-0000-0000-000051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78" name="Text Box 4">
          <a:extLst>
            <a:ext uri="{FF2B5EF4-FFF2-40B4-BE49-F238E27FC236}">
              <a16:creationId xmlns:a16="http://schemas.microsoft.com/office/drawing/2014/main" id="{00000000-0008-0000-0000-000052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79" name="Text Box 6">
          <a:extLst>
            <a:ext uri="{FF2B5EF4-FFF2-40B4-BE49-F238E27FC236}">
              <a16:creationId xmlns:a16="http://schemas.microsoft.com/office/drawing/2014/main" id="{00000000-0008-0000-0000-000053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80" name="Text Box 8">
          <a:extLst>
            <a:ext uri="{FF2B5EF4-FFF2-40B4-BE49-F238E27FC236}">
              <a16:creationId xmlns:a16="http://schemas.microsoft.com/office/drawing/2014/main" id="{00000000-0008-0000-0000-000054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81" name="Text Box 10">
          <a:extLst>
            <a:ext uri="{FF2B5EF4-FFF2-40B4-BE49-F238E27FC236}">
              <a16:creationId xmlns:a16="http://schemas.microsoft.com/office/drawing/2014/main" id="{00000000-0008-0000-0000-000055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82" name="Text Box 12">
          <a:extLst>
            <a:ext uri="{FF2B5EF4-FFF2-40B4-BE49-F238E27FC236}">
              <a16:creationId xmlns:a16="http://schemas.microsoft.com/office/drawing/2014/main" id="{00000000-0008-0000-0000-000056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83" name="Text Box 14">
          <a:extLst>
            <a:ext uri="{FF2B5EF4-FFF2-40B4-BE49-F238E27FC236}">
              <a16:creationId xmlns:a16="http://schemas.microsoft.com/office/drawing/2014/main" id="{00000000-0008-0000-0000-000057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84" name="Text Box 16">
          <a:extLst>
            <a:ext uri="{FF2B5EF4-FFF2-40B4-BE49-F238E27FC236}">
              <a16:creationId xmlns:a16="http://schemas.microsoft.com/office/drawing/2014/main" id="{00000000-0008-0000-0000-000058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85" name="Text Box 18">
          <a:extLst>
            <a:ext uri="{FF2B5EF4-FFF2-40B4-BE49-F238E27FC236}">
              <a16:creationId xmlns:a16="http://schemas.microsoft.com/office/drawing/2014/main" id="{00000000-0008-0000-0000-000059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86" name="Text Box 20">
          <a:extLst>
            <a:ext uri="{FF2B5EF4-FFF2-40B4-BE49-F238E27FC236}">
              <a16:creationId xmlns:a16="http://schemas.microsoft.com/office/drawing/2014/main" id="{00000000-0008-0000-0000-00005A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87" name="Text Box 22">
          <a:extLst>
            <a:ext uri="{FF2B5EF4-FFF2-40B4-BE49-F238E27FC236}">
              <a16:creationId xmlns:a16="http://schemas.microsoft.com/office/drawing/2014/main" id="{00000000-0008-0000-0000-00005B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88" name="Text Box 24">
          <a:extLst>
            <a:ext uri="{FF2B5EF4-FFF2-40B4-BE49-F238E27FC236}">
              <a16:creationId xmlns:a16="http://schemas.microsoft.com/office/drawing/2014/main" id="{00000000-0008-0000-0000-00005C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89" name="Text Box 26">
          <a:extLst>
            <a:ext uri="{FF2B5EF4-FFF2-40B4-BE49-F238E27FC236}">
              <a16:creationId xmlns:a16="http://schemas.microsoft.com/office/drawing/2014/main" id="{00000000-0008-0000-0000-00005D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90" name="Text Box 28">
          <a:extLst>
            <a:ext uri="{FF2B5EF4-FFF2-40B4-BE49-F238E27FC236}">
              <a16:creationId xmlns:a16="http://schemas.microsoft.com/office/drawing/2014/main" id="{00000000-0008-0000-0000-00005E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91" name="Text Box 30">
          <a:extLst>
            <a:ext uri="{FF2B5EF4-FFF2-40B4-BE49-F238E27FC236}">
              <a16:creationId xmlns:a16="http://schemas.microsoft.com/office/drawing/2014/main" id="{00000000-0008-0000-0000-00005F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92" name="Text Box 32">
          <a:extLst>
            <a:ext uri="{FF2B5EF4-FFF2-40B4-BE49-F238E27FC236}">
              <a16:creationId xmlns:a16="http://schemas.microsoft.com/office/drawing/2014/main" id="{00000000-0008-0000-0000-000060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93" name="Text Box 34">
          <a:extLst>
            <a:ext uri="{FF2B5EF4-FFF2-40B4-BE49-F238E27FC236}">
              <a16:creationId xmlns:a16="http://schemas.microsoft.com/office/drawing/2014/main" id="{00000000-0008-0000-0000-000061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94" name="Text Box 36">
          <a:extLst>
            <a:ext uri="{FF2B5EF4-FFF2-40B4-BE49-F238E27FC236}">
              <a16:creationId xmlns:a16="http://schemas.microsoft.com/office/drawing/2014/main" id="{00000000-0008-0000-0000-000062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95" name="Text Box 2">
          <a:extLst>
            <a:ext uri="{FF2B5EF4-FFF2-40B4-BE49-F238E27FC236}">
              <a16:creationId xmlns:a16="http://schemas.microsoft.com/office/drawing/2014/main" id="{00000000-0008-0000-0000-000063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96" name="Text Box 4">
          <a:extLst>
            <a:ext uri="{FF2B5EF4-FFF2-40B4-BE49-F238E27FC236}">
              <a16:creationId xmlns:a16="http://schemas.microsoft.com/office/drawing/2014/main" id="{00000000-0008-0000-0000-000064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97" name="Text Box 6">
          <a:extLst>
            <a:ext uri="{FF2B5EF4-FFF2-40B4-BE49-F238E27FC236}">
              <a16:creationId xmlns:a16="http://schemas.microsoft.com/office/drawing/2014/main" id="{00000000-0008-0000-0000-000065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98" name="Text Box 8">
          <a:extLst>
            <a:ext uri="{FF2B5EF4-FFF2-40B4-BE49-F238E27FC236}">
              <a16:creationId xmlns:a16="http://schemas.microsoft.com/office/drawing/2014/main" id="{00000000-0008-0000-0000-000066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99" name="Text Box 10">
          <a:extLst>
            <a:ext uri="{FF2B5EF4-FFF2-40B4-BE49-F238E27FC236}">
              <a16:creationId xmlns:a16="http://schemas.microsoft.com/office/drawing/2014/main" id="{00000000-0008-0000-0000-000067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00" name="Text Box 12">
          <a:extLst>
            <a:ext uri="{FF2B5EF4-FFF2-40B4-BE49-F238E27FC236}">
              <a16:creationId xmlns:a16="http://schemas.microsoft.com/office/drawing/2014/main" id="{00000000-0008-0000-0000-000068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01" name="Text Box 14">
          <a:extLst>
            <a:ext uri="{FF2B5EF4-FFF2-40B4-BE49-F238E27FC236}">
              <a16:creationId xmlns:a16="http://schemas.microsoft.com/office/drawing/2014/main" id="{00000000-0008-0000-0000-000069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02" name="Text Box 16">
          <a:extLst>
            <a:ext uri="{FF2B5EF4-FFF2-40B4-BE49-F238E27FC236}">
              <a16:creationId xmlns:a16="http://schemas.microsoft.com/office/drawing/2014/main" id="{00000000-0008-0000-0000-00006A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03" name="Text Box 18">
          <a:extLst>
            <a:ext uri="{FF2B5EF4-FFF2-40B4-BE49-F238E27FC236}">
              <a16:creationId xmlns:a16="http://schemas.microsoft.com/office/drawing/2014/main" id="{00000000-0008-0000-0000-00006B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04" name="Text Box 2">
          <a:extLst>
            <a:ext uri="{FF2B5EF4-FFF2-40B4-BE49-F238E27FC236}">
              <a16:creationId xmlns:a16="http://schemas.microsoft.com/office/drawing/2014/main" id="{00000000-0008-0000-0000-00006C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05" name="Text Box 4">
          <a:extLst>
            <a:ext uri="{FF2B5EF4-FFF2-40B4-BE49-F238E27FC236}">
              <a16:creationId xmlns:a16="http://schemas.microsoft.com/office/drawing/2014/main" id="{00000000-0008-0000-0000-00006D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06" name="Text Box 6">
          <a:extLst>
            <a:ext uri="{FF2B5EF4-FFF2-40B4-BE49-F238E27FC236}">
              <a16:creationId xmlns:a16="http://schemas.microsoft.com/office/drawing/2014/main" id="{00000000-0008-0000-0000-00006E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07" name="Text Box 8">
          <a:extLst>
            <a:ext uri="{FF2B5EF4-FFF2-40B4-BE49-F238E27FC236}">
              <a16:creationId xmlns:a16="http://schemas.microsoft.com/office/drawing/2014/main" id="{00000000-0008-0000-0000-00006F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08" name="Text Box 10">
          <a:extLst>
            <a:ext uri="{FF2B5EF4-FFF2-40B4-BE49-F238E27FC236}">
              <a16:creationId xmlns:a16="http://schemas.microsoft.com/office/drawing/2014/main" id="{00000000-0008-0000-0000-000070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09" name="Text Box 12">
          <a:extLst>
            <a:ext uri="{FF2B5EF4-FFF2-40B4-BE49-F238E27FC236}">
              <a16:creationId xmlns:a16="http://schemas.microsoft.com/office/drawing/2014/main" id="{00000000-0008-0000-0000-000071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10" name="Text Box 14">
          <a:extLst>
            <a:ext uri="{FF2B5EF4-FFF2-40B4-BE49-F238E27FC236}">
              <a16:creationId xmlns:a16="http://schemas.microsoft.com/office/drawing/2014/main" id="{00000000-0008-0000-0000-000072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11" name="Text Box 16">
          <a:extLst>
            <a:ext uri="{FF2B5EF4-FFF2-40B4-BE49-F238E27FC236}">
              <a16:creationId xmlns:a16="http://schemas.microsoft.com/office/drawing/2014/main" id="{00000000-0008-0000-0000-000073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12" name="Text Box 18">
          <a:extLst>
            <a:ext uri="{FF2B5EF4-FFF2-40B4-BE49-F238E27FC236}">
              <a16:creationId xmlns:a16="http://schemas.microsoft.com/office/drawing/2014/main" id="{00000000-0008-0000-0000-000074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13" name="Text Box 20">
          <a:extLst>
            <a:ext uri="{FF2B5EF4-FFF2-40B4-BE49-F238E27FC236}">
              <a16:creationId xmlns:a16="http://schemas.microsoft.com/office/drawing/2014/main" id="{00000000-0008-0000-0000-000075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14" name="Text Box 22">
          <a:extLst>
            <a:ext uri="{FF2B5EF4-FFF2-40B4-BE49-F238E27FC236}">
              <a16:creationId xmlns:a16="http://schemas.microsoft.com/office/drawing/2014/main" id="{00000000-0008-0000-0000-000076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15" name="Text Box 24">
          <a:extLst>
            <a:ext uri="{FF2B5EF4-FFF2-40B4-BE49-F238E27FC236}">
              <a16:creationId xmlns:a16="http://schemas.microsoft.com/office/drawing/2014/main" id="{00000000-0008-0000-0000-000077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16" name="Text Box 26">
          <a:extLst>
            <a:ext uri="{FF2B5EF4-FFF2-40B4-BE49-F238E27FC236}">
              <a16:creationId xmlns:a16="http://schemas.microsoft.com/office/drawing/2014/main" id="{00000000-0008-0000-0000-000078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17" name="Text Box 28">
          <a:extLst>
            <a:ext uri="{FF2B5EF4-FFF2-40B4-BE49-F238E27FC236}">
              <a16:creationId xmlns:a16="http://schemas.microsoft.com/office/drawing/2014/main" id="{00000000-0008-0000-0000-000079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18" name="Text Box 30">
          <a:extLst>
            <a:ext uri="{FF2B5EF4-FFF2-40B4-BE49-F238E27FC236}">
              <a16:creationId xmlns:a16="http://schemas.microsoft.com/office/drawing/2014/main" id="{00000000-0008-0000-0000-00007A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19" name="Text Box 32">
          <a:extLst>
            <a:ext uri="{FF2B5EF4-FFF2-40B4-BE49-F238E27FC236}">
              <a16:creationId xmlns:a16="http://schemas.microsoft.com/office/drawing/2014/main" id="{00000000-0008-0000-0000-00007B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20" name="Text Box 34">
          <a:extLst>
            <a:ext uri="{FF2B5EF4-FFF2-40B4-BE49-F238E27FC236}">
              <a16:creationId xmlns:a16="http://schemas.microsoft.com/office/drawing/2014/main" id="{00000000-0008-0000-0000-00007C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21" name="Text Box 36">
          <a:extLst>
            <a:ext uri="{FF2B5EF4-FFF2-40B4-BE49-F238E27FC236}">
              <a16:creationId xmlns:a16="http://schemas.microsoft.com/office/drawing/2014/main" id="{00000000-0008-0000-0000-00007D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22" name="Text Box 2">
          <a:extLst>
            <a:ext uri="{FF2B5EF4-FFF2-40B4-BE49-F238E27FC236}">
              <a16:creationId xmlns:a16="http://schemas.microsoft.com/office/drawing/2014/main" id="{00000000-0008-0000-0000-00007E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23" name="Text Box 4">
          <a:extLst>
            <a:ext uri="{FF2B5EF4-FFF2-40B4-BE49-F238E27FC236}">
              <a16:creationId xmlns:a16="http://schemas.microsoft.com/office/drawing/2014/main" id="{00000000-0008-0000-0000-00007F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24" name="Text Box 6">
          <a:extLst>
            <a:ext uri="{FF2B5EF4-FFF2-40B4-BE49-F238E27FC236}">
              <a16:creationId xmlns:a16="http://schemas.microsoft.com/office/drawing/2014/main" id="{00000000-0008-0000-0000-000080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25" name="Text Box 8">
          <a:extLst>
            <a:ext uri="{FF2B5EF4-FFF2-40B4-BE49-F238E27FC236}">
              <a16:creationId xmlns:a16="http://schemas.microsoft.com/office/drawing/2014/main" id="{00000000-0008-0000-0000-000081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26" name="Text Box 10">
          <a:extLst>
            <a:ext uri="{FF2B5EF4-FFF2-40B4-BE49-F238E27FC236}">
              <a16:creationId xmlns:a16="http://schemas.microsoft.com/office/drawing/2014/main" id="{00000000-0008-0000-0000-000082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27" name="Text Box 12">
          <a:extLst>
            <a:ext uri="{FF2B5EF4-FFF2-40B4-BE49-F238E27FC236}">
              <a16:creationId xmlns:a16="http://schemas.microsoft.com/office/drawing/2014/main" id="{00000000-0008-0000-0000-000083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28" name="Text Box 14">
          <a:extLst>
            <a:ext uri="{FF2B5EF4-FFF2-40B4-BE49-F238E27FC236}">
              <a16:creationId xmlns:a16="http://schemas.microsoft.com/office/drawing/2014/main" id="{00000000-0008-0000-0000-000084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29" name="Text Box 16">
          <a:extLst>
            <a:ext uri="{FF2B5EF4-FFF2-40B4-BE49-F238E27FC236}">
              <a16:creationId xmlns:a16="http://schemas.microsoft.com/office/drawing/2014/main" id="{00000000-0008-0000-0000-000085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30" name="Text Box 18">
          <a:extLst>
            <a:ext uri="{FF2B5EF4-FFF2-40B4-BE49-F238E27FC236}">
              <a16:creationId xmlns:a16="http://schemas.microsoft.com/office/drawing/2014/main" id="{00000000-0008-0000-0000-000086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31" name="Text Box 2">
          <a:extLst>
            <a:ext uri="{FF2B5EF4-FFF2-40B4-BE49-F238E27FC236}">
              <a16:creationId xmlns:a16="http://schemas.microsoft.com/office/drawing/2014/main" id="{00000000-0008-0000-0000-000087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32" name="Text Box 4">
          <a:extLst>
            <a:ext uri="{FF2B5EF4-FFF2-40B4-BE49-F238E27FC236}">
              <a16:creationId xmlns:a16="http://schemas.microsoft.com/office/drawing/2014/main" id="{00000000-0008-0000-0000-000088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33" name="Text Box 6">
          <a:extLst>
            <a:ext uri="{FF2B5EF4-FFF2-40B4-BE49-F238E27FC236}">
              <a16:creationId xmlns:a16="http://schemas.microsoft.com/office/drawing/2014/main" id="{00000000-0008-0000-0000-000089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34" name="Text Box 8">
          <a:extLst>
            <a:ext uri="{FF2B5EF4-FFF2-40B4-BE49-F238E27FC236}">
              <a16:creationId xmlns:a16="http://schemas.microsoft.com/office/drawing/2014/main" id="{00000000-0008-0000-0000-00008A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35" name="Text Box 10">
          <a:extLst>
            <a:ext uri="{FF2B5EF4-FFF2-40B4-BE49-F238E27FC236}">
              <a16:creationId xmlns:a16="http://schemas.microsoft.com/office/drawing/2014/main" id="{00000000-0008-0000-0000-00008B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36" name="Text Box 12">
          <a:extLst>
            <a:ext uri="{FF2B5EF4-FFF2-40B4-BE49-F238E27FC236}">
              <a16:creationId xmlns:a16="http://schemas.microsoft.com/office/drawing/2014/main" id="{00000000-0008-0000-0000-00008C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37" name="Text Box 14">
          <a:extLst>
            <a:ext uri="{FF2B5EF4-FFF2-40B4-BE49-F238E27FC236}">
              <a16:creationId xmlns:a16="http://schemas.microsoft.com/office/drawing/2014/main" id="{00000000-0008-0000-0000-00008D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38" name="Text Box 16">
          <a:extLst>
            <a:ext uri="{FF2B5EF4-FFF2-40B4-BE49-F238E27FC236}">
              <a16:creationId xmlns:a16="http://schemas.microsoft.com/office/drawing/2014/main" id="{00000000-0008-0000-0000-00008E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39" name="Text Box 18">
          <a:extLst>
            <a:ext uri="{FF2B5EF4-FFF2-40B4-BE49-F238E27FC236}">
              <a16:creationId xmlns:a16="http://schemas.microsoft.com/office/drawing/2014/main" id="{00000000-0008-0000-0000-00008F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40" name="Text Box 20">
          <a:extLst>
            <a:ext uri="{FF2B5EF4-FFF2-40B4-BE49-F238E27FC236}">
              <a16:creationId xmlns:a16="http://schemas.microsoft.com/office/drawing/2014/main" id="{00000000-0008-0000-0000-000090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41" name="Text Box 22">
          <a:extLst>
            <a:ext uri="{FF2B5EF4-FFF2-40B4-BE49-F238E27FC236}">
              <a16:creationId xmlns:a16="http://schemas.microsoft.com/office/drawing/2014/main" id="{00000000-0008-0000-0000-000091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42" name="Text Box 24">
          <a:extLst>
            <a:ext uri="{FF2B5EF4-FFF2-40B4-BE49-F238E27FC236}">
              <a16:creationId xmlns:a16="http://schemas.microsoft.com/office/drawing/2014/main" id="{00000000-0008-0000-0000-000092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43" name="Text Box 26">
          <a:extLst>
            <a:ext uri="{FF2B5EF4-FFF2-40B4-BE49-F238E27FC236}">
              <a16:creationId xmlns:a16="http://schemas.microsoft.com/office/drawing/2014/main" id="{00000000-0008-0000-0000-000093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44" name="Text Box 28">
          <a:extLst>
            <a:ext uri="{FF2B5EF4-FFF2-40B4-BE49-F238E27FC236}">
              <a16:creationId xmlns:a16="http://schemas.microsoft.com/office/drawing/2014/main" id="{00000000-0008-0000-0000-000094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45" name="Text Box 30">
          <a:extLst>
            <a:ext uri="{FF2B5EF4-FFF2-40B4-BE49-F238E27FC236}">
              <a16:creationId xmlns:a16="http://schemas.microsoft.com/office/drawing/2014/main" id="{00000000-0008-0000-0000-000095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46" name="Text Box 32">
          <a:extLst>
            <a:ext uri="{FF2B5EF4-FFF2-40B4-BE49-F238E27FC236}">
              <a16:creationId xmlns:a16="http://schemas.microsoft.com/office/drawing/2014/main" id="{00000000-0008-0000-0000-000096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47" name="Text Box 34">
          <a:extLst>
            <a:ext uri="{FF2B5EF4-FFF2-40B4-BE49-F238E27FC236}">
              <a16:creationId xmlns:a16="http://schemas.microsoft.com/office/drawing/2014/main" id="{00000000-0008-0000-0000-000097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48" name="Text Box 36">
          <a:extLst>
            <a:ext uri="{FF2B5EF4-FFF2-40B4-BE49-F238E27FC236}">
              <a16:creationId xmlns:a16="http://schemas.microsoft.com/office/drawing/2014/main" id="{00000000-0008-0000-0000-000098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49" name="Text Box 2">
          <a:extLst>
            <a:ext uri="{FF2B5EF4-FFF2-40B4-BE49-F238E27FC236}">
              <a16:creationId xmlns:a16="http://schemas.microsoft.com/office/drawing/2014/main" id="{00000000-0008-0000-0000-000099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50" name="Text Box 4">
          <a:extLst>
            <a:ext uri="{FF2B5EF4-FFF2-40B4-BE49-F238E27FC236}">
              <a16:creationId xmlns:a16="http://schemas.microsoft.com/office/drawing/2014/main" id="{00000000-0008-0000-0000-00009A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51" name="Text Box 6">
          <a:extLst>
            <a:ext uri="{FF2B5EF4-FFF2-40B4-BE49-F238E27FC236}">
              <a16:creationId xmlns:a16="http://schemas.microsoft.com/office/drawing/2014/main" id="{00000000-0008-0000-0000-00009B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52" name="Text Box 8">
          <a:extLst>
            <a:ext uri="{FF2B5EF4-FFF2-40B4-BE49-F238E27FC236}">
              <a16:creationId xmlns:a16="http://schemas.microsoft.com/office/drawing/2014/main" id="{00000000-0008-0000-0000-00009C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53" name="Text Box 10">
          <a:extLst>
            <a:ext uri="{FF2B5EF4-FFF2-40B4-BE49-F238E27FC236}">
              <a16:creationId xmlns:a16="http://schemas.microsoft.com/office/drawing/2014/main" id="{00000000-0008-0000-0000-00009D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54" name="Text Box 12">
          <a:extLst>
            <a:ext uri="{FF2B5EF4-FFF2-40B4-BE49-F238E27FC236}">
              <a16:creationId xmlns:a16="http://schemas.microsoft.com/office/drawing/2014/main" id="{00000000-0008-0000-0000-00009E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55" name="Text Box 14">
          <a:extLst>
            <a:ext uri="{FF2B5EF4-FFF2-40B4-BE49-F238E27FC236}">
              <a16:creationId xmlns:a16="http://schemas.microsoft.com/office/drawing/2014/main" id="{00000000-0008-0000-0000-00009F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56" name="Text Box 16">
          <a:extLst>
            <a:ext uri="{FF2B5EF4-FFF2-40B4-BE49-F238E27FC236}">
              <a16:creationId xmlns:a16="http://schemas.microsoft.com/office/drawing/2014/main" id="{00000000-0008-0000-0000-0000A0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57" name="Text Box 18">
          <a:extLst>
            <a:ext uri="{FF2B5EF4-FFF2-40B4-BE49-F238E27FC236}">
              <a16:creationId xmlns:a16="http://schemas.microsoft.com/office/drawing/2014/main" id="{00000000-0008-0000-0000-0000A1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258" name="Text Box 2">
          <a:extLst>
            <a:ext uri="{FF2B5EF4-FFF2-40B4-BE49-F238E27FC236}">
              <a16:creationId xmlns:a16="http://schemas.microsoft.com/office/drawing/2014/main" id="{00000000-0008-0000-0000-0000A2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259" name="Text Box 4">
          <a:extLst>
            <a:ext uri="{FF2B5EF4-FFF2-40B4-BE49-F238E27FC236}">
              <a16:creationId xmlns:a16="http://schemas.microsoft.com/office/drawing/2014/main" id="{00000000-0008-0000-0000-0000A3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260" name="Text Box 6">
          <a:extLst>
            <a:ext uri="{FF2B5EF4-FFF2-40B4-BE49-F238E27FC236}">
              <a16:creationId xmlns:a16="http://schemas.microsoft.com/office/drawing/2014/main" id="{00000000-0008-0000-0000-0000A4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261" name="Text Box 8">
          <a:extLst>
            <a:ext uri="{FF2B5EF4-FFF2-40B4-BE49-F238E27FC236}">
              <a16:creationId xmlns:a16="http://schemas.microsoft.com/office/drawing/2014/main" id="{00000000-0008-0000-0000-0000A5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262" name="Text Box 10">
          <a:extLst>
            <a:ext uri="{FF2B5EF4-FFF2-40B4-BE49-F238E27FC236}">
              <a16:creationId xmlns:a16="http://schemas.microsoft.com/office/drawing/2014/main" id="{00000000-0008-0000-0000-0000A6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263" name="Text Box 12">
          <a:extLst>
            <a:ext uri="{FF2B5EF4-FFF2-40B4-BE49-F238E27FC236}">
              <a16:creationId xmlns:a16="http://schemas.microsoft.com/office/drawing/2014/main" id="{00000000-0008-0000-0000-0000A7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264" name="Text Box 14">
          <a:extLst>
            <a:ext uri="{FF2B5EF4-FFF2-40B4-BE49-F238E27FC236}">
              <a16:creationId xmlns:a16="http://schemas.microsoft.com/office/drawing/2014/main" id="{00000000-0008-0000-0000-0000A8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265" name="Text Box 16">
          <a:extLst>
            <a:ext uri="{FF2B5EF4-FFF2-40B4-BE49-F238E27FC236}">
              <a16:creationId xmlns:a16="http://schemas.microsoft.com/office/drawing/2014/main" id="{00000000-0008-0000-0000-0000A9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266" name="Text Box 18">
          <a:extLst>
            <a:ext uri="{FF2B5EF4-FFF2-40B4-BE49-F238E27FC236}">
              <a16:creationId xmlns:a16="http://schemas.microsoft.com/office/drawing/2014/main" id="{00000000-0008-0000-0000-0000AA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267" name="Text Box 20">
          <a:extLst>
            <a:ext uri="{FF2B5EF4-FFF2-40B4-BE49-F238E27FC236}">
              <a16:creationId xmlns:a16="http://schemas.microsoft.com/office/drawing/2014/main" id="{00000000-0008-0000-0000-0000AB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268" name="Text Box 22">
          <a:extLst>
            <a:ext uri="{FF2B5EF4-FFF2-40B4-BE49-F238E27FC236}">
              <a16:creationId xmlns:a16="http://schemas.microsoft.com/office/drawing/2014/main" id="{00000000-0008-0000-0000-0000AC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269" name="Text Box 24">
          <a:extLst>
            <a:ext uri="{FF2B5EF4-FFF2-40B4-BE49-F238E27FC236}">
              <a16:creationId xmlns:a16="http://schemas.microsoft.com/office/drawing/2014/main" id="{00000000-0008-0000-0000-0000AD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270" name="Text Box 26">
          <a:extLst>
            <a:ext uri="{FF2B5EF4-FFF2-40B4-BE49-F238E27FC236}">
              <a16:creationId xmlns:a16="http://schemas.microsoft.com/office/drawing/2014/main" id="{00000000-0008-0000-0000-0000AE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271" name="Text Box 28">
          <a:extLst>
            <a:ext uri="{FF2B5EF4-FFF2-40B4-BE49-F238E27FC236}">
              <a16:creationId xmlns:a16="http://schemas.microsoft.com/office/drawing/2014/main" id="{00000000-0008-0000-0000-0000AF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272" name="Text Box 30">
          <a:extLst>
            <a:ext uri="{FF2B5EF4-FFF2-40B4-BE49-F238E27FC236}">
              <a16:creationId xmlns:a16="http://schemas.microsoft.com/office/drawing/2014/main" id="{00000000-0008-0000-0000-0000B0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273" name="Text Box 32">
          <a:extLst>
            <a:ext uri="{FF2B5EF4-FFF2-40B4-BE49-F238E27FC236}">
              <a16:creationId xmlns:a16="http://schemas.microsoft.com/office/drawing/2014/main" id="{00000000-0008-0000-0000-0000B1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274" name="Text Box 34">
          <a:extLst>
            <a:ext uri="{FF2B5EF4-FFF2-40B4-BE49-F238E27FC236}">
              <a16:creationId xmlns:a16="http://schemas.microsoft.com/office/drawing/2014/main" id="{00000000-0008-0000-0000-0000B2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275" name="Text Box 36">
          <a:extLst>
            <a:ext uri="{FF2B5EF4-FFF2-40B4-BE49-F238E27FC236}">
              <a16:creationId xmlns:a16="http://schemas.microsoft.com/office/drawing/2014/main" id="{00000000-0008-0000-0000-0000B3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76" name="Text Box 2">
          <a:extLst>
            <a:ext uri="{FF2B5EF4-FFF2-40B4-BE49-F238E27FC236}">
              <a16:creationId xmlns:a16="http://schemas.microsoft.com/office/drawing/2014/main" id="{00000000-0008-0000-0000-0000B4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77" name="Text Box 4">
          <a:extLst>
            <a:ext uri="{FF2B5EF4-FFF2-40B4-BE49-F238E27FC236}">
              <a16:creationId xmlns:a16="http://schemas.microsoft.com/office/drawing/2014/main" id="{00000000-0008-0000-0000-0000B5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78" name="Text Box 6">
          <a:extLst>
            <a:ext uri="{FF2B5EF4-FFF2-40B4-BE49-F238E27FC236}">
              <a16:creationId xmlns:a16="http://schemas.microsoft.com/office/drawing/2014/main" id="{00000000-0008-0000-0000-0000B6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79" name="Text Box 8">
          <a:extLst>
            <a:ext uri="{FF2B5EF4-FFF2-40B4-BE49-F238E27FC236}">
              <a16:creationId xmlns:a16="http://schemas.microsoft.com/office/drawing/2014/main" id="{00000000-0008-0000-0000-0000B7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80" name="Text Box 10">
          <a:extLst>
            <a:ext uri="{FF2B5EF4-FFF2-40B4-BE49-F238E27FC236}">
              <a16:creationId xmlns:a16="http://schemas.microsoft.com/office/drawing/2014/main" id="{00000000-0008-0000-0000-0000B8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81" name="Text Box 12">
          <a:extLst>
            <a:ext uri="{FF2B5EF4-FFF2-40B4-BE49-F238E27FC236}">
              <a16:creationId xmlns:a16="http://schemas.microsoft.com/office/drawing/2014/main" id="{00000000-0008-0000-0000-0000B9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82" name="Text Box 14">
          <a:extLst>
            <a:ext uri="{FF2B5EF4-FFF2-40B4-BE49-F238E27FC236}">
              <a16:creationId xmlns:a16="http://schemas.microsoft.com/office/drawing/2014/main" id="{00000000-0008-0000-0000-0000BA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83" name="Text Box 16">
          <a:extLst>
            <a:ext uri="{FF2B5EF4-FFF2-40B4-BE49-F238E27FC236}">
              <a16:creationId xmlns:a16="http://schemas.microsoft.com/office/drawing/2014/main" id="{00000000-0008-0000-0000-0000BB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84" name="Text Box 18">
          <a:extLst>
            <a:ext uri="{FF2B5EF4-FFF2-40B4-BE49-F238E27FC236}">
              <a16:creationId xmlns:a16="http://schemas.microsoft.com/office/drawing/2014/main" id="{00000000-0008-0000-0000-0000BC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85" name="Text Box 20">
          <a:extLst>
            <a:ext uri="{FF2B5EF4-FFF2-40B4-BE49-F238E27FC236}">
              <a16:creationId xmlns:a16="http://schemas.microsoft.com/office/drawing/2014/main" id="{00000000-0008-0000-0000-0000BD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86" name="Text Box 22">
          <a:extLst>
            <a:ext uri="{FF2B5EF4-FFF2-40B4-BE49-F238E27FC236}">
              <a16:creationId xmlns:a16="http://schemas.microsoft.com/office/drawing/2014/main" id="{00000000-0008-0000-0000-0000BE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87" name="Text Box 24">
          <a:extLst>
            <a:ext uri="{FF2B5EF4-FFF2-40B4-BE49-F238E27FC236}">
              <a16:creationId xmlns:a16="http://schemas.microsoft.com/office/drawing/2014/main" id="{00000000-0008-0000-0000-0000BF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88" name="Text Box 26">
          <a:extLst>
            <a:ext uri="{FF2B5EF4-FFF2-40B4-BE49-F238E27FC236}">
              <a16:creationId xmlns:a16="http://schemas.microsoft.com/office/drawing/2014/main" id="{00000000-0008-0000-0000-0000C0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89" name="Text Box 28">
          <a:extLst>
            <a:ext uri="{FF2B5EF4-FFF2-40B4-BE49-F238E27FC236}">
              <a16:creationId xmlns:a16="http://schemas.microsoft.com/office/drawing/2014/main" id="{00000000-0008-0000-0000-0000C1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90" name="Text Box 30">
          <a:extLst>
            <a:ext uri="{FF2B5EF4-FFF2-40B4-BE49-F238E27FC236}">
              <a16:creationId xmlns:a16="http://schemas.microsoft.com/office/drawing/2014/main" id="{00000000-0008-0000-0000-0000C2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91" name="Text Box 32">
          <a:extLst>
            <a:ext uri="{FF2B5EF4-FFF2-40B4-BE49-F238E27FC236}">
              <a16:creationId xmlns:a16="http://schemas.microsoft.com/office/drawing/2014/main" id="{00000000-0008-0000-0000-0000C3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92" name="Text Box 34">
          <a:extLst>
            <a:ext uri="{FF2B5EF4-FFF2-40B4-BE49-F238E27FC236}">
              <a16:creationId xmlns:a16="http://schemas.microsoft.com/office/drawing/2014/main" id="{00000000-0008-0000-0000-0000C4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93" name="Text Box 36">
          <a:extLst>
            <a:ext uri="{FF2B5EF4-FFF2-40B4-BE49-F238E27FC236}">
              <a16:creationId xmlns:a16="http://schemas.microsoft.com/office/drawing/2014/main" id="{00000000-0008-0000-0000-0000C5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94" name="Text Box 2">
          <a:extLst>
            <a:ext uri="{FF2B5EF4-FFF2-40B4-BE49-F238E27FC236}">
              <a16:creationId xmlns:a16="http://schemas.microsoft.com/office/drawing/2014/main" id="{00000000-0008-0000-0000-0000C6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95" name="Text Box 4">
          <a:extLst>
            <a:ext uri="{FF2B5EF4-FFF2-40B4-BE49-F238E27FC236}">
              <a16:creationId xmlns:a16="http://schemas.microsoft.com/office/drawing/2014/main" id="{00000000-0008-0000-0000-0000C7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96" name="Text Box 6">
          <a:extLst>
            <a:ext uri="{FF2B5EF4-FFF2-40B4-BE49-F238E27FC236}">
              <a16:creationId xmlns:a16="http://schemas.microsoft.com/office/drawing/2014/main" id="{00000000-0008-0000-0000-0000C8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97" name="Text Box 8">
          <a:extLst>
            <a:ext uri="{FF2B5EF4-FFF2-40B4-BE49-F238E27FC236}">
              <a16:creationId xmlns:a16="http://schemas.microsoft.com/office/drawing/2014/main" id="{00000000-0008-0000-0000-0000C9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98" name="Text Box 10">
          <a:extLst>
            <a:ext uri="{FF2B5EF4-FFF2-40B4-BE49-F238E27FC236}">
              <a16:creationId xmlns:a16="http://schemas.microsoft.com/office/drawing/2014/main" id="{00000000-0008-0000-0000-0000CA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99" name="Text Box 12">
          <a:extLst>
            <a:ext uri="{FF2B5EF4-FFF2-40B4-BE49-F238E27FC236}">
              <a16:creationId xmlns:a16="http://schemas.microsoft.com/office/drawing/2014/main" id="{00000000-0008-0000-0000-0000CB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00" name="Text Box 14">
          <a:extLst>
            <a:ext uri="{FF2B5EF4-FFF2-40B4-BE49-F238E27FC236}">
              <a16:creationId xmlns:a16="http://schemas.microsoft.com/office/drawing/2014/main" id="{00000000-0008-0000-0000-0000CC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01" name="Text Box 16">
          <a:extLst>
            <a:ext uri="{FF2B5EF4-FFF2-40B4-BE49-F238E27FC236}">
              <a16:creationId xmlns:a16="http://schemas.microsoft.com/office/drawing/2014/main" id="{00000000-0008-0000-0000-0000CD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02" name="Text Box 18">
          <a:extLst>
            <a:ext uri="{FF2B5EF4-FFF2-40B4-BE49-F238E27FC236}">
              <a16:creationId xmlns:a16="http://schemas.microsoft.com/office/drawing/2014/main" id="{00000000-0008-0000-0000-0000CE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03" name="Text Box 2">
          <a:extLst>
            <a:ext uri="{FF2B5EF4-FFF2-40B4-BE49-F238E27FC236}">
              <a16:creationId xmlns:a16="http://schemas.microsoft.com/office/drawing/2014/main" id="{00000000-0008-0000-0000-0000CF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04" name="Text Box 4">
          <a:extLst>
            <a:ext uri="{FF2B5EF4-FFF2-40B4-BE49-F238E27FC236}">
              <a16:creationId xmlns:a16="http://schemas.microsoft.com/office/drawing/2014/main" id="{00000000-0008-0000-0000-0000D0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05" name="Text Box 6">
          <a:extLst>
            <a:ext uri="{FF2B5EF4-FFF2-40B4-BE49-F238E27FC236}">
              <a16:creationId xmlns:a16="http://schemas.microsoft.com/office/drawing/2014/main" id="{00000000-0008-0000-0000-0000D1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06" name="Text Box 8">
          <a:extLst>
            <a:ext uri="{FF2B5EF4-FFF2-40B4-BE49-F238E27FC236}">
              <a16:creationId xmlns:a16="http://schemas.microsoft.com/office/drawing/2014/main" id="{00000000-0008-0000-0000-0000D2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07" name="Text Box 10">
          <a:extLst>
            <a:ext uri="{FF2B5EF4-FFF2-40B4-BE49-F238E27FC236}">
              <a16:creationId xmlns:a16="http://schemas.microsoft.com/office/drawing/2014/main" id="{00000000-0008-0000-0000-0000D3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08" name="Text Box 12">
          <a:extLst>
            <a:ext uri="{FF2B5EF4-FFF2-40B4-BE49-F238E27FC236}">
              <a16:creationId xmlns:a16="http://schemas.microsoft.com/office/drawing/2014/main" id="{00000000-0008-0000-0000-0000D4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09" name="Text Box 14">
          <a:extLst>
            <a:ext uri="{FF2B5EF4-FFF2-40B4-BE49-F238E27FC236}">
              <a16:creationId xmlns:a16="http://schemas.microsoft.com/office/drawing/2014/main" id="{00000000-0008-0000-0000-0000D5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10" name="Text Box 16">
          <a:extLst>
            <a:ext uri="{FF2B5EF4-FFF2-40B4-BE49-F238E27FC236}">
              <a16:creationId xmlns:a16="http://schemas.microsoft.com/office/drawing/2014/main" id="{00000000-0008-0000-0000-0000D6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11" name="Text Box 18">
          <a:extLst>
            <a:ext uri="{FF2B5EF4-FFF2-40B4-BE49-F238E27FC236}">
              <a16:creationId xmlns:a16="http://schemas.microsoft.com/office/drawing/2014/main" id="{00000000-0008-0000-0000-0000D7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12" name="Text Box 20">
          <a:extLst>
            <a:ext uri="{FF2B5EF4-FFF2-40B4-BE49-F238E27FC236}">
              <a16:creationId xmlns:a16="http://schemas.microsoft.com/office/drawing/2014/main" id="{00000000-0008-0000-0000-0000D8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13" name="Text Box 22">
          <a:extLst>
            <a:ext uri="{FF2B5EF4-FFF2-40B4-BE49-F238E27FC236}">
              <a16:creationId xmlns:a16="http://schemas.microsoft.com/office/drawing/2014/main" id="{00000000-0008-0000-0000-0000D9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14" name="Text Box 24">
          <a:extLst>
            <a:ext uri="{FF2B5EF4-FFF2-40B4-BE49-F238E27FC236}">
              <a16:creationId xmlns:a16="http://schemas.microsoft.com/office/drawing/2014/main" id="{00000000-0008-0000-0000-0000DA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15" name="Text Box 26">
          <a:extLst>
            <a:ext uri="{FF2B5EF4-FFF2-40B4-BE49-F238E27FC236}">
              <a16:creationId xmlns:a16="http://schemas.microsoft.com/office/drawing/2014/main" id="{00000000-0008-0000-0000-0000DB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16" name="Text Box 28">
          <a:extLst>
            <a:ext uri="{FF2B5EF4-FFF2-40B4-BE49-F238E27FC236}">
              <a16:creationId xmlns:a16="http://schemas.microsoft.com/office/drawing/2014/main" id="{00000000-0008-0000-0000-0000DC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17" name="Text Box 30">
          <a:extLst>
            <a:ext uri="{FF2B5EF4-FFF2-40B4-BE49-F238E27FC236}">
              <a16:creationId xmlns:a16="http://schemas.microsoft.com/office/drawing/2014/main" id="{00000000-0008-0000-0000-0000DD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18" name="Text Box 32">
          <a:extLst>
            <a:ext uri="{FF2B5EF4-FFF2-40B4-BE49-F238E27FC236}">
              <a16:creationId xmlns:a16="http://schemas.microsoft.com/office/drawing/2014/main" id="{00000000-0008-0000-0000-0000DE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19" name="Text Box 34">
          <a:extLst>
            <a:ext uri="{FF2B5EF4-FFF2-40B4-BE49-F238E27FC236}">
              <a16:creationId xmlns:a16="http://schemas.microsoft.com/office/drawing/2014/main" id="{00000000-0008-0000-0000-0000DF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20" name="Text Box 36">
          <a:extLst>
            <a:ext uri="{FF2B5EF4-FFF2-40B4-BE49-F238E27FC236}">
              <a16:creationId xmlns:a16="http://schemas.microsoft.com/office/drawing/2014/main" id="{00000000-0008-0000-0000-0000E010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21" name="Text Box 2">
          <a:extLst>
            <a:ext uri="{FF2B5EF4-FFF2-40B4-BE49-F238E27FC236}">
              <a16:creationId xmlns:a16="http://schemas.microsoft.com/office/drawing/2014/main" id="{00000000-0008-0000-0000-0000E1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22" name="Text Box 4">
          <a:extLst>
            <a:ext uri="{FF2B5EF4-FFF2-40B4-BE49-F238E27FC236}">
              <a16:creationId xmlns:a16="http://schemas.microsoft.com/office/drawing/2014/main" id="{00000000-0008-0000-0000-0000E2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23" name="Text Box 6">
          <a:extLst>
            <a:ext uri="{FF2B5EF4-FFF2-40B4-BE49-F238E27FC236}">
              <a16:creationId xmlns:a16="http://schemas.microsoft.com/office/drawing/2014/main" id="{00000000-0008-0000-0000-0000E3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24" name="Text Box 8">
          <a:extLst>
            <a:ext uri="{FF2B5EF4-FFF2-40B4-BE49-F238E27FC236}">
              <a16:creationId xmlns:a16="http://schemas.microsoft.com/office/drawing/2014/main" id="{00000000-0008-0000-0000-0000E4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25" name="Text Box 10">
          <a:extLst>
            <a:ext uri="{FF2B5EF4-FFF2-40B4-BE49-F238E27FC236}">
              <a16:creationId xmlns:a16="http://schemas.microsoft.com/office/drawing/2014/main" id="{00000000-0008-0000-0000-0000E5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26" name="Text Box 12">
          <a:extLst>
            <a:ext uri="{FF2B5EF4-FFF2-40B4-BE49-F238E27FC236}">
              <a16:creationId xmlns:a16="http://schemas.microsoft.com/office/drawing/2014/main" id="{00000000-0008-0000-0000-0000E6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27" name="Text Box 14">
          <a:extLst>
            <a:ext uri="{FF2B5EF4-FFF2-40B4-BE49-F238E27FC236}">
              <a16:creationId xmlns:a16="http://schemas.microsoft.com/office/drawing/2014/main" id="{00000000-0008-0000-0000-0000E7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28" name="Text Box 16">
          <a:extLst>
            <a:ext uri="{FF2B5EF4-FFF2-40B4-BE49-F238E27FC236}">
              <a16:creationId xmlns:a16="http://schemas.microsoft.com/office/drawing/2014/main" id="{00000000-0008-0000-0000-0000E8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29" name="Text Box 18">
          <a:extLst>
            <a:ext uri="{FF2B5EF4-FFF2-40B4-BE49-F238E27FC236}">
              <a16:creationId xmlns:a16="http://schemas.microsoft.com/office/drawing/2014/main" id="{00000000-0008-0000-0000-0000E9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30" name="Text Box 20">
          <a:extLst>
            <a:ext uri="{FF2B5EF4-FFF2-40B4-BE49-F238E27FC236}">
              <a16:creationId xmlns:a16="http://schemas.microsoft.com/office/drawing/2014/main" id="{00000000-0008-0000-0000-0000EA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31" name="Text Box 22">
          <a:extLst>
            <a:ext uri="{FF2B5EF4-FFF2-40B4-BE49-F238E27FC236}">
              <a16:creationId xmlns:a16="http://schemas.microsoft.com/office/drawing/2014/main" id="{00000000-0008-0000-0000-0000EB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32" name="Text Box 24">
          <a:extLst>
            <a:ext uri="{FF2B5EF4-FFF2-40B4-BE49-F238E27FC236}">
              <a16:creationId xmlns:a16="http://schemas.microsoft.com/office/drawing/2014/main" id="{00000000-0008-0000-0000-0000EC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33" name="Text Box 26">
          <a:extLst>
            <a:ext uri="{FF2B5EF4-FFF2-40B4-BE49-F238E27FC236}">
              <a16:creationId xmlns:a16="http://schemas.microsoft.com/office/drawing/2014/main" id="{00000000-0008-0000-0000-0000ED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34" name="Text Box 28">
          <a:extLst>
            <a:ext uri="{FF2B5EF4-FFF2-40B4-BE49-F238E27FC236}">
              <a16:creationId xmlns:a16="http://schemas.microsoft.com/office/drawing/2014/main" id="{00000000-0008-0000-0000-0000EE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35" name="Text Box 30">
          <a:extLst>
            <a:ext uri="{FF2B5EF4-FFF2-40B4-BE49-F238E27FC236}">
              <a16:creationId xmlns:a16="http://schemas.microsoft.com/office/drawing/2014/main" id="{00000000-0008-0000-0000-0000EF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36" name="Text Box 32">
          <a:extLst>
            <a:ext uri="{FF2B5EF4-FFF2-40B4-BE49-F238E27FC236}">
              <a16:creationId xmlns:a16="http://schemas.microsoft.com/office/drawing/2014/main" id="{00000000-0008-0000-0000-0000F0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37" name="Text Box 34">
          <a:extLst>
            <a:ext uri="{FF2B5EF4-FFF2-40B4-BE49-F238E27FC236}">
              <a16:creationId xmlns:a16="http://schemas.microsoft.com/office/drawing/2014/main" id="{00000000-0008-0000-0000-0000F1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38" name="Text Box 36">
          <a:extLst>
            <a:ext uri="{FF2B5EF4-FFF2-40B4-BE49-F238E27FC236}">
              <a16:creationId xmlns:a16="http://schemas.microsoft.com/office/drawing/2014/main" id="{00000000-0008-0000-0000-0000F2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39" name="Text Box 2">
          <a:extLst>
            <a:ext uri="{FF2B5EF4-FFF2-40B4-BE49-F238E27FC236}">
              <a16:creationId xmlns:a16="http://schemas.microsoft.com/office/drawing/2014/main" id="{00000000-0008-0000-0000-0000F3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40" name="Text Box 4">
          <a:extLst>
            <a:ext uri="{FF2B5EF4-FFF2-40B4-BE49-F238E27FC236}">
              <a16:creationId xmlns:a16="http://schemas.microsoft.com/office/drawing/2014/main" id="{00000000-0008-0000-0000-0000F4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41" name="Text Box 6">
          <a:extLst>
            <a:ext uri="{FF2B5EF4-FFF2-40B4-BE49-F238E27FC236}">
              <a16:creationId xmlns:a16="http://schemas.microsoft.com/office/drawing/2014/main" id="{00000000-0008-0000-0000-0000F5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42" name="Text Box 8">
          <a:extLst>
            <a:ext uri="{FF2B5EF4-FFF2-40B4-BE49-F238E27FC236}">
              <a16:creationId xmlns:a16="http://schemas.microsoft.com/office/drawing/2014/main" id="{00000000-0008-0000-0000-0000F6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43" name="Text Box 10">
          <a:extLst>
            <a:ext uri="{FF2B5EF4-FFF2-40B4-BE49-F238E27FC236}">
              <a16:creationId xmlns:a16="http://schemas.microsoft.com/office/drawing/2014/main" id="{00000000-0008-0000-0000-0000F7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44" name="Text Box 12">
          <a:extLst>
            <a:ext uri="{FF2B5EF4-FFF2-40B4-BE49-F238E27FC236}">
              <a16:creationId xmlns:a16="http://schemas.microsoft.com/office/drawing/2014/main" id="{00000000-0008-0000-0000-0000F8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45" name="Text Box 14">
          <a:extLst>
            <a:ext uri="{FF2B5EF4-FFF2-40B4-BE49-F238E27FC236}">
              <a16:creationId xmlns:a16="http://schemas.microsoft.com/office/drawing/2014/main" id="{00000000-0008-0000-0000-0000F9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46" name="Text Box 16">
          <a:extLst>
            <a:ext uri="{FF2B5EF4-FFF2-40B4-BE49-F238E27FC236}">
              <a16:creationId xmlns:a16="http://schemas.microsoft.com/office/drawing/2014/main" id="{00000000-0008-0000-0000-0000FA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47" name="Text Box 18">
          <a:extLst>
            <a:ext uri="{FF2B5EF4-FFF2-40B4-BE49-F238E27FC236}">
              <a16:creationId xmlns:a16="http://schemas.microsoft.com/office/drawing/2014/main" id="{00000000-0008-0000-0000-0000FB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48" name="Text Box 2">
          <a:extLst>
            <a:ext uri="{FF2B5EF4-FFF2-40B4-BE49-F238E27FC236}">
              <a16:creationId xmlns:a16="http://schemas.microsoft.com/office/drawing/2014/main" id="{00000000-0008-0000-0000-0000FC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49" name="Text Box 4">
          <a:extLst>
            <a:ext uri="{FF2B5EF4-FFF2-40B4-BE49-F238E27FC236}">
              <a16:creationId xmlns:a16="http://schemas.microsoft.com/office/drawing/2014/main" id="{00000000-0008-0000-0000-0000FD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50" name="Text Box 6">
          <a:extLst>
            <a:ext uri="{FF2B5EF4-FFF2-40B4-BE49-F238E27FC236}">
              <a16:creationId xmlns:a16="http://schemas.microsoft.com/office/drawing/2014/main" id="{00000000-0008-0000-0000-0000FE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51" name="Text Box 8">
          <a:extLst>
            <a:ext uri="{FF2B5EF4-FFF2-40B4-BE49-F238E27FC236}">
              <a16:creationId xmlns:a16="http://schemas.microsoft.com/office/drawing/2014/main" id="{00000000-0008-0000-0000-0000FF10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52" name="Text Box 10">
          <a:extLst>
            <a:ext uri="{FF2B5EF4-FFF2-40B4-BE49-F238E27FC236}">
              <a16:creationId xmlns:a16="http://schemas.microsoft.com/office/drawing/2014/main" id="{00000000-0008-0000-0000-000000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53" name="Text Box 12">
          <a:extLst>
            <a:ext uri="{FF2B5EF4-FFF2-40B4-BE49-F238E27FC236}">
              <a16:creationId xmlns:a16="http://schemas.microsoft.com/office/drawing/2014/main" id="{00000000-0008-0000-0000-000001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54" name="Text Box 14">
          <a:extLst>
            <a:ext uri="{FF2B5EF4-FFF2-40B4-BE49-F238E27FC236}">
              <a16:creationId xmlns:a16="http://schemas.microsoft.com/office/drawing/2014/main" id="{00000000-0008-0000-0000-000002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55" name="Text Box 16">
          <a:extLst>
            <a:ext uri="{FF2B5EF4-FFF2-40B4-BE49-F238E27FC236}">
              <a16:creationId xmlns:a16="http://schemas.microsoft.com/office/drawing/2014/main" id="{00000000-0008-0000-0000-000003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56" name="Text Box 18">
          <a:extLst>
            <a:ext uri="{FF2B5EF4-FFF2-40B4-BE49-F238E27FC236}">
              <a16:creationId xmlns:a16="http://schemas.microsoft.com/office/drawing/2014/main" id="{00000000-0008-0000-0000-000004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57" name="Text Box 20">
          <a:extLst>
            <a:ext uri="{FF2B5EF4-FFF2-40B4-BE49-F238E27FC236}">
              <a16:creationId xmlns:a16="http://schemas.microsoft.com/office/drawing/2014/main" id="{00000000-0008-0000-0000-000005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58" name="Text Box 22">
          <a:extLst>
            <a:ext uri="{FF2B5EF4-FFF2-40B4-BE49-F238E27FC236}">
              <a16:creationId xmlns:a16="http://schemas.microsoft.com/office/drawing/2014/main" id="{00000000-0008-0000-0000-000006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59" name="Text Box 24">
          <a:extLst>
            <a:ext uri="{FF2B5EF4-FFF2-40B4-BE49-F238E27FC236}">
              <a16:creationId xmlns:a16="http://schemas.microsoft.com/office/drawing/2014/main" id="{00000000-0008-0000-0000-000007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60" name="Text Box 26">
          <a:extLst>
            <a:ext uri="{FF2B5EF4-FFF2-40B4-BE49-F238E27FC236}">
              <a16:creationId xmlns:a16="http://schemas.microsoft.com/office/drawing/2014/main" id="{00000000-0008-0000-0000-000008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61" name="Text Box 28">
          <a:extLst>
            <a:ext uri="{FF2B5EF4-FFF2-40B4-BE49-F238E27FC236}">
              <a16:creationId xmlns:a16="http://schemas.microsoft.com/office/drawing/2014/main" id="{00000000-0008-0000-0000-000009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62" name="Text Box 30">
          <a:extLst>
            <a:ext uri="{FF2B5EF4-FFF2-40B4-BE49-F238E27FC236}">
              <a16:creationId xmlns:a16="http://schemas.microsoft.com/office/drawing/2014/main" id="{00000000-0008-0000-0000-00000A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63" name="Text Box 32">
          <a:extLst>
            <a:ext uri="{FF2B5EF4-FFF2-40B4-BE49-F238E27FC236}">
              <a16:creationId xmlns:a16="http://schemas.microsoft.com/office/drawing/2014/main" id="{00000000-0008-0000-0000-00000B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64" name="Text Box 34">
          <a:extLst>
            <a:ext uri="{FF2B5EF4-FFF2-40B4-BE49-F238E27FC236}">
              <a16:creationId xmlns:a16="http://schemas.microsoft.com/office/drawing/2014/main" id="{00000000-0008-0000-0000-00000C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65" name="Text Box 36">
          <a:extLst>
            <a:ext uri="{FF2B5EF4-FFF2-40B4-BE49-F238E27FC236}">
              <a16:creationId xmlns:a16="http://schemas.microsoft.com/office/drawing/2014/main" id="{00000000-0008-0000-0000-00000D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66" name="Text Box 2">
          <a:extLst>
            <a:ext uri="{FF2B5EF4-FFF2-40B4-BE49-F238E27FC236}">
              <a16:creationId xmlns:a16="http://schemas.microsoft.com/office/drawing/2014/main" id="{00000000-0008-0000-0000-00000E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67" name="Text Box 4">
          <a:extLst>
            <a:ext uri="{FF2B5EF4-FFF2-40B4-BE49-F238E27FC236}">
              <a16:creationId xmlns:a16="http://schemas.microsoft.com/office/drawing/2014/main" id="{00000000-0008-0000-0000-00000F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68" name="Text Box 6">
          <a:extLst>
            <a:ext uri="{FF2B5EF4-FFF2-40B4-BE49-F238E27FC236}">
              <a16:creationId xmlns:a16="http://schemas.microsoft.com/office/drawing/2014/main" id="{00000000-0008-0000-0000-000010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69" name="Text Box 8">
          <a:extLst>
            <a:ext uri="{FF2B5EF4-FFF2-40B4-BE49-F238E27FC236}">
              <a16:creationId xmlns:a16="http://schemas.microsoft.com/office/drawing/2014/main" id="{00000000-0008-0000-0000-000011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70" name="Text Box 10">
          <a:extLst>
            <a:ext uri="{FF2B5EF4-FFF2-40B4-BE49-F238E27FC236}">
              <a16:creationId xmlns:a16="http://schemas.microsoft.com/office/drawing/2014/main" id="{00000000-0008-0000-0000-000012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71" name="Text Box 12">
          <a:extLst>
            <a:ext uri="{FF2B5EF4-FFF2-40B4-BE49-F238E27FC236}">
              <a16:creationId xmlns:a16="http://schemas.microsoft.com/office/drawing/2014/main" id="{00000000-0008-0000-0000-000013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72" name="Text Box 14">
          <a:extLst>
            <a:ext uri="{FF2B5EF4-FFF2-40B4-BE49-F238E27FC236}">
              <a16:creationId xmlns:a16="http://schemas.microsoft.com/office/drawing/2014/main" id="{00000000-0008-0000-0000-000014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73" name="Text Box 16">
          <a:extLst>
            <a:ext uri="{FF2B5EF4-FFF2-40B4-BE49-F238E27FC236}">
              <a16:creationId xmlns:a16="http://schemas.microsoft.com/office/drawing/2014/main" id="{00000000-0008-0000-0000-000015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74" name="Text Box 18">
          <a:extLst>
            <a:ext uri="{FF2B5EF4-FFF2-40B4-BE49-F238E27FC236}">
              <a16:creationId xmlns:a16="http://schemas.microsoft.com/office/drawing/2014/main" id="{00000000-0008-0000-0000-000016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75" name="Text Box 2">
          <a:extLst>
            <a:ext uri="{FF2B5EF4-FFF2-40B4-BE49-F238E27FC236}">
              <a16:creationId xmlns:a16="http://schemas.microsoft.com/office/drawing/2014/main" id="{00000000-0008-0000-0000-000017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76" name="Text Box 4">
          <a:extLst>
            <a:ext uri="{FF2B5EF4-FFF2-40B4-BE49-F238E27FC236}">
              <a16:creationId xmlns:a16="http://schemas.microsoft.com/office/drawing/2014/main" id="{00000000-0008-0000-0000-000018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77" name="Text Box 6">
          <a:extLst>
            <a:ext uri="{FF2B5EF4-FFF2-40B4-BE49-F238E27FC236}">
              <a16:creationId xmlns:a16="http://schemas.microsoft.com/office/drawing/2014/main" id="{00000000-0008-0000-0000-000019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78" name="Text Box 8">
          <a:extLst>
            <a:ext uri="{FF2B5EF4-FFF2-40B4-BE49-F238E27FC236}">
              <a16:creationId xmlns:a16="http://schemas.microsoft.com/office/drawing/2014/main" id="{00000000-0008-0000-0000-00001A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79" name="Text Box 10">
          <a:extLst>
            <a:ext uri="{FF2B5EF4-FFF2-40B4-BE49-F238E27FC236}">
              <a16:creationId xmlns:a16="http://schemas.microsoft.com/office/drawing/2014/main" id="{00000000-0008-0000-0000-00001B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80" name="Text Box 12">
          <a:extLst>
            <a:ext uri="{FF2B5EF4-FFF2-40B4-BE49-F238E27FC236}">
              <a16:creationId xmlns:a16="http://schemas.microsoft.com/office/drawing/2014/main" id="{00000000-0008-0000-0000-00001C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81" name="Text Box 14">
          <a:extLst>
            <a:ext uri="{FF2B5EF4-FFF2-40B4-BE49-F238E27FC236}">
              <a16:creationId xmlns:a16="http://schemas.microsoft.com/office/drawing/2014/main" id="{00000000-0008-0000-0000-00001D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82" name="Text Box 16">
          <a:extLst>
            <a:ext uri="{FF2B5EF4-FFF2-40B4-BE49-F238E27FC236}">
              <a16:creationId xmlns:a16="http://schemas.microsoft.com/office/drawing/2014/main" id="{00000000-0008-0000-0000-00001E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83" name="Text Box 18">
          <a:extLst>
            <a:ext uri="{FF2B5EF4-FFF2-40B4-BE49-F238E27FC236}">
              <a16:creationId xmlns:a16="http://schemas.microsoft.com/office/drawing/2014/main" id="{00000000-0008-0000-0000-00001F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84" name="Text Box 20">
          <a:extLst>
            <a:ext uri="{FF2B5EF4-FFF2-40B4-BE49-F238E27FC236}">
              <a16:creationId xmlns:a16="http://schemas.microsoft.com/office/drawing/2014/main" id="{00000000-0008-0000-0000-000020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85" name="Text Box 22">
          <a:extLst>
            <a:ext uri="{FF2B5EF4-FFF2-40B4-BE49-F238E27FC236}">
              <a16:creationId xmlns:a16="http://schemas.microsoft.com/office/drawing/2014/main" id="{00000000-0008-0000-0000-000021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86" name="Text Box 24">
          <a:extLst>
            <a:ext uri="{FF2B5EF4-FFF2-40B4-BE49-F238E27FC236}">
              <a16:creationId xmlns:a16="http://schemas.microsoft.com/office/drawing/2014/main" id="{00000000-0008-0000-0000-000022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87" name="Text Box 26">
          <a:extLst>
            <a:ext uri="{FF2B5EF4-FFF2-40B4-BE49-F238E27FC236}">
              <a16:creationId xmlns:a16="http://schemas.microsoft.com/office/drawing/2014/main" id="{00000000-0008-0000-0000-000023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88" name="Text Box 28">
          <a:extLst>
            <a:ext uri="{FF2B5EF4-FFF2-40B4-BE49-F238E27FC236}">
              <a16:creationId xmlns:a16="http://schemas.microsoft.com/office/drawing/2014/main" id="{00000000-0008-0000-0000-000024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89" name="Text Box 30">
          <a:extLst>
            <a:ext uri="{FF2B5EF4-FFF2-40B4-BE49-F238E27FC236}">
              <a16:creationId xmlns:a16="http://schemas.microsoft.com/office/drawing/2014/main" id="{00000000-0008-0000-0000-000025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90" name="Text Box 32">
          <a:extLst>
            <a:ext uri="{FF2B5EF4-FFF2-40B4-BE49-F238E27FC236}">
              <a16:creationId xmlns:a16="http://schemas.microsoft.com/office/drawing/2014/main" id="{00000000-0008-0000-0000-000026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91" name="Text Box 34">
          <a:extLst>
            <a:ext uri="{FF2B5EF4-FFF2-40B4-BE49-F238E27FC236}">
              <a16:creationId xmlns:a16="http://schemas.microsoft.com/office/drawing/2014/main" id="{00000000-0008-0000-0000-000027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92" name="Text Box 36">
          <a:extLst>
            <a:ext uri="{FF2B5EF4-FFF2-40B4-BE49-F238E27FC236}">
              <a16:creationId xmlns:a16="http://schemas.microsoft.com/office/drawing/2014/main" id="{00000000-0008-0000-0000-000028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93" name="Text Box 2">
          <a:extLst>
            <a:ext uri="{FF2B5EF4-FFF2-40B4-BE49-F238E27FC236}">
              <a16:creationId xmlns:a16="http://schemas.microsoft.com/office/drawing/2014/main" id="{00000000-0008-0000-0000-000029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94" name="Text Box 4">
          <a:extLst>
            <a:ext uri="{FF2B5EF4-FFF2-40B4-BE49-F238E27FC236}">
              <a16:creationId xmlns:a16="http://schemas.microsoft.com/office/drawing/2014/main" id="{00000000-0008-0000-0000-00002A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95" name="Text Box 6">
          <a:extLst>
            <a:ext uri="{FF2B5EF4-FFF2-40B4-BE49-F238E27FC236}">
              <a16:creationId xmlns:a16="http://schemas.microsoft.com/office/drawing/2014/main" id="{00000000-0008-0000-0000-00002B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96" name="Text Box 8">
          <a:extLst>
            <a:ext uri="{FF2B5EF4-FFF2-40B4-BE49-F238E27FC236}">
              <a16:creationId xmlns:a16="http://schemas.microsoft.com/office/drawing/2014/main" id="{00000000-0008-0000-0000-00002C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97" name="Text Box 10">
          <a:extLst>
            <a:ext uri="{FF2B5EF4-FFF2-40B4-BE49-F238E27FC236}">
              <a16:creationId xmlns:a16="http://schemas.microsoft.com/office/drawing/2014/main" id="{00000000-0008-0000-0000-00002D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98" name="Text Box 12">
          <a:extLst>
            <a:ext uri="{FF2B5EF4-FFF2-40B4-BE49-F238E27FC236}">
              <a16:creationId xmlns:a16="http://schemas.microsoft.com/office/drawing/2014/main" id="{00000000-0008-0000-0000-00002E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99" name="Text Box 14">
          <a:extLst>
            <a:ext uri="{FF2B5EF4-FFF2-40B4-BE49-F238E27FC236}">
              <a16:creationId xmlns:a16="http://schemas.microsoft.com/office/drawing/2014/main" id="{00000000-0008-0000-0000-00002F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00" name="Text Box 16">
          <a:extLst>
            <a:ext uri="{FF2B5EF4-FFF2-40B4-BE49-F238E27FC236}">
              <a16:creationId xmlns:a16="http://schemas.microsoft.com/office/drawing/2014/main" id="{00000000-0008-0000-0000-000030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01" name="Text Box 18">
          <a:extLst>
            <a:ext uri="{FF2B5EF4-FFF2-40B4-BE49-F238E27FC236}">
              <a16:creationId xmlns:a16="http://schemas.microsoft.com/office/drawing/2014/main" id="{00000000-0008-0000-0000-000031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02" name="Text Box 20">
          <a:extLst>
            <a:ext uri="{FF2B5EF4-FFF2-40B4-BE49-F238E27FC236}">
              <a16:creationId xmlns:a16="http://schemas.microsoft.com/office/drawing/2014/main" id="{00000000-0008-0000-0000-000032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03" name="Text Box 22">
          <a:extLst>
            <a:ext uri="{FF2B5EF4-FFF2-40B4-BE49-F238E27FC236}">
              <a16:creationId xmlns:a16="http://schemas.microsoft.com/office/drawing/2014/main" id="{00000000-0008-0000-0000-000033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04" name="Text Box 24">
          <a:extLst>
            <a:ext uri="{FF2B5EF4-FFF2-40B4-BE49-F238E27FC236}">
              <a16:creationId xmlns:a16="http://schemas.microsoft.com/office/drawing/2014/main" id="{00000000-0008-0000-0000-000034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05" name="Text Box 26">
          <a:extLst>
            <a:ext uri="{FF2B5EF4-FFF2-40B4-BE49-F238E27FC236}">
              <a16:creationId xmlns:a16="http://schemas.microsoft.com/office/drawing/2014/main" id="{00000000-0008-0000-0000-000035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06" name="Text Box 28">
          <a:extLst>
            <a:ext uri="{FF2B5EF4-FFF2-40B4-BE49-F238E27FC236}">
              <a16:creationId xmlns:a16="http://schemas.microsoft.com/office/drawing/2014/main" id="{00000000-0008-0000-0000-000036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07" name="Text Box 30">
          <a:extLst>
            <a:ext uri="{FF2B5EF4-FFF2-40B4-BE49-F238E27FC236}">
              <a16:creationId xmlns:a16="http://schemas.microsoft.com/office/drawing/2014/main" id="{00000000-0008-0000-0000-000037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08" name="Text Box 32">
          <a:extLst>
            <a:ext uri="{FF2B5EF4-FFF2-40B4-BE49-F238E27FC236}">
              <a16:creationId xmlns:a16="http://schemas.microsoft.com/office/drawing/2014/main" id="{00000000-0008-0000-0000-000038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09" name="Text Box 34">
          <a:extLst>
            <a:ext uri="{FF2B5EF4-FFF2-40B4-BE49-F238E27FC236}">
              <a16:creationId xmlns:a16="http://schemas.microsoft.com/office/drawing/2014/main" id="{00000000-0008-0000-0000-000039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10" name="Text Box 36">
          <a:extLst>
            <a:ext uri="{FF2B5EF4-FFF2-40B4-BE49-F238E27FC236}">
              <a16:creationId xmlns:a16="http://schemas.microsoft.com/office/drawing/2014/main" id="{00000000-0008-0000-0000-00003A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11" name="Text Box 2">
          <a:extLst>
            <a:ext uri="{FF2B5EF4-FFF2-40B4-BE49-F238E27FC236}">
              <a16:creationId xmlns:a16="http://schemas.microsoft.com/office/drawing/2014/main" id="{00000000-0008-0000-0000-00003B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12" name="Text Box 4">
          <a:extLst>
            <a:ext uri="{FF2B5EF4-FFF2-40B4-BE49-F238E27FC236}">
              <a16:creationId xmlns:a16="http://schemas.microsoft.com/office/drawing/2014/main" id="{00000000-0008-0000-0000-00003C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13" name="Text Box 6">
          <a:extLst>
            <a:ext uri="{FF2B5EF4-FFF2-40B4-BE49-F238E27FC236}">
              <a16:creationId xmlns:a16="http://schemas.microsoft.com/office/drawing/2014/main" id="{00000000-0008-0000-0000-00003D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14" name="Text Box 8">
          <a:extLst>
            <a:ext uri="{FF2B5EF4-FFF2-40B4-BE49-F238E27FC236}">
              <a16:creationId xmlns:a16="http://schemas.microsoft.com/office/drawing/2014/main" id="{00000000-0008-0000-0000-00003E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15" name="Text Box 10">
          <a:extLst>
            <a:ext uri="{FF2B5EF4-FFF2-40B4-BE49-F238E27FC236}">
              <a16:creationId xmlns:a16="http://schemas.microsoft.com/office/drawing/2014/main" id="{00000000-0008-0000-0000-00003F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16" name="Text Box 12">
          <a:extLst>
            <a:ext uri="{FF2B5EF4-FFF2-40B4-BE49-F238E27FC236}">
              <a16:creationId xmlns:a16="http://schemas.microsoft.com/office/drawing/2014/main" id="{00000000-0008-0000-0000-000040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17" name="Text Box 14">
          <a:extLst>
            <a:ext uri="{FF2B5EF4-FFF2-40B4-BE49-F238E27FC236}">
              <a16:creationId xmlns:a16="http://schemas.microsoft.com/office/drawing/2014/main" id="{00000000-0008-0000-0000-000041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18" name="Text Box 16">
          <a:extLst>
            <a:ext uri="{FF2B5EF4-FFF2-40B4-BE49-F238E27FC236}">
              <a16:creationId xmlns:a16="http://schemas.microsoft.com/office/drawing/2014/main" id="{00000000-0008-0000-0000-000042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19" name="Text Box 18">
          <a:extLst>
            <a:ext uri="{FF2B5EF4-FFF2-40B4-BE49-F238E27FC236}">
              <a16:creationId xmlns:a16="http://schemas.microsoft.com/office/drawing/2014/main" id="{00000000-0008-0000-0000-000043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20" name="Text Box 2">
          <a:extLst>
            <a:ext uri="{FF2B5EF4-FFF2-40B4-BE49-F238E27FC236}">
              <a16:creationId xmlns:a16="http://schemas.microsoft.com/office/drawing/2014/main" id="{00000000-0008-0000-0000-000044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21" name="Text Box 4">
          <a:extLst>
            <a:ext uri="{FF2B5EF4-FFF2-40B4-BE49-F238E27FC236}">
              <a16:creationId xmlns:a16="http://schemas.microsoft.com/office/drawing/2014/main" id="{00000000-0008-0000-0000-000045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22" name="Text Box 6">
          <a:extLst>
            <a:ext uri="{FF2B5EF4-FFF2-40B4-BE49-F238E27FC236}">
              <a16:creationId xmlns:a16="http://schemas.microsoft.com/office/drawing/2014/main" id="{00000000-0008-0000-0000-000046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23" name="Text Box 8">
          <a:extLst>
            <a:ext uri="{FF2B5EF4-FFF2-40B4-BE49-F238E27FC236}">
              <a16:creationId xmlns:a16="http://schemas.microsoft.com/office/drawing/2014/main" id="{00000000-0008-0000-0000-000047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24" name="Text Box 10">
          <a:extLst>
            <a:ext uri="{FF2B5EF4-FFF2-40B4-BE49-F238E27FC236}">
              <a16:creationId xmlns:a16="http://schemas.microsoft.com/office/drawing/2014/main" id="{00000000-0008-0000-0000-000048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25" name="Text Box 12">
          <a:extLst>
            <a:ext uri="{FF2B5EF4-FFF2-40B4-BE49-F238E27FC236}">
              <a16:creationId xmlns:a16="http://schemas.microsoft.com/office/drawing/2014/main" id="{00000000-0008-0000-0000-000049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26" name="Text Box 14">
          <a:extLst>
            <a:ext uri="{FF2B5EF4-FFF2-40B4-BE49-F238E27FC236}">
              <a16:creationId xmlns:a16="http://schemas.microsoft.com/office/drawing/2014/main" id="{00000000-0008-0000-0000-00004A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27" name="Text Box 16">
          <a:extLst>
            <a:ext uri="{FF2B5EF4-FFF2-40B4-BE49-F238E27FC236}">
              <a16:creationId xmlns:a16="http://schemas.microsoft.com/office/drawing/2014/main" id="{00000000-0008-0000-0000-00004B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28" name="Text Box 18">
          <a:extLst>
            <a:ext uri="{FF2B5EF4-FFF2-40B4-BE49-F238E27FC236}">
              <a16:creationId xmlns:a16="http://schemas.microsoft.com/office/drawing/2014/main" id="{00000000-0008-0000-0000-00004C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29" name="Text Box 20">
          <a:extLst>
            <a:ext uri="{FF2B5EF4-FFF2-40B4-BE49-F238E27FC236}">
              <a16:creationId xmlns:a16="http://schemas.microsoft.com/office/drawing/2014/main" id="{00000000-0008-0000-0000-00004D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30" name="Text Box 22">
          <a:extLst>
            <a:ext uri="{FF2B5EF4-FFF2-40B4-BE49-F238E27FC236}">
              <a16:creationId xmlns:a16="http://schemas.microsoft.com/office/drawing/2014/main" id="{00000000-0008-0000-0000-00004E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31" name="Text Box 24">
          <a:extLst>
            <a:ext uri="{FF2B5EF4-FFF2-40B4-BE49-F238E27FC236}">
              <a16:creationId xmlns:a16="http://schemas.microsoft.com/office/drawing/2014/main" id="{00000000-0008-0000-0000-00004F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32" name="Text Box 26">
          <a:extLst>
            <a:ext uri="{FF2B5EF4-FFF2-40B4-BE49-F238E27FC236}">
              <a16:creationId xmlns:a16="http://schemas.microsoft.com/office/drawing/2014/main" id="{00000000-0008-0000-0000-000050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33" name="Text Box 28">
          <a:extLst>
            <a:ext uri="{FF2B5EF4-FFF2-40B4-BE49-F238E27FC236}">
              <a16:creationId xmlns:a16="http://schemas.microsoft.com/office/drawing/2014/main" id="{00000000-0008-0000-0000-000051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34" name="Text Box 30">
          <a:extLst>
            <a:ext uri="{FF2B5EF4-FFF2-40B4-BE49-F238E27FC236}">
              <a16:creationId xmlns:a16="http://schemas.microsoft.com/office/drawing/2014/main" id="{00000000-0008-0000-0000-000052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35" name="Text Box 32">
          <a:extLst>
            <a:ext uri="{FF2B5EF4-FFF2-40B4-BE49-F238E27FC236}">
              <a16:creationId xmlns:a16="http://schemas.microsoft.com/office/drawing/2014/main" id="{00000000-0008-0000-0000-000053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36" name="Text Box 34">
          <a:extLst>
            <a:ext uri="{FF2B5EF4-FFF2-40B4-BE49-F238E27FC236}">
              <a16:creationId xmlns:a16="http://schemas.microsoft.com/office/drawing/2014/main" id="{00000000-0008-0000-0000-000054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37" name="Text Box 36">
          <a:extLst>
            <a:ext uri="{FF2B5EF4-FFF2-40B4-BE49-F238E27FC236}">
              <a16:creationId xmlns:a16="http://schemas.microsoft.com/office/drawing/2014/main" id="{00000000-0008-0000-0000-000055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38" name="Text Box 2">
          <a:extLst>
            <a:ext uri="{FF2B5EF4-FFF2-40B4-BE49-F238E27FC236}">
              <a16:creationId xmlns:a16="http://schemas.microsoft.com/office/drawing/2014/main" id="{00000000-0008-0000-0000-000056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39" name="Text Box 4">
          <a:extLst>
            <a:ext uri="{FF2B5EF4-FFF2-40B4-BE49-F238E27FC236}">
              <a16:creationId xmlns:a16="http://schemas.microsoft.com/office/drawing/2014/main" id="{00000000-0008-0000-0000-000057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40" name="Text Box 6">
          <a:extLst>
            <a:ext uri="{FF2B5EF4-FFF2-40B4-BE49-F238E27FC236}">
              <a16:creationId xmlns:a16="http://schemas.microsoft.com/office/drawing/2014/main" id="{00000000-0008-0000-0000-000058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41" name="Text Box 8">
          <a:extLst>
            <a:ext uri="{FF2B5EF4-FFF2-40B4-BE49-F238E27FC236}">
              <a16:creationId xmlns:a16="http://schemas.microsoft.com/office/drawing/2014/main" id="{00000000-0008-0000-0000-000059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42" name="Text Box 10">
          <a:extLst>
            <a:ext uri="{FF2B5EF4-FFF2-40B4-BE49-F238E27FC236}">
              <a16:creationId xmlns:a16="http://schemas.microsoft.com/office/drawing/2014/main" id="{00000000-0008-0000-0000-00005A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43" name="Text Box 12">
          <a:extLst>
            <a:ext uri="{FF2B5EF4-FFF2-40B4-BE49-F238E27FC236}">
              <a16:creationId xmlns:a16="http://schemas.microsoft.com/office/drawing/2014/main" id="{00000000-0008-0000-0000-00005B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44" name="Text Box 14">
          <a:extLst>
            <a:ext uri="{FF2B5EF4-FFF2-40B4-BE49-F238E27FC236}">
              <a16:creationId xmlns:a16="http://schemas.microsoft.com/office/drawing/2014/main" id="{00000000-0008-0000-0000-00005C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45" name="Text Box 16">
          <a:extLst>
            <a:ext uri="{FF2B5EF4-FFF2-40B4-BE49-F238E27FC236}">
              <a16:creationId xmlns:a16="http://schemas.microsoft.com/office/drawing/2014/main" id="{00000000-0008-0000-0000-00005D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46" name="Text Box 18">
          <a:extLst>
            <a:ext uri="{FF2B5EF4-FFF2-40B4-BE49-F238E27FC236}">
              <a16:creationId xmlns:a16="http://schemas.microsoft.com/office/drawing/2014/main" id="{00000000-0008-0000-0000-00005E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47" name="Text Box 2">
          <a:extLst>
            <a:ext uri="{FF2B5EF4-FFF2-40B4-BE49-F238E27FC236}">
              <a16:creationId xmlns:a16="http://schemas.microsoft.com/office/drawing/2014/main" id="{00000000-0008-0000-0000-00005F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48" name="Text Box 4">
          <a:extLst>
            <a:ext uri="{FF2B5EF4-FFF2-40B4-BE49-F238E27FC236}">
              <a16:creationId xmlns:a16="http://schemas.microsoft.com/office/drawing/2014/main" id="{00000000-0008-0000-0000-000060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49" name="Text Box 6">
          <a:extLst>
            <a:ext uri="{FF2B5EF4-FFF2-40B4-BE49-F238E27FC236}">
              <a16:creationId xmlns:a16="http://schemas.microsoft.com/office/drawing/2014/main" id="{00000000-0008-0000-0000-000061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50" name="Text Box 8">
          <a:extLst>
            <a:ext uri="{FF2B5EF4-FFF2-40B4-BE49-F238E27FC236}">
              <a16:creationId xmlns:a16="http://schemas.microsoft.com/office/drawing/2014/main" id="{00000000-0008-0000-0000-000062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51" name="Text Box 10">
          <a:extLst>
            <a:ext uri="{FF2B5EF4-FFF2-40B4-BE49-F238E27FC236}">
              <a16:creationId xmlns:a16="http://schemas.microsoft.com/office/drawing/2014/main" id="{00000000-0008-0000-0000-000063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52" name="Text Box 12">
          <a:extLst>
            <a:ext uri="{FF2B5EF4-FFF2-40B4-BE49-F238E27FC236}">
              <a16:creationId xmlns:a16="http://schemas.microsoft.com/office/drawing/2014/main" id="{00000000-0008-0000-0000-000064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53" name="Text Box 14">
          <a:extLst>
            <a:ext uri="{FF2B5EF4-FFF2-40B4-BE49-F238E27FC236}">
              <a16:creationId xmlns:a16="http://schemas.microsoft.com/office/drawing/2014/main" id="{00000000-0008-0000-0000-000065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54" name="Text Box 16">
          <a:extLst>
            <a:ext uri="{FF2B5EF4-FFF2-40B4-BE49-F238E27FC236}">
              <a16:creationId xmlns:a16="http://schemas.microsoft.com/office/drawing/2014/main" id="{00000000-0008-0000-0000-000066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55" name="Text Box 18">
          <a:extLst>
            <a:ext uri="{FF2B5EF4-FFF2-40B4-BE49-F238E27FC236}">
              <a16:creationId xmlns:a16="http://schemas.microsoft.com/office/drawing/2014/main" id="{00000000-0008-0000-0000-000067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56" name="Text Box 20">
          <a:extLst>
            <a:ext uri="{FF2B5EF4-FFF2-40B4-BE49-F238E27FC236}">
              <a16:creationId xmlns:a16="http://schemas.microsoft.com/office/drawing/2014/main" id="{00000000-0008-0000-0000-000068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57" name="Text Box 22">
          <a:extLst>
            <a:ext uri="{FF2B5EF4-FFF2-40B4-BE49-F238E27FC236}">
              <a16:creationId xmlns:a16="http://schemas.microsoft.com/office/drawing/2014/main" id="{00000000-0008-0000-0000-000069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58" name="Text Box 24">
          <a:extLst>
            <a:ext uri="{FF2B5EF4-FFF2-40B4-BE49-F238E27FC236}">
              <a16:creationId xmlns:a16="http://schemas.microsoft.com/office/drawing/2014/main" id="{00000000-0008-0000-0000-00006A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59" name="Text Box 26">
          <a:extLst>
            <a:ext uri="{FF2B5EF4-FFF2-40B4-BE49-F238E27FC236}">
              <a16:creationId xmlns:a16="http://schemas.microsoft.com/office/drawing/2014/main" id="{00000000-0008-0000-0000-00006B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60" name="Text Box 28">
          <a:extLst>
            <a:ext uri="{FF2B5EF4-FFF2-40B4-BE49-F238E27FC236}">
              <a16:creationId xmlns:a16="http://schemas.microsoft.com/office/drawing/2014/main" id="{00000000-0008-0000-0000-00006C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61" name="Text Box 30">
          <a:extLst>
            <a:ext uri="{FF2B5EF4-FFF2-40B4-BE49-F238E27FC236}">
              <a16:creationId xmlns:a16="http://schemas.microsoft.com/office/drawing/2014/main" id="{00000000-0008-0000-0000-00006D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62" name="Text Box 32">
          <a:extLst>
            <a:ext uri="{FF2B5EF4-FFF2-40B4-BE49-F238E27FC236}">
              <a16:creationId xmlns:a16="http://schemas.microsoft.com/office/drawing/2014/main" id="{00000000-0008-0000-0000-00006E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63" name="Text Box 34">
          <a:extLst>
            <a:ext uri="{FF2B5EF4-FFF2-40B4-BE49-F238E27FC236}">
              <a16:creationId xmlns:a16="http://schemas.microsoft.com/office/drawing/2014/main" id="{00000000-0008-0000-0000-00006F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64" name="Text Box 36">
          <a:extLst>
            <a:ext uri="{FF2B5EF4-FFF2-40B4-BE49-F238E27FC236}">
              <a16:creationId xmlns:a16="http://schemas.microsoft.com/office/drawing/2014/main" id="{00000000-0008-0000-0000-000070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65" name="Text Box 2">
          <a:extLst>
            <a:ext uri="{FF2B5EF4-FFF2-40B4-BE49-F238E27FC236}">
              <a16:creationId xmlns:a16="http://schemas.microsoft.com/office/drawing/2014/main" id="{00000000-0008-0000-0000-000071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66" name="Text Box 4">
          <a:extLst>
            <a:ext uri="{FF2B5EF4-FFF2-40B4-BE49-F238E27FC236}">
              <a16:creationId xmlns:a16="http://schemas.microsoft.com/office/drawing/2014/main" id="{00000000-0008-0000-0000-000072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67" name="Text Box 6">
          <a:extLst>
            <a:ext uri="{FF2B5EF4-FFF2-40B4-BE49-F238E27FC236}">
              <a16:creationId xmlns:a16="http://schemas.microsoft.com/office/drawing/2014/main" id="{00000000-0008-0000-0000-000073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68" name="Text Box 8">
          <a:extLst>
            <a:ext uri="{FF2B5EF4-FFF2-40B4-BE49-F238E27FC236}">
              <a16:creationId xmlns:a16="http://schemas.microsoft.com/office/drawing/2014/main" id="{00000000-0008-0000-0000-000074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69" name="Text Box 10">
          <a:extLst>
            <a:ext uri="{FF2B5EF4-FFF2-40B4-BE49-F238E27FC236}">
              <a16:creationId xmlns:a16="http://schemas.microsoft.com/office/drawing/2014/main" id="{00000000-0008-0000-0000-000075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70" name="Text Box 12">
          <a:extLst>
            <a:ext uri="{FF2B5EF4-FFF2-40B4-BE49-F238E27FC236}">
              <a16:creationId xmlns:a16="http://schemas.microsoft.com/office/drawing/2014/main" id="{00000000-0008-0000-0000-000076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71" name="Text Box 14">
          <a:extLst>
            <a:ext uri="{FF2B5EF4-FFF2-40B4-BE49-F238E27FC236}">
              <a16:creationId xmlns:a16="http://schemas.microsoft.com/office/drawing/2014/main" id="{00000000-0008-0000-0000-000077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72" name="Text Box 16">
          <a:extLst>
            <a:ext uri="{FF2B5EF4-FFF2-40B4-BE49-F238E27FC236}">
              <a16:creationId xmlns:a16="http://schemas.microsoft.com/office/drawing/2014/main" id="{00000000-0008-0000-0000-000078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73" name="Text Box 18">
          <a:extLst>
            <a:ext uri="{FF2B5EF4-FFF2-40B4-BE49-F238E27FC236}">
              <a16:creationId xmlns:a16="http://schemas.microsoft.com/office/drawing/2014/main" id="{00000000-0008-0000-0000-000079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474" name="Text Box 2">
          <a:extLst>
            <a:ext uri="{FF2B5EF4-FFF2-40B4-BE49-F238E27FC236}">
              <a16:creationId xmlns:a16="http://schemas.microsoft.com/office/drawing/2014/main" id="{00000000-0008-0000-0000-00007A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475" name="Text Box 4">
          <a:extLst>
            <a:ext uri="{FF2B5EF4-FFF2-40B4-BE49-F238E27FC236}">
              <a16:creationId xmlns:a16="http://schemas.microsoft.com/office/drawing/2014/main" id="{00000000-0008-0000-0000-00007B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476" name="Text Box 6">
          <a:extLst>
            <a:ext uri="{FF2B5EF4-FFF2-40B4-BE49-F238E27FC236}">
              <a16:creationId xmlns:a16="http://schemas.microsoft.com/office/drawing/2014/main" id="{00000000-0008-0000-0000-00007C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477" name="Text Box 8">
          <a:extLst>
            <a:ext uri="{FF2B5EF4-FFF2-40B4-BE49-F238E27FC236}">
              <a16:creationId xmlns:a16="http://schemas.microsoft.com/office/drawing/2014/main" id="{00000000-0008-0000-0000-00007D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478" name="Text Box 10">
          <a:extLst>
            <a:ext uri="{FF2B5EF4-FFF2-40B4-BE49-F238E27FC236}">
              <a16:creationId xmlns:a16="http://schemas.microsoft.com/office/drawing/2014/main" id="{00000000-0008-0000-0000-00007E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479" name="Text Box 12">
          <a:extLst>
            <a:ext uri="{FF2B5EF4-FFF2-40B4-BE49-F238E27FC236}">
              <a16:creationId xmlns:a16="http://schemas.microsoft.com/office/drawing/2014/main" id="{00000000-0008-0000-0000-00007F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480" name="Text Box 14">
          <a:extLst>
            <a:ext uri="{FF2B5EF4-FFF2-40B4-BE49-F238E27FC236}">
              <a16:creationId xmlns:a16="http://schemas.microsoft.com/office/drawing/2014/main" id="{00000000-0008-0000-0000-000080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481" name="Text Box 16">
          <a:extLst>
            <a:ext uri="{FF2B5EF4-FFF2-40B4-BE49-F238E27FC236}">
              <a16:creationId xmlns:a16="http://schemas.microsoft.com/office/drawing/2014/main" id="{00000000-0008-0000-0000-000081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482" name="Text Box 18">
          <a:extLst>
            <a:ext uri="{FF2B5EF4-FFF2-40B4-BE49-F238E27FC236}">
              <a16:creationId xmlns:a16="http://schemas.microsoft.com/office/drawing/2014/main" id="{00000000-0008-0000-0000-000082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483" name="Text Box 20">
          <a:extLst>
            <a:ext uri="{FF2B5EF4-FFF2-40B4-BE49-F238E27FC236}">
              <a16:creationId xmlns:a16="http://schemas.microsoft.com/office/drawing/2014/main" id="{00000000-0008-0000-0000-000083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484" name="Text Box 22">
          <a:extLst>
            <a:ext uri="{FF2B5EF4-FFF2-40B4-BE49-F238E27FC236}">
              <a16:creationId xmlns:a16="http://schemas.microsoft.com/office/drawing/2014/main" id="{00000000-0008-0000-0000-000084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485" name="Text Box 24">
          <a:extLst>
            <a:ext uri="{FF2B5EF4-FFF2-40B4-BE49-F238E27FC236}">
              <a16:creationId xmlns:a16="http://schemas.microsoft.com/office/drawing/2014/main" id="{00000000-0008-0000-0000-000085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486" name="Text Box 26">
          <a:extLst>
            <a:ext uri="{FF2B5EF4-FFF2-40B4-BE49-F238E27FC236}">
              <a16:creationId xmlns:a16="http://schemas.microsoft.com/office/drawing/2014/main" id="{00000000-0008-0000-0000-000086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487" name="Text Box 28">
          <a:extLst>
            <a:ext uri="{FF2B5EF4-FFF2-40B4-BE49-F238E27FC236}">
              <a16:creationId xmlns:a16="http://schemas.microsoft.com/office/drawing/2014/main" id="{00000000-0008-0000-0000-000087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488" name="Text Box 30">
          <a:extLst>
            <a:ext uri="{FF2B5EF4-FFF2-40B4-BE49-F238E27FC236}">
              <a16:creationId xmlns:a16="http://schemas.microsoft.com/office/drawing/2014/main" id="{00000000-0008-0000-0000-000088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489" name="Text Box 32">
          <a:extLst>
            <a:ext uri="{FF2B5EF4-FFF2-40B4-BE49-F238E27FC236}">
              <a16:creationId xmlns:a16="http://schemas.microsoft.com/office/drawing/2014/main" id="{00000000-0008-0000-0000-000089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490" name="Text Box 34">
          <a:extLst>
            <a:ext uri="{FF2B5EF4-FFF2-40B4-BE49-F238E27FC236}">
              <a16:creationId xmlns:a16="http://schemas.microsoft.com/office/drawing/2014/main" id="{00000000-0008-0000-0000-00008A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491" name="Text Box 36">
          <a:extLst>
            <a:ext uri="{FF2B5EF4-FFF2-40B4-BE49-F238E27FC236}">
              <a16:creationId xmlns:a16="http://schemas.microsoft.com/office/drawing/2014/main" id="{00000000-0008-0000-0000-00008B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92" name="Text Box 2">
          <a:extLst>
            <a:ext uri="{FF2B5EF4-FFF2-40B4-BE49-F238E27FC236}">
              <a16:creationId xmlns:a16="http://schemas.microsoft.com/office/drawing/2014/main" id="{00000000-0008-0000-0000-00008C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93" name="Text Box 4">
          <a:extLst>
            <a:ext uri="{FF2B5EF4-FFF2-40B4-BE49-F238E27FC236}">
              <a16:creationId xmlns:a16="http://schemas.microsoft.com/office/drawing/2014/main" id="{00000000-0008-0000-0000-00008D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94" name="Text Box 6">
          <a:extLst>
            <a:ext uri="{FF2B5EF4-FFF2-40B4-BE49-F238E27FC236}">
              <a16:creationId xmlns:a16="http://schemas.microsoft.com/office/drawing/2014/main" id="{00000000-0008-0000-0000-00008E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95" name="Text Box 8">
          <a:extLst>
            <a:ext uri="{FF2B5EF4-FFF2-40B4-BE49-F238E27FC236}">
              <a16:creationId xmlns:a16="http://schemas.microsoft.com/office/drawing/2014/main" id="{00000000-0008-0000-0000-00008F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96" name="Text Box 10">
          <a:extLst>
            <a:ext uri="{FF2B5EF4-FFF2-40B4-BE49-F238E27FC236}">
              <a16:creationId xmlns:a16="http://schemas.microsoft.com/office/drawing/2014/main" id="{00000000-0008-0000-0000-000090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97" name="Text Box 12">
          <a:extLst>
            <a:ext uri="{FF2B5EF4-FFF2-40B4-BE49-F238E27FC236}">
              <a16:creationId xmlns:a16="http://schemas.microsoft.com/office/drawing/2014/main" id="{00000000-0008-0000-0000-000091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98" name="Text Box 14">
          <a:extLst>
            <a:ext uri="{FF2B5EF4-FFF2-40B4-BE49-F238E27FC236}">
              <a16:creationId xmlns:a16="http://schemas.microsoft.com/office/drawing/2014/main" id="{00000000-0008-0000-0000-000092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99" name="Text Box 16">
          <a:extLst>
            <a:ext uri="{FF2B5EF4-FFF2-40B4-BE49-F238E27FC236}">
              <a16:creationId xmlns:a16="http://schemas.microsoft.com/office/drawing/2014/main" id="{00000000-0008-0000-0000-000093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00" name="Text Box 18">
          <a:extLst>
            <a:ext uri="{FF2B5EF4-FFF2-40B4-BE49-F238E27FC236}">
              <a16:creationId xmlns:a16="http://schemas.microsoft.com/office/drawing/2014/main" id="{00000000-0008-0000-0000-000094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01" name="Text Box 20">
          <a:extLst>
            <a:ext uri="{FF2B5EF4-FFF2-40B4-BE49-F238E27FC236}">
              <a16:creationId xmlns:a16="http://schemas.microsoft.com/office/drawing/2014/main" id="{00000000-0008-0000-0000-000095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02" name="Text Box 22">
          <a:extLst>
            <a:ext uri="{FF2B5EF4-FFF2-40B4-BE49-F238E27FC236}">
              <a16:creationId xmlns:a16="http://schemas.microsoft.com/office/drawing/2014/main" id="{00000000-0008-0000-0000-000096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03" name="Text Box 24">
          <a:extLst>
            <a:ext uri="{FF2B5EF4-FFF2-40B4-BE49-F238E27FC236}">
              <a16:creationId xmlns:a16="http://schemas.microsoft.com/office/drawing/2014/main" id="{00000000-0008-0000-0000-000097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04" name="Text Box 26">
          <a:extLst>
            <a:ext uri="{FF2B5EF4-FFF2-40B4-BE49-F238E27FC236}">
              <a16:creationId xmlns:a16="http://schemas.microsoft.com/office/drawing/2014/main" id="{00000000-0008-0000-0000-000098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05" name="Text Box 28">
          <a:extLst>
            <a:ext uri="{FF2B5EF4-FFF2-40B4-BE49-F238E27FC236}">
              <a16:creationId xmlns:a16="http://schemas.microsoft.com/office/drawing/2014/main" id="{00000000-0008-0000-0000-000099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06" name="Text Box 30">
          <a:extLst>
            <a:ext uri="{FF2B5EF4-FFF2-40B4-BE49-F238E27FC236}">
              <a16:creationId xmlns:a16="http://schemas.microsoft.com/office/drawing/2014/main" id="{00000000-0008-0000-0000-00009A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07" name="Text Box 32">
          <a:extLst>
            <a:ext uri="{FF2B5EF4-FFF2-40B4-BE49-F238E27FC236}">
              <a16:creationId xmlns:a16="http://schemas.microsoft.com/office/drawing/2014/main" id="{00000000-0008-0000-0000-00009B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08" name="Text Box 34">
          <a:extLst>
            <a:ext uri="{FF2B5EF4-FFF2-40B4-BE49-F238E27FC236}">
              <a16:creationId xmlns:a16="http://schemas.microsoft.com/office/drawing/2014/main" id="{00000000-0008-0000-0000-00009C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09" name="Text Box 36">
          <a:extLst>
            <a:ext uri="{FF2B5EF4-FFF2-40B4-BE49-F238E27FC236}">
              <a16:creationId xmlns:a16="http://schemas.microsoft.com/office/drawing/2014/main" id="{00000000-0008-0000-0000-00009D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10" name="Text Box 2">
          <a:extLst>
            <a:ext uri="{FF2B5EF4-FFF2-40B4-BE49-F238E27FC236}">
              <a16:creationId xmlns:a16="http://schemas.microsoft.com/office/drawing/2014/main" id="{00000000-0008-0000-0000-00009E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11" name="Text Box 4">
          <a:extLst>
            <a:ext uri="{FF2B5EF4-FFF2-40B4-BE49-F238E27FC236}">
              <a16:creationId xmlns:a16="http://schemas.microsoft.com/office/drawing/2014/main" id="{00000000-0008-0000-0000-00009F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12" name="Text Box 6">
          <a:extLst>
            <a:ext uri="{FF2B5EF4-FFF2-40B4-BE49-F238E27FC236}">
              <a16:creationId xmlns:a16="http://schemas.microsoft.com/office/drawing/2014/main" id="{00000000-0008-0000-0000-0000A0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13" name="Text Box 8">
          <a:extLst>
            <a:ext uri="{FF2B5EF4-FFF2-40B4-BE49-F238E27FC236}">
              <a16:creationId xmlns:a16="http://schemas.microsoft.com/office/drawing/2014/main" id="{00000000-0008-0000-0000-0000A1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14" name="Text Box 10">
          <a:extLst>
            <a:ext uri="{FF2B5EF4-FFF2-40B4-BE49-F238E27FC236}">
              <a16:creationId xmlns:a16="http://schemas.microsoft.com/office/drawing/2014/main" id="{00000000-0008-0000-0000-0000A2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15" name="Text Box 12">
          <a:extLst>
            <a:ext uri="{FF2B5EF4-FFF2-40B4-BE49-F238E27FC236}">
              <a16:creationId xmlns:a16="http://schemas.microsoft.com/office/drawing/2014/main" id="{00000000-0008-0000-0000-0000A3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16" name="Text Box 14">
          <a:extLst>
            <a:ext uri="{FF2B5EF4-FFF2-40B4-BE49-F238E27FC236}">
              <a16:creationId xmlns:a16="http://schemas.microsoft.com/office/drawing/2014/main" id="{00000000-0008-0000-0000-0000A4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17" name="Text Box 16">
          <a:extLst>
            <a:ext uri="{FF2B5EF4-FFF2-40B4-BE49-F238E27FC236}">
              <a16:creationId xmlns:a16="http://schemas.microsoft.com/office/drawing/2014/main" id="{00000000-0008-0000-0000-0000A5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18" name="Text Box 18">
          <a:extLst>
            <a:ext uri="{FF2B5EF4-FFF2-40B4-BE49-F238E27FC236}">
              <a16:creationId xmlns:a16="http://schemas.microsoft.com/office/drawing/2014/main" id="{00000000-0008-0000-0000-0000A6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519" name="Text Box 2">
          <a:extLst>
            <a:ext uri="{FF2B5EF4-FFF2-40B4-BE49-F238E27FC236}">
              <a16:creationId xmlns:a16="http://schemas.microsoft.com/office/drawing/2014/main" id="{00000000-0008-0000-0000-0000A7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520" name="Text Box 4">
          <a:extLst>
            <a:ext uri="{FF2B5EF4-FFF2-40B4-BE49-F238E27FC236}">
              <a16:creationId xmlns:a16="http://schemas.microsoft.com/office/drawing/2014/main" id="{00000000-0008-0000-0000-0000A8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521" name="Text Box 6">
          <a:extLst>
            <a:ext uri="{FF2B5EF4-FFF2-40B4-BE49-F238E27FC236}">
              <a16:creationId xmlns:a16="http://schemas.microsoft.com/office/drawing/2014/main" id="{00000000-0008-0000-0000-0000A9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522" name="Text Box 8">
          <a:extLst>
            <a:ext uri="{FF2B5EF4-FFF2-40B4-BE49-F238E27FC236}">
              <a16:creationId xmlns:a16="http://schemas.microsoft.com/office/drawing/2014/main" id="{00000000-0008-0000-0000-0000AA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523" name="Text Box 10">
          <a:extLst>
            <a:ext uri="{FF2B5EF4-FFF2-40B4-BE49-F238E27FC236}">
              <a16:creationId xmlns:a16="http://schemas.microsoft.com/office/drawing/2014/main" id="{00000000-0008-0000-0000-0000AB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524" name="Text Box 12">
          <a:extLst>
            <a:ext uri="{FF2B5EF4-FFF2-40B4-BE49-F238E27FC236}">
              <a16:creationId xmlns:a16="http://schemas.microsoft.com/office/drawing/2014/main" id="{00000000-0008-0000-0000-0000AC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525" name="Text Box 14">
          <a:extLst>
            <a:ext uri="{FF2B5EF4-FFF2-40B4-BE49-F238E27FC236}">
              <a16:creationId xmlns:a16="http://schemas.microsoft.com/office/drawing/2014/main" id="{00000000-0008-0000-0000-0000AD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526" name="Text Box 16">
          <a:extLst>
            <a:ext uri="{FF2B5EF4-FFF2-40B4-BE49-F238E27FC236}">
              <a16:creationId xmlns:a16="http://schemas.microsoft.com/office/drawing/2014/main" id="{00000000-0008-0000-0000-0000AE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527" name="Text Box 18">
          <a:extLst>
            <a:ext uri="{FF2B5EF4-FFF2-40B4-BE49-F238E27FC236}">
              <a16:creationId xmlns:a16="http://schemas.microsoft.com/office/drawing/2014/main" id="{00000000-0008-0000-0000-0000AF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528" name="Text Box 20">
          <a:extLst>
            <a:ext uri="{FF2B5EF4-FFF2-40B4-BE49-F238E27FC236}">
              <a16:creationId xmlns:a16="http://schemas.microsoft.com/office/drawing/2014/main" id="{00000000-0008-0000-0000-0000B0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529" name="Text Box 22">
          <a:extLst>
            <a:ext uri="{FF2B5EF4-FFF2-40B4-BE49-F238E27FC236}">
              <a16:creationId xmlns:a16="http://schemas.microsoft.com/office/drawing/2014/main" id="{00000000-0008-0000-0000-0000B1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530" name="Text Box 24">
          <a:extLst>
            <a:ext uri="{FF2B5EF4-FFF2-40B4-BE49-F238E27FC236}">
              <a16:creationId xmlns:a16="http://schemas.microsoft.com/office/drawing/2014/main" id="{00000000-0008-0000-0000-0000B2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531" name="Text Box 26">
          <a:extLst>
            <a:ext uri="{FF2B5EF4-FFF2-40B4-BE49-F238E27FC236}">
              <a16:creationId xmlns:a16="http://schemas.microsoft.com/office/drawing/2014/main" id="{00000000-0008-0000-0000-0000B3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532" name="Text Box 28">
          <a:extLst>
            <a:ext uri="{FF2B5EF4-FFF2-40B4-BE49-F238E27FC236}">
              <a16:creationId xmlns:a16="http://schemas.microsoft.com/office/drawing/2014/main" id="{00000000-0008-0000-0000-0000B4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533" name="Text Box 30">
          <a:extLst>
            <a:ext uri="{FF2B5EF4-FFF2-40B4-BE49-F238E27FC236}">
              <a16:creationId xmlns:a16="http://schemas.microsoft.com/office/drawing/2014/main" id="{00000000-0008-0000-0000-0000B5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534" name="Text Box 32">
          <a:extLst>
            <a:ext uri="{FF2B5EF4-FFF2-40B4-BE49-F238E27FC236}">
              <a16:creationId xmlns:a16="http://schemas.microsoft.com/office/drawing/2014/main" id="{00000000-0008-0000-0000-0000B6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535" name="Text Box 34">
          <a:extLst>
            <a:ext uri="{FF2B5EF4-FFF2-40B4-BE49-F238E27FC236}">
              <a16:creationId xmlns:a16="http://schemas.microsoft.com/office/drawing/2014/main" id="{00000000-0008-0000-0000-0000B7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536" name="Text Box 36">
          <a:extLst>
            <a:ext uri="{FF2B5EF4-FFF2-40B4-BE49-F238E27FC236}">
              <a16:creationId xmlns:a16="http://schemas.microsoft.com/office/drawing/2014/main" id="{00000000-0008-0000-0000-0000B8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37" name="Text Box 2">
          <a:extLst>
            <a:ext uri="{FF2B5EF4-FFF2-40B4-BE49-F238E27FC236}">
              <a16:creationId xmlns:a16="http://schemas.microsoft.com/office/drawing/2014/main" id="{00000000-0008-0000-0000-0000B9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38" name="Text Box 4">
          <a:extLst>
            <a:ext uri="{FF2B5EF4-FFF2-40B4-BE49-F238E27FC236}">
              <a16:creationId xmlns:a16="http://schemas.microsoft.com/office/drawing/2014/main" id="{00000000-0008-0000-0000-0000BA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39" name="Text Box 6">
          <a:extLst>
            <a:ext uri="{FF2B5EF4-FFF2-40B4-BE49-F238E27FC236}">
              <a16:creationId xmlns:a16="http://schemas.microsoft.com/office/drawing/2014/main" id="{00000000-0008-0000-0000-0000BB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40" name="Text Box 8">
          <a:extLst>
            <a:ext uri="{FF2B5EF4-FFF2-40B4-BE49-F238E27FC236}">
              <a16:creationId xmlns:a16="http://schemas.microsoft.com/office/drawing/2014/main" id="{00000000-0008-0000-0000-0000BC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41" name="Text Box 10">
          <a:extLst>
            <a:ext uri="{FF2B5EF4-FFF2-40B4-BE49-F238E27FC236}">
              <a16:creationId xmlns:a16="http://schemas.microsoft.com/office/drawing/2014/main" id="{00000000-0008-0000-0000-0000BD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42" name="Text Box 12">
          <a:extLst>
            <a:ext uri="{FF2B5EF4-FFF2-40B4-BE49-F238E27FC236}">
              <a16:creationId xmlns:a16="http://schemas.microsoft.com/office/drawing/2014/main" id="{00000000-0008-0000-0000-0000BE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43" name="Text Box 14">
          <a:extLst>
            <a:ext uri="{FF2B5EF4-FFF2-40B4-BE49-F238E27FC236}">
              <a16:creationId xmlns:a16="http://schemas.microsoft.com/office/drawing/2014/main" id="{00000000-0008-0000-0000-0000BF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44" name="Text Box 16">
          <a:extLst>
            <a:ext uri="{FF2B5EF4-FFF2-40B4-BE49-F238E27FC236}">
              <a16:creationId xmlns:a16="http://schemas.microsoft.com/office/drawing/2014/main" id="{00000000-0008-0000-0000-0000C0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45" name="Text Box 18">
          <a:extLst>
            <a:ext uri="{FF2B5EF4-FFF2-40B4-BE49-F238E27FC236}">
              <a16:creationId xmlns:a16="http://schemas.microsoft.com/office/drawing/2014/main" id="{00000000-0008-0000-0000-0000C1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46" name="Text Box 20">
          <a:extLst>
            <a:ext uri="{FF2B5EF4-FFF2-40B4-BE49-F238E27FC236}">
              <a16:creationId xmlns:a16="http://schemas.microsoft.com/office/drawing/2014/main" id="{00000000-0008-0000-0000-0000C2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47" name="Text Box 22">
          <a:extLst>
            <a:ext uri="{FF2B5EF4-FFF2-40B4-BE49-F238E27FC236}">
              <a16:creationId xmlns:a16="http://schemas.microsoft.com/office/drawing/2014/main" id="{00000000-0008-0000-0000-0000C3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48" name="Text Box 24">
          <a:extLst>
            <a:ext uri="{FF2B5EF4-FFF2-40B4-BE49-F238E27FC236}">
              <a16:creationId xmlns:a16="http://schemas.microsoft.com/office/drawing/2014/main" id="{00000000-0008-0000-0000-0000C4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49" name="Text Box 26">
          <a:extLst>
            <a:ext uri="{FF2B5EF4-FFF2-40B4-BE49-F238E27FC236}">
              <a16:creationId xmlns:a16="http://schemas.microsoft.com/office/drawing/2014/main" id="{00000000-0008-0000-0000-0000C5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50" name="Text Box 28">
          <a:extLst>
            <a:ext uri="{FF2B5EF4-FFF2-40B4-BE49-F238E27FC236}">
              <a16:creationId xmlns:a16="http://schemas.microsoft.com/office/drawing/2014/main" id="{00000000-0008-0000-0000-0000C6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51" name="Text Box 30">
          <a:extLst>
            <a:ext uri="{FF2B5EF4-FFF2-40B4-BE49-F238E27FC236}">
              <a16:creationId xmlns:a16="http://schemas.microsoft.com/office/drawing/2014/main" id="{00000000-0008-0000-0000-0000C7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52" name="Text Box 32">
          <a:extLst>
            <a:ext uri="{FF2B5EF4-FFF2-40B4-BE49-F238E27FC236}">
              <a16:creationId xmlns:a16="http://schemas.microsoft.com/office/drawing/2014/main" id="{00000000-0008-0000-0000-0000C8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53" name="Text Box 34">
          <a:extLst>
            <a:ext uri="{FF2B5EF4-FFF2-40B4-BE49-F238E27FC236}">
              <a16:creationId xmlns:a16="http://schemas.microsoft.com/office/drawing/2014/main" id="{00000000-0008-0000-0000-0000C9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54" name="Text Box 36">
          <a:extLst>
            <a:ext uri="{FF2B5EF4-FFF2-40B4-BE49-F238E27FC236}">
              <a16:creationId xmlns:a16="http://schemas.microsoft.com/office/drawing/2014/main" id="{00000000-0008-0000-0000-0000CA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55" name="Text Box 2">
          <a:extLst>
            <a:ext uri="{FF2B5EF4-FFF2-40B4-BE49-F238E27FC236}">
              <a16:creationId xmlns:a16="http://schemas.microsoft.com/office/drawing/2014/main" id="{00000000-0008-0000-0000-0000CB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56" name="Text Box 4">
          <a:extLst>
            <a:ext uri="{FF2B5EF4-FFF2-40B4-BE49-F238E27FC236}">
              <a16:creationId xmlns:a16="http://schemas.microsoft.com/office/drawing/2014/main" id="{00000000-0008-0000-0000-0000CC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57" name="Text Box 6">
          <a:extLst>
            <a:ext uri="{FF2B5EF4-FFF2-40B4-BE49-F238E27FC236}">
              <a16:creationId xmlns:a16="http://schemas.microsoft.com/office/drawing/2014/main" id="{00000000-0008-0000-0000-0000CD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58" name="Text Box 8">
          <a:extLst>
            <a:ext uri="{FF2B5EF4-FFF2-40B4-BE49-F238E27FC236}">
              <a16:creationId xmlns:a16="http://schemas.microsoft.com/office/drawing/2014/main" id="{00000000-0008-0000-0000-0000CE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59" name="Text Box 10">
          <a:extLst>
            <a:ext uri="{FF2B5EF4-FFF2-40B4-BE49-F238E27FC236}">
              <a16:creationId xmlns:a16="http://schemas.microsoft.com/office/drawing/2014/main" id="{00000000-0008-0000-0000-0000CF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60" name="Text Box 12">
          <a:extLst>
            <a:ext uri="{FF2B5EF4-FFF2-40B4-BE49-F238E27FC236}">
              <a16:creationId xmlns:a16="http://schemas.microsoft.com/office/drawing/2014/main" id="{00000000-0008-0000-0000-0000D0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61" name="Text Box 14">
          <a:extLst>
            <a:ext uri="{FF2B5EF4-FFF2-40B4-BE49-F238E27FC236}">
              <a16:creationId xmlns:a16="http://schemas.microsoft.com/office/drawing/2014/main" id="{00000000-0008-0000-0000-0000D1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62" name="Text Box 16">
          <a:extLst>
            <a:ext uri="{FF2B5EF4-FFF2-40B4-BE49-F238E27FC236}">
              <a16:creationId xmlns:a16="http://schemas.microsoft.com/office/drawing/2014/main" id="{00000000-0008-0000-0000-0000D2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63" name="Text Box 18">
          <a:extLst>
            <a:ext uri="{FF2B5EF4-FFF2-40B4-BE49-F238E27FC236}">
              <a16:creationId xmlns:a16="http://schemas.microsoft.com/office/drawing/2014/main" id="{00000000-0008-0000-0000-0000D3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64" name="Text Box 2">
          <a:extLst>
            <a:ext uri="{FF2B5EF4-FFF2-40B4-BE49-F238E27FC236}">
              <a16:creationId xmlns:a16="http://schemas.microsoft.com/office/drawing/2014/main" id="{00000000-0008-0000-0000-0000D4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65" name="Text Box 4">
          <a:extLst>
            <a:ext uri="{FF2B5EF4-FFF2-40B4-BE49-F238E27FC236}">
              <a16:creationId xmlns:a16="http://schemas.microsoft.com/office/drawing/2014/main" id="{00000000-0008-0000-0000-0000D5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66" name="Text Box 6">
          <a:extLst>
            <a:ext uri="{FF2B5EF4-FFF2-40B4-BE49-F238E27FC236}">
              <a16:creationId xmlns:a16="http://schemas.microsoft.com/office/drawing/2014/main" id="{00000000-0008-0000-0000-0000D6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67" name="Text Box 8">
          <a:extLst>
            <a:ext uri="{FF2B5EF4-FFF2-40B4-BE49-F238E27FC236}">
              <a16:creationId xmlns:a16="http://schemas.microsoft.com/office/drawing/2014/main" id="{00000000-0008-0000-0000-0000D7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68" name="Text Box 10">
          <a:extLst>
            <a:ext uri="{FF2B5EF4-FFF2-40B4-BE49-F238E27FC236}">
              <a16:creationId xmlns:a16="http://schemas.microsoft.com/office/drawing/2014/main" id="{00000000-0008-0000-0000-0000D8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69" name="Text Box 12">
          <a:extLst>
            <a:ext uri="{FF2B5EF4-FFF2-40B4-BE49-F238E27FC236}">
              <a16:creationId xmlns:a16="http://schemas.microsoft.com/office/drawing/2014/main" id="{00000000-0008-0000-0000-0000D9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70" name="Text Box 14">
          <a:extLst>
            <a:ext uri="{FF2B5EF4-FFF2-40B4-BE49-F238E27FC236}">
              <a16:creationId xmlns:a16="http://schemas.microsoft.com/office/drawing/2014/main" id="{00000000-0008-0000-0000-0000DA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71" name="Text Box 16">
          <a:extLst>
            <a:ext uri="{FF2B5EF4-FFF2-40B4-BE49-F238E27FC236}">
              <a16:creationId xmlns:a16="http://schemas.microsoft.com/office/drawing/2014/main" id="{00000000-0008-0000-0000-0000DB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72" name="Text Box 18">
          <a:extLst>
            <a:ext uri="{FF2B5EF4-FFF2-40B4-BE49-F238E27FC236}">
              <a16:creationId xmlns:a16="http://schemas.microsoft.com/office/drawing/2014/main" id="{00000000-0008-0000-0000-0000DC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73" name="Text Box 20">
          <a:extLst>
            <a:ext uri="{FF2B5EF4-FFF2-40B4-BE49-F238E27FC236}">
              <a16:creationId xmlns:a16="http://schemas.microsoft.com/office/drawing/2014/main" id="{00000000-0008-0000-0000-0000DD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74" name="Text Box 22">
          <a:extLst>
            <a:ext uri="{FF2B5EF4-FFF2-40B4-BE49-F238E27FC236}">
              <a16:creationId xmlns:a16="http://schemas.microsoft.com/office/drawing/2014/main" id="{00000000-0008-0000-0000-0000DE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75" name="Text Box 24">
          <a:extLst>
            <a:ext uri="{FF2B5EF4-FFF2-40B4-BE49-F238E27FC236}">
              <a16:creationId xmlns:a16="http://schemas.microsoft.com/office/drawing/2014/main" id="{00000000-0008-0000-0000-0000DF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76" name="Text Box 26">
          <a:extLst>
            <a:ext uri="{FF2B5EF4-FFF2-40B4-BE49-F238E27FC236}">
              <a16:creationId xmlns:a16="http://schemas.microsoft.com/office/drawing/2014/main" id="{00000000-0008-0000-0000-0000E0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77" name="Text Box 28">
          <a:extLst>
            <a:ext uri="{FF2B5EF4-FFF2-40B4-BE49-F238E27FC236}">
              <a16:creationId xmlns:a16="http://schemas.microsoft.com/office/drawing/2014/main" id="{00000000-0008-0000-0000-0000E1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78" name="Text Box 30">
          <a:extLst>
            <a:ext uri="{FF2B5EF4-FFF2-40B4-BE49-F238E27FC236}">
              <a16:creationId xmlns:a16="http://schemas.microsoft.com/office/drawing/2014/main" id="{00000000-0008-0000-0000-0000E2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79" name="Text Box 32">
          <a:extLst>
            <a:ext uri="{FF2B5EF4-FFF2-40B4-BE49-F238E27FC236}">
              <a16:creationId xmlns:a16="http://schemas.microsoft.com/office/drawing/2014/main" id="{00000000-0008-0000-0000-0000E3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80" name="Text Box 34">
          <a:extLst>
            <a:ext uri="{FF2B5EF4-FFF2-40B4-BE49-F238E27FC236}">
              <a16:creationId xmlns:a16="http://schemas.microsoft.com/office/drawing/2014/main" id="{00000000-0008-0000-0000-0000E4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81" name="Text Box 36">
          <a:extLst>
            <a:ext uri="{FF2B5EF4-FFF2-40B4-BE49-F238E27FC236}">
              <a16:creationId xmlns:a16="http://schemas.microsoft.com/office/drawing/2014/main" id="{00000000-0008-0000-0000-0000E5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82" name="Text Box 2">
          <a:extLst>
            <a:ext uri="{FF2B5EF4-FFF2-40B4-BE49-F238E27FC236}">
              <a16:creationId xmlns:a16="http://schemas.microsoft.com/office/drawing/2014/main" id="{00000000-0008-0000-0000-0000E6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83" name="Text Box 4">
          <a:extLst>
            <a:ext uri="{FF2B5EF4-FFF2-40B4-BE49-F238E27FC236}">
              <a16:creationId xmlns:a16="http://schemas.microsoft.com/office/drawing/2014/main" id="{00000000-0008-0000-0000-0000E7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84" name="Text Box 6">
          <a:extLst>
            <a:ext uri="{FF2B5EF4-FFF2-40B4-BE49-F238E27FC236}">
              <a16:creationId xmlns:a16="http://schemas.microsoft.com/office/drawing/2014/main" id="{00000000-0008-0000-0000-0000E8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85" name="Text Box 8">
          <a:extLst>
            <a:ext uri="{FF2B5EF4-FFF2-40B4-BE49-F238E27FC236}">
              <a16:creationId xmlns:a16="http://schemas.microsoft.com/office/drawing/2014/main" id="{00000000-0008-0000-0000-0000E9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86" name="Text Box 10">
          <a:extLst>
            <a:ext uri="{FF2B5EF4-FFF2-40B4-BE49-F238E27FC236}">
              <a16:creationId xmlns:a16="http://schemas.microsoft.com/office/drawing/2014/main" id="{00000000-0008-0000-0000-0000EA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87" name="Text Box 12">
          <a:extLst>
            <a:ext uri="{FF2B5EF4-FFF2-40B4-BE49-F238E27FC236}">
              <a16:creationId xmlns:a16="http://schemas.microsoft.com/office/drawing/2014/main" id="{00000000-0008-0000-0000-0000EB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88" name="Text Box 14">
          <a:extLst>
            <a:ext uri="{FF2B5EF4-FFF2-40B4-BE49-F238E27FC236}">
              <a16:creationId xmlns:a16="http://schemas.microsoft.com/office/drawing/2014/main" id="{00000000-0008-0000-0000-0000EC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89" name="Text Box 16">
          <a:extLst>
            <a:ext uri="{FF2B5EF4-FFF2-40B4-BE49-F238E27FC236}">
              <a16:creationId xmlns:a16="http://schemas.microsoft.com/office/drawing/2014/main" id="{00000000-0008-0000-0000-0000ED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90" name="Text Box 18">
          <a:extLst>
            <a:ext uri="{FF2B5EF4-FFF2-40B4-BE49-F238E27FC236}">
              <a16:creationId xmlns:a16="http://schemas.microsoft.com/office/drawing/2014/main" id="{00000000-0008-0000-0000-0000EE11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591" name="Text Box 2">
          <a:extLst>
            <a:ext uri="{FF2B5EF4-FFF2-40B4-BE49-F238E27FC236}">
              <a16:creationId xmlns:a16="http://schemas.microsoft.com/office/drawing/2014/main" id="{00000000-0008-0000-0000-0000EF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592" name="Text Box 4">
          <a:extLst>
            <a:ext uri="{FF2B5EF4-FFF2-40B4-BE49-F238E27FC236}">
              <a16:creationId xmlns:a16="http://schemas.microsoft.com/office/drawing/2014/main" id="{00000000-0008-0000-0000-0000F0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593" name="Text Box 6">
          <a:extLst>
            <a:ext uri="{FF2B5EF4-FFF2-40B4-BE49-F238E27FC236}">
              <a16:creationId xmlns:a16="http://schemas.microsoft.com/office/drawing/2014/main" id="{00000000-0008-0000-0000-0000F1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594" name="Text Box 8">
          <a:extLst>
            <a:ext uri="{FF2B5EF4-FFF2-40B4-BE49-F238E27FC236}">
              <a16:creationId xmlns:a16="http://schemas.microsoft.com/office/drawing/2014/main" id="{00000000-0008-0000-0000-0000F2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595" name="Text Box 10">
          <a:extLst>
            <a:ext uri="{FF2B5EF4-FFF2-40B4-BE49-F238E27FC236}">
              <a16:creationId xmlns:a16="http://schemas.microsoft.com/office/drawing/2014/main" id="{00000000-0008-0000-0000-0000F3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596" name="Text Box 12">
          <a:extLst>
            <a:ext uri="{FF2B5EF4-FFF2-40B4-BE49-F238E27FC236}">
              <a16:creationId xmlns:a16="http://schemas.microsoft.com/office/drawing/2014/main" id="{00000000-0008-0000-0000-0000F4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597" name="Text Box 14">
          <a:extLst>
            <a:ext uri="{FF2B5EF4-FFF2-40B4-BE49-F238E27FC236}">
              <a16:creationId xmlns:a16="http://schemas.microsoft.com/office/drawing/2014/main" id="{00000000-0008-0000-0000-0000F5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598" name="Text Box 16">
          <a:extLst>
            <a:ext uri="{FF2B5EF4-FFF2-40B4-BE49-F238E27FC236}">
              <a16:creationId xmlns:a16="http://schemas.microsoft.com/office/drawing/2014/main" id="{00000000-0008-0000-0000-0000F6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599" name="Text Box 18">
          <a:extLst>
            <a:ext uri="{FF2B5EF4-FFF2-40B4-BE49-F238E27FC236}">
              <a16:creationId xmlns:a16="http://schemas.microsoft.com/office/drawing/2014/main" id="{00000000-0008-0000-0000-0000F7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600" name="Text Box 20">
          <a:extLst>
            <a:ext uri="{FF2B5EF4-FFF2-40B4-BE49-F238E27FC236}">
              <a16:creationId xmlns:a16="http://schemas.microsoft.com/office/drawing/2014/main" id="{00000000-0008-0000-0000-0000F8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601" name="Text Box 22">
          <a:extLst>
            <a:ext uri="{FF2B5EF4-FFF2-40B4-BE49-F238E27FC236}">
              <a16:creationId xmlns:a16="http://schemas.microsoft.com/office/drawing/2014/main" id="{00000000-0008-0000-0000-0000F9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602" name="Text Box 24">
          <a:extLst>
            <a:ext uri="{FF2B5EF4-FFF2-40B4-BE49-F238E27FC236}">
              <a16:creationId xmlns:a16="http://schemas.microsoft.com/office/drawing/2014/main" id="{00000000-0008-0000-0000-0000FA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603" name="Text Box 26">
          <a:extLst>
            <a:ext uri="{FF2B5EF4-FFF2-40B4-BE49-F238E27FC236}">
              <a16:creationId xmlns:a16="http://schemas.microsoft.com/office/drawing/2014/main" id="{00000000-0008-0000-0000-0000FB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604" name="Text Box 28">
          <a:extLst>
            <a:ext uri="{FF2B5EF4-FFF2-40B4-BE49-F238E27FC236}">
              <a16:creationId xmlns:a16="http://schemas.microsoft.com/office/drawing/2014/main" id="{00000000-0008-0000-0000-0000FC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605" name="Text Box 30">
          <a:extLst>
            <a:ext uri="{FF2B5EF4-FFF2-40B4-BE49-F238E27FC236}">
              <a16:creationId xmlns:a16="http://schemas.microsoft.com/office/drawing/2014/main" id="{00000000-0008-0000-0000-0000FD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606" name="Text Box 32">
          <a:extLst>
            <a:ext uri="{FF2B5EF4-FFF2-40B4-BE49-F238E27FC236}">
              <a16:creationId xmlns:a16="http://schemas.microsoft.com/office/drawing/2014/main" id="{00000000-0008-0000-0000-0000FE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607" name="Text Box 34">
          <a:extLst>
            <a:ext uri="{FF2B5EF4-FFF2-40B4-BE49-F238E27FC236}">
              <a16:creationId xmlns:a16="http://schemas.microsoft.com/office/drawing/2014/main" id="{00000000-0008-0000-0000-0000FF11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608" name="Text Box 36">
          <a:extLst>
            <a:ext uri="{FF2B5EF4-FFF2-40B4-BE49-F238E27FC236}">
              <a16:creationId xmlns:a16="http://schemas.microsoft.com/office/drawing/2014/main" id="{00000000-0008-0000-0000-00000012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09" name="Text Box 2">
          <a:extLst>
            <a:ext uri="{FF2B5EF4-FFF2-40B4-BE49-F238E27FC236}">
              <a16:creationId xmlns:a16="http://schemas.microsoft.com/office/drawing/2014/main" id="{00000000-0008-0000-0000-000001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10" name="Text Box 4">
          <a:extLst>
            <a:ext uri="{FF2B5EF4-FFF2-40B4-BE49-F238E27FC236}">
              <a16:creationId xmlns:a16="http://schemas.microsoft.com/office/drawing/2014/main" id="{00000000-0008-0000-0000-000002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11" name="Text Box 6">
          <a:extLst>
            <a:ext uri="{FF2B5EF4-FFF2-40B4-BE49-F238E27FC236}">
              <a16:creationId xmlns:a16="http://schemas.microsoft.com/office/drawing/2014/main" id="{00000000-0008-0000-0000-000003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12" name="Text Box 8">
          <a:extLst>
            <a:ext uri="{FF2B5EF4-FFF2-40B4-BE49-F238E27FC236}">
              <a16:creationId xmlns:a16="http://schemas.microsoft.com/office/drawing/2014/main" id="{00000000-0008-0000-0000-000004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13" name="Text Box 10">
          <a:extLst>
            <a:ext uri="{FF2B5EF4-FFF2-40B4-BE49-F238E27FC236}">
              <a16:creationId xmlns:a16="http://schemas.microsoft.com/office/drawing/2014/main" id="{00000000-0008-0000-0000-000005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14" name="Text Box 12">
          <a:extLst>
            <a:ext uri="{FF2B5EF4-FFF2-40B4-BE49-F238E27FC236}">
              <a16:creationId xmlns:a16="http://schemas.microsoft.com/office/drawing/2014/main" id="{00000000-0008-0000-0000-000006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15" name="Text Box 14">
          <a:extLst>
            <a:ext uri="{FF2B5EF4-FFF2-40B4-BE49-F238E27FC236}">
              <a16:creationId xmlns:a16="http://schemas.microsoft.com/office/drawing/2014/main" id="{00000000-0008-0000-0000-000007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16" name="Text Box 16">
          <a:extLst>
            <a:ext uri="{FF2B5EF4-FFF2-40B4-BE49-F238E27FC236}">
              <a16:creationId xmlns:a16="http://schemas.microsoft.com/office/drawing/2014/main" id="{00000000-0008-0000-0000-000008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17" name="Text Box 18">
          <a:extLst>
            <a:ext uri="{FF2B5EF4-FFF2-40B4-BE49-F238E27FC236}">
              <a16:creationId xmlns:a16="http://schemas.microsoft.com/office/drawing/2014/main" id="{00000000-0008-0000-0000-000009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18" name="Text Box 20">
          <a:extLst>
            <a:ext uri="{FF2B5EF4-FFF2-40B4-BE49-F238E27FC236}">
              <a16:creationId xmlns:a16="http://schemas.microsoft.com/office/drawing/2014/main" id="{00000000-0008-0000-0000-00000A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19" name="Text Box 22">
          <a:extLst>
            <a:ext uri="{FF2B5EF4-FFF2-40B4-BE49-F238E27FC236}">
              <a16:creationId xmlns:a16="http://schemas.microsoft.com/office/drawing/2014/main" id="{00000000-0008-0000-0000-00000B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20" name="Text Box 24">
          <a:extLst>
            <a:ext uri="{FF2B5EF4-FFF2-40B4-BE49-F238E27FC236}">
              <a16:creationId xmlns:a16="http://schemas.microsoft.com/office/drawing/2014/main" id="{00000000-0008-0000-0000-00000C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21" name="Text Box 26">
          <a:extLst>
            <a:ext uri="{FF2B5EF4-FFF2-40B4-BE49-F238E27FC236}">
              <a16:creationId xmlns:a16="http://schemas.microsoft.com/office/drawing/2014/main" id="{00000000-0008-0000-0000-00000D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22" name="Text Box 28">
          <a:extLst>
            <a:ext uri="{FF2B5EF4-FFF2-40B4-BE49-F238E27FC236}">
              <a16:creationId xmlns:a16="http://schemas.microsoft.com/office/drawing/2014/main" id="{00000000-0008-0000-0000-00000E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23" name="Text Box 30">
          <a:extLst>
            <a:ext uri="{FF2B5EF4-FFF2-40B4-BE49-F238E27FC236}">
              <a16:creationId xmlns:a16="http://schemas.microsoft.com/office/drawing/2014/main" id="{00000000-0008-0000-0000-00000F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24" name="Text Box 32">
          <a:extLst>
            <a:ext uri="{FF2B5EF4-FFF2-40B4-BE49-F238E27FC236}">
              <a16:creationId xmlns:a16="http://schemas.microsoft.com/office/drawing/2014/main" id="{00000000-0008-0000-0000-000010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25" name="Text Box 34">
          <a:extLst>
            <a:ext uri="{FF2B5EF4-FFF2-40B4-BE49-F238E27FC236}">
              <a16:creationId xmlns:a16="http://schemas.microsoft.com/office/drawing/2014/main" id="{00000000-0008-0000-0000-000011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26" name="Text Box 36">
          <a:extLst>
            <a:ext uri="{FF2B5EF4-FFF2-40B4-BE49-F238E27FC236}">
              <a16:creationId xmlns:a16="http://schemas.microsoft.com/office/drawing/2014/main" id="{00000000-0008-0000-0000-000012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27" name="Text Box 2">
          <a:extLst>
            <a:ext uri="{FF2B5EF4-FFF2-40B4-BE49-F238E27FC236}">
              <a16:creationId xmlns:a16="http://schemas.microsoft.com/office/drawing/2014/main" id="{00000000-0008-0000-0000-000013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28" name="Text Box 4">
          <a:extLst>
            <a:ext uri="{FF2B5EF4-FFF2-40B4-BE49-F238E27FC236}">
              <a16:creationId xmlns:a16="http://schemas.microsoft.com/office/drawing/2014/main" id="{00000000-0008-0000-0000-000014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29" name="Text Box 6">
          <a:extLst>
            <a:ext uri="{FF2B5EF4-FFF2-40B4-BE49-F238E27FC236}">
              <a16:creationId xmlns:a16="http://schemas.microsoft.com/office/drawing/2014/main" id="{00000000-0008-0000-0000-000015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30" name="Text Box 8">
          <a:extLst>
            <a:ext uri="{FF2B5EF4-FFF2-40B4-BE49-F238E27FC236}">
              <a16:creationId xmlns:a16="http://schemas.microsoft.com/office/drawing/2014/main" id="{00000000-0008-0000-0000-000016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31" name="Text Box 10">
          <a:extLst>
            <a:ext uri="{FF2B5EF4-FFF2-40B4-BE49-F238E27FC236}">
              <a16:creationId xmlns:a16="http://schemas.microsoft.com/office/drawing/2014/main" id="{00000000-0008-0000-0000-000017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32" name="Text Box 12">
          <a:extLst>
            <a:ext uri="{FF2B5EF4-FFF2-40B4-BE49-F238E27FC236}">
              <a16:creationId xmlns:a16="http://schemas.microsoft.com/office/drawing/2014/main" id="{00000000-0008-0000-0000-000018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33" name="Text Box 14">
          <a:extLst>
            <a:ext uri="{FF2B5EF4-FFF2-40B4-BE49-F238E27FC236}">
              <a16:creationId xmlns:a16="http://schemas.microsoft.com/office/drawing/2014/main" id="{00000000-0008-0000-0000-000019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34" name="Text Box 16">
          <a:extLst>
            <a:ext uri="{FF2B5EF4-FFF2-40B4-BE49-F238E27FC236}">
              <a16:creationId xmlns:a16="http://schemas.microsoft.com/office/drawing/2014/main" id="{00000000-0008-0000-0000-00001A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35" name="Text Box 18">
          <a:extLst>
            <a:ext uri="{FF2B5EF4-FFF2-40B4-BE49-F238E27FC236}">
              <a16:creationId xmlns:a16="http://schemas.microsoft.com/office/drawing/2014/main" id="{00000000-0008-0000-0000-00001B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36" name="Text Box 2">
          <a:extLst>
            <a:ext uri="{FF2B5EF4-FFF2-40B4-BE49-F238E27FC236}">
              <a16:creationId xmlns:a16="http://schemas.microsoft.com/office/drawing/2014/main" id="{00000000-0008-0000-0000-00001C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37" name="Text Box 4">
          <a:extLst>
            <a:ext uri="{FF2B5EF4-FFF2-40B4-BE49-F238E27FC236}">
              <a16:creationId xmlns:a16="http://schemas.microsoft.com/office/drawing/2014/main" id="{00000000-0008-0000-0000-00001D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38" name="Text Box 6">
          <a:extLst>
            <a:ext uri="{FF2B5EF4-FFF2-40B4-BE49-F238E27FC236}">
              <a16:creationId xmlns:a16="http://schemas.microsoft.com/office/drawing/2014/main" id="{00000000-0008-0000-0000-00001E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39" name="Text Box 8">
          <a:extLst>
            <a:ext uri="{FF2B5EF4-FFF2-40B4-BE49-F238E27FC236}">
              <a16:creationId xmlns:a16="http://schemas.microsoft.com/office/drawing/2014/main" id="{00000000-0008-0000-0000-00001F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40" name="Text Box 10">
          <a:extLst>
            <a:ext uri="{FF2B5EF4-FFF2-40B4-BE49-F238E27FC236}">
              <a16:creationId xmlns:a16="http://schemas.microsoft.com/office/drawing/2014/main" id="{00000000-0008-0000-0000-000020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41" name="Text Box 12">
          <a:extLst>
            <a:ext uri="{FF2B5EF4-FFF2-40B4-BE49-F238E27FC236}">
              <a16:creationId xmlns:a16="http://schemas.microsoft.com/office/drawing/2014/main" id="{00000000-0008-0000-0000-000021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42" name="Text Box 14">
          <a:extLst>
            <a:ext uri="{FF2B5EF4-FFF2-40B4-BE49-F238E27FC236}">
              <a16:creationId xmlns:a16="http://schemas.microsoft.com/office/drawing/2014/main" id="{00000000-0008-0000-0000-000022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43" name="Text Box 16">
          <a:extLst>
            <a:ext uri="{FF2B5EF4-FFF2-40B4-BE49-F238E27FC236}">
              <a16:creationId xmlns:a16="http://schemas.microsoft.com/office/drawing/2014/main" id="{00000000-0008-0000-0000-000023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44" name="Text Box 18">
          <a:extLst>
            <a:ext uri="{FF2B5EF4-FFF2-40B4-BE49-F238E27FC236}">
              <a16:creationId xmlns:a16="http://schemas.microsoft.com/office/drawing/2014/main" id="{00000000-0008-0000-0000-000024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45" name="Text Box 20">
          <a:extLst>
            <a:ext uri="{FF2B5EF4-FFF2-40B4-BE49-F238E27FC236}">
              <a16:creationId xmlns:a16="http://schemas.microsoft.com/office/drawing/2014/main" id="{00000000-0008-0000-0000-000025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46" name="Text Box 22">
          <a:extLst>
            <a:ext uri="{FF2B5EF4-FFF2-40B4-BE49-F238E27FC236}">
              <a16:creationId xmlns:a16="http://schemas.microsoft.com/office/drawing/2014/main" id="{00000000-0008-0000-0000-000026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47" name="Text Box 24">
          <a:extLst>
            <a:ext uri="{FF2B5EF4-FFF2-40B4-BE49-F238E27FC236}">
              <a16:creationId xmlns:a16="http://schemas.microsoft.com/office/drawing/2014/main" id="{00000000-0008-0000-0000-000027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48" name="Text Box 26">
          <a:extLst>
            <a:ext uri="{FF2B5EF4-FFF2-40B4-BE49-F238E27FC236}">
              <a16:creationId xmlns:a16="http://schemas.microsoft.com/office/drawing/2014/main" id="{00000000-0008-0000-0000-000028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49" name="Text Box 28">
          <a:extLst>
            <a:ext uri="{FF2B5EF4-FFF2-40B4-BE49-F238E27FC236}">
              <a16:creationId xmlns:a16="http://schemas.microsoft.com/office/drawing/2014/main" id="{00000000-0008-0000-0000-000029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50" name="Text Box 30">
          <a:extLst>
            <a:ext uri="{FF2B5EF4-FFF2-40B4-BE49-F238E27FC236}">
              <a16:creationId xmlns:a16="http://schemas.microsoft.com/office/drawing/2014/main" id="{00000000-0008-0000-0000-00002A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51" name="Text Box 32">
          <a:extLst>
            <a:ext uri="{FF2B5EF4-FFF2-40B4-BE49-F238E27FC236}">
              <a16:creationId xmlns:a16="http://schemas.microsoft.com/office/drawing/2014/main" id="{00000000-0008-0000-0000-00002B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52" name="Text Box 34">
          <a:extLst>
            <a:ext uri="{FF2B5EF4-FFF2-40B4-BE49-F238E27FC236}">
              <a16:creationId xmlns:a16="http://schemas.microsoft.com/office/drawing/2014/main" id="{00000000-0008-0000-0000-00002C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53" name="Text Box 36">
          <a:extLst>
            <a:ext uri="{FF2B5EF4-FFF2-40B4-BE49-F238E27FC236}">
              <a16:creationId xmlns:a16="http://schemas.microsoft.com/office/drawing/2014/main" id="{00000000-0008-0000-0000-00002D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54" name="Text Box 2">
          <a:extLst>
            <a:ext uri="{FF2B5EF4-FFF2-40B4-BE49-F238E27FC236}">
              <a16:creationId xmlns:a16="http://schemas.microsoft.com/office/drawing/2014/main" id="{00000000-0008-0000-0000-00002E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55" name="Text Box 4">
          <a:extLst>
            <a:ext uri="{FF2B5EF4-FFF2-40B4-BE49-F238E27FC236}">
              <a16:creationId xmlns:a16="http://schemas.microsoft.com/office/drawing/2014/main" id="{00000000-0008-0000-0000-00002F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56" name="Text Box 6">
          <a:extLst>
            <a:ext uri="{FF2B5EF4-FFF2-40B4-BE49-F238E27FC236}">
              <a16:creationId xmlns:a16="http://schemas.microsoft.com/office/drawing/2014/main" id="{00000000-0008-0000-0000-000030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57" name="Text Box 8">
          <a:extLst>
            <a:ext uri="{FF2B5EF4-FFF2-40B4-BE49-F238E27FC236}">
              <a16:creationId xmlns:a16="http://schemas.microsoft.com/office/drawing/2014/main" id="{00000000-0008-0000-0000-000031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58" name="Text Box 10">
          <a:extLst>
            <a:ext uri="{FF2B5EF4-FFF2-40B4-BE49-F238E27FC236}">
              <a16:creationId xmlns:a16="http://schemas.microsoft.com/office/drawing/2014/main" id="{00000000-0008-0000-0000-000032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59" name="Text Box 12">
          <a:extLst>
            <a:ext uri="{FF2B5EF4-FFF2-40B4-BE49-F238E27FC236}">
              <a16:creationId xmlns:a16="http://schemas.microsoft.com/office/drawing/2014/main" id="{00000000-0008-0000-0000-000033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60" name="Text Box 14">
          <a:extLst>
            <a:ext uri="{FF2B5EF4-FFF2-40B4-BE49-F238E27FC236}">
              <a16:creationId xmlns:a16="http://schemas.microsoft.com/office/drawing/2014/main" id="{00000000-0008-0000-0000-000034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61" name="Text Box 16">
          <a:extLst>
            <a:ext uri="{FF2B5EF4-FFF2-40B4-BE49-F238E27FC236}">
              <a16:creationId xmlns:a16="http://schemas.microsoft.com/office/drawing/2014/main" id="{00000000-0008-0000-0000-000035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62" name="Text Box 18">
          <a:extLst>
            <a:ext uri="{FF2B5EF4-FFF2-40B4-BE49-F238E27FC236}">
              <a16:creationId xmlns:a16="http://schemas.microsoft.com/office/drawing/2014/main" id="{00000000-0008-0000-0000-000036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63" name="Text Box 2">
          <a:extLst>
            <a:ext uri="{FF2B5EF4-FFF2-40B4-BE49-F238E27FC236}">
              <a16:creationId xmlns:a16="http://schemas.microsoft.com/office/drawing/2014/main" id="{00000000-0008-0000-0000-000037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64" name="Text Box 4">
          <a:extLst>
            <a:ext uri="{FF2B5EF4-FFF2-40B4-BE49-F238E27FC236}">
              <a16:creationId xmlns:a16="http://schemas.microsoft.com/office/drawing/2014/main" id="{00000000-0008-0000-0000-000038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65" name="Text Box 6">
          <a:extLst>
            <a:ext uri="{FF2B5EF4-FFF2-40B4-BE49-F238E27FC236}">
              <a16:creationId xmlns:a16="http://schemas.microsoft.com/office/drawing/2014/main" id="{00000000-0008-0000-0000-000039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66" name="Text Box 8">
          <a:extLst>
            <a:ext uri="{FF2B5EF4-FFF2-40B4-BE49-F238E27FC236}">
              <a16:creationId xmlns:a16="http://schemas.microsoft.com/office/drawing/2014/main" id="{00000000-0008-0000-0000-00003A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67" name="Text Box 10">
          <a:extLst>
            <a:ext uri="{FF2B5EF4-FFF2-40B4-BE49-F238E27FC236}">
              <a16:creationId xmlns:a16="http://schemas.microsoft.com/office/drawing/2014/main" id="{00000000-0008-0000-0000-00003B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68" name="Text Box 12">
          <a:extLst>
            <a:ext uri="{FF2B5EF4-FFF2-40B4-BE49-F238E27FC236}">
              <a16:creationId xmlns:a16="http://schemas.microsoft.com/office/drawing/2014/main" id="{00000000-0008-0000-0000-00003C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69" name="Text Box 14">
          <a:extLst>
            <a:ext uri="{FF2B5EF4-FFF2-40B4-BE49-F238E27FC236}">
              <a16:creationId xmlns:a16="http://schemas.microsoft.com/office/drawing/2014/main" id="{00000000-0008-0000-0000-00003D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70" name="Text Box 16">
          <a:extLst>
            <a:ext uri="{FF2B5EF4-FFF2-40B4-BE49-F238E27FC236}">
              <a16:creationId xmlns:a16="http://schemas.microsoft.com/office/drawing/2014/main" id="{00000000-0008-0000-0000-00003E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71" name="Text Box 18">
          <a:extLst>
            <a:ext uri="{FF2B5EF4-FFF2-40B4-BE49-F238E27FC236}">
              <a16:creationId xmlns:a16="http://schemas.microsoft.com/office/drawing/2014/main" id="{00000000-0008-0000-0000-00003F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72" name="Text Box 20">
          <a:extLst>
            <a:ext uri="{FF2B5EF4-FFF2-40B4-BE49-F238E27FC236}">
              <a16:creationId xmlns:a16="http://schemas.microsoft.com/office/drawing/2014/main" id="{00000000-0008-0000-0000-000040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73" name="Text Box 22">
          <a:extLst>
            <a:ext uri="{FF2B5EF4-FFF2-40B4-BE49-F238E27FC236}">
              <a16:creationId xmlns:a16="http://schemas.microsoft.com/office/drawing/2014/main" id="{00000000-0008-0000-0000-000041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74" name="Text Box 24">
          <a:extLst>
            <a:ext uri="{FF2B5EF4-FFF2-40B4-BE49-F238E27FC236}">
              <a16:creationId xmlns:a16="http://schemas.microsoft.com/office/drawing/2014/main" id="{00000000-0008-0000-0000-000042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75" name="Text Box 26">
          <a:extLst>
            <a:ext uri="{FF2B5EF4-FFF2-40B4-BE49-F238E27FC236}">
              <a16:creationId xmlns:a16="http://schemas.microsoft.com/office/drawing/2014/main" id="{00000000-0008-0000-0000-000043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76" name="Text Box 28">
          <a:extLst>
            <a:ext uri="{FF2B5EF4-FFF2-40B4-BE49-F238E27FC236}">
              <a16:creationId xmlns:a16="http://schemas.microsoft.com/office/drawing/2014/main" id="{00000000-0008-0000-0000-000044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77" name="Text Box 30">
          <a:extLst>
            <a:ext uri="{FF2B5EF4-FFF2-40B4-BE49-F238E27FC236}">
              <a16:creationId xmlns:a16="http://schemas.microsoft.com/office/drawing/2014/main" id="{00000000-0008-0000-0000-000045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78" name="Text Box 32">
          <a:extLst>
            <a:ext uri="{FF2B5EF4-FFF2-40B4-BE49-F238E27FC236}">
              <a16:creationId xmlns:a16="http://schemas.microsoft.com/office/drawing/2014/main" id="{00000000-0008-0000-0000-000046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79" name="Text Box 34">
          <a:extLst>
            <a:ext uri="{FF2B5EF4-FFF2-40B4-BE49-F238E27FC236}">
              <a16:creationId xmlns:a16="http://schemas.microsoft.com/office/drawing/2014/main" id="{00000000-0008-0000-0000-000047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80" name="Text Box 36">
          <a:extLst>
            <a:ext uri="{FF2B5EF4-FFF2-40B4-BE49-F238E27FC236}">
              <a16:creationId xmlns:a16="http://schemas.microsoft.com/office/drawing/2014/main" id="{00000000-0008-0000-0000-000048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81" name="Text Box 2">
          <a:extLst>
            <a:ext uri="{FF2B5EF4-FFF2-40B4-BE49-F238E27FC236}">
              <a16:creationId xmlns:a16="http://schemas.microsoft.com/office/drawing/2014/main" id="{00000000-0008-0000-0000-000049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82" name="Text Box 4">
          <a:extLst>
            <a:ext uri="{FF2B5EF4-FFF2-40B4-BE49-F238E27FC236}">
              <a16:creationId xmlns:a16="http://schemas.microsoft.com/office/drawing/2014/main" id="{00000000-0008-0000-0000-00004A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83" name="Text Box 6">
          <a:extLst>
            <a:ext uri="{FF2B5EF4-FFF2-40B4-BE49-F238E27FC236}">
              <a16:creationId xmlns:a16="http://schemas.microsoft.com/office/drawing/2014/main" id="{00000000-0008-0000-0000-00004B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84" name="Text Box 8">
          <a:extLst>
            <a:ext uri="{FF2B5EF4-FFF2-40B4-BE49-F238E27FC236}">
              <a16:creationId xmlns:a16="http://schemas.microsoft.com/office/drawing/2014/main" id="{00000000-0008-0000-0000-00004C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85" name="Text Box 10">
          <a:extLst>
            <a:ext uri="{FF2B5EF4-FFF2-40B4-BE49-F238E27FC236}">
              <a16:creationId xmlns:a16="http://schemas.microsoft.com/office/drawing/2014/main" id="{00000000-0008-0000-0000-00004D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86" name="Text Box 12">
          <a:extLst>
            <a:ext uri="{FF2B5EF4-FFF2-40B4-BE49-F238E27FC236}">
              <a16:creationId xmlns:a16="http://schemas.microsoft.com/office/drawing/2014/main" id="{00000000-0008-0000-0000-00004E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87" name="Text Box 14">
          <a:extLst>
            <a:ext uri="{FF2B5EF4-FFF2-40B4-BE49-F238E27FC236}">
              <a16:creationId xmlns:a16="http://schemas.microsoft.com/office/drawing/2014/main" id="{00000000-0008-0000-0000-00004F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88" name="Text Box 16">
          <a:extLst>
            <a:ext uri="{FF2B5EF4-FFF2-40B4-BE49-F238E27FC236}">
              <a16:creationId xmlns:a16="http://schemas.microsoft.com/office/drawing/2014/main" id="{00000000-0008-0000-0000-000050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89" name="Text Box 18">
          <a:extLst>
            <a:ext uri="{FF2B5EF4-FFF2-40B4-BE49-F238E27FC236}">
              <a16:creationId xmlns:a16="http://schemas.microsoft.com/office/drawing/2014/main" id="{00000000-0008-0000-0000-000051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690" name="Text Box 2">
          <a:extLst>
            <a:ext uri="{FF2B5EF4-FFF2-40B4-BE49-F238E27FC236}">
              <a16:creationId xmlns:a16="http://schemas.microsoft.com/office/drawing/2014/main" id="{00000000-0008-0000-0000-00005212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691" name="Text Box 4">
          <a:extLst>
            <a:ext uri="{FF2B5EF4-FFF2-40B4-BE49-F238E27FC236}">
              <a16:creationId xmlns:a16="http://schemas.microsoft.com/office/drawing/2014/main" id="{00000000-0008-0000-0000-00005312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692" name="Text Box 6">
          <a:extLst>
            <a:ext uri="{FF2B5EF4-FFF2-40B4-BE49-F238E27FC236}">
              <a16:creationId xmlns:a16="http://schemas.microsoft.com/office/drawing/2014/main" id="{00000000-0008-0000-0000-00005412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693" name="Text Box 8">
          <a:extLst>
            <a:ext uri="{FF2B5EF4-FFF2-40B4-BE49-F238E27FC236}">
              <a16:creationId xmlns:a16="http://schemas.microsoft.com/office/drawing/2014/main" id="{00000000-0008-0000-0000-00005512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694" name="Text Box 10">
          <a:extLst>
            <a:ext uri="{FF2B5EF4-FFF2-40B4-BE49-F238E27FC236}">
              <a16:creationId xmlns:a16="http://schemas.microsoft.com/office/drawing/2014/main" id="{00000000-0008-0000-0000-00005612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695" name="Text Box 12">
          <a:extLst>
            <a:ext uri="{FF2B5EF4-FFF2-40B4-BE49-F238E27FC236}">
              <a16:creationId xmlns:a16="http://schemas.microsoft.com/office/drawing/2014/main" id="{00000000-0008-0000-0000-00005712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696" name="Text Box 14">
          <a:extLst>
            <a:ext uri="{FF2B5EF4-FFF2-40B4-BE49-F238E27FC236}">
              <a16:creationId xmlns:a16="http://schemas.microsoft.com/office/drawing/2014/main" id="{00000000-0008-0000-0000-00005812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697" name="Text Box 16">
          <a:extLst>
            <a:ext uri="{FF2B5EF4-FFF2-40B4-BE49-F238E27FC236}">
              <a16:creationId xmlns:a16="http://schemas.microsoft.com/office/drawing/2014/main" id="{00000000-0008-0000-0000-00005912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698" name="Text Box 18">
          <a:extLst>
            <a:ext uri="{FF2B5EF4-FFF2-40B4-BE49-F238E27FC236}">
              <a16:creationId xmlns:a16="http://schemas.microsoft.com/office/drawing/2014/main" id="{00000000-0008-0000-0000-00005A12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699" name="Text Box 20">
          <a:extLst>
            <a:ext uri="{FF2B5EF4-FFF2-40B4-BE49-F238E27FC236}">
              <a16:creationId xmlns:a16="http://schemas.microsoft.com/office/drawing/2014/main" id="{00000000-0008-0000-0000-00005B12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00" name="Text Box 22">
          <a:extLst>
            <a:ext uri="{FF2B5EF4-FFF2-40B4-BE49-F238E27FC236}">
              <a16:creationId xmlns:a16="http://schemas.microsoft.com/office/drawing/2014/main" id="{00000000-0008-0000-0000-00005C12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01" name="Text Box 24">
          <a:extLst>
            <a:ext uri="{FF2B5EF4-FFF2-40B4-BE49-F238E27FC236}">
              <a16:creationId xmlns:a16="http://schemas.microsoft.com/office/drawing/2014/main" id="{00000000-0008-0000-0000-00005D12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02" name="Text Box 26">
          <a:extLst>
            <a:ext uri="{FF2B5EF4-FFF2-40B4-BE49-F238E27FC236}">
              <a16:creationId xmlns:a16="http://schemas.microsoft.com/office/drawing/2014/main" id="{00000000-0008-0000-0000-00005E12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03" name="Text Box 28">
          <a:extLst>
            <a:ext uri="{FF2B5EF4-FFF2-40B4-BE49-F238E27FC236}">
              <a16:creationId xmlns:a16="http://schemas.microsoft.com/office/drawing/2014/main" id="{00000000-0008-0000-0000-00005F12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04" name="Text Box 30">
          <a:extLst>
            <a:ext uri="{FF2B5EF4-FFF2-40B4-BE49-F238E27FC236}">
              <a16:creationId xmlns:a16="http://schemas.microsoft.com/office/drawing/2014/main" id="{00000000-0008-0000-0000-00006012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05" name="Text Box 32">
          <a:extLst>
            <a:ext uri="{FF2B5EF4-FFF2-40B4-BE49-F238E27FC236}">
              <a16:creationId xmlns:a16="http://schemas.microsoft.com/office/drawing/2014/main" id="{00000000-0008-0000-0000-00006112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06" name="Text Box 34">
          <a:extLst>
            <a:ext uri="{FF2B5EF4-FFF2-40B4-BE49-F238E27FC236}">
              <a16:creationId xmlns:a16="http://schemas.microsoft.com/office/drawing/2014/main" id="{00000000-0008-0000-0000-00006212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07" name="Text Box 36">
          <a:extLst>
            <a:ext uri="{FF2B5EF4-FFF2-40B4-BE49-F238E27FC236}">
              <a16:creationId xmlns:a16="http://schemas.microsoft.com/office/drawing/2014/main" id="{00000000-0008-0000-0000-00006312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08" name="Text Box 2">
          <a:extLst>
            <a:ext uri="{FF2B5EF4-FFF2-40B4-BE49-F238E27FC236}">
              <a16:creationId xmlns:a16="http://schemas.microsoft.com/office/drawing/2014/main" id="{00000000-0008-0000-0000-000064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09" name="Text Box 4">
          <a:extLst>
            <a:ext uri="{FF2B5EF4-FFF2-40B4-BE49-F238E27FC236}">
              <a16:creationId xmlns:a16="http://schemas.microsoft.com/office/drawing/2014/main" id="{00000000-0008-0000-0000-000065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10" name="Text Box 6">
          <a:extLst>
            <a:ext uri="{FF2B5EF4-FFF2-40B4-BE49-F238E27FC236}">
              <a16:creationId xmlns:a16="http://schemas.microsoft.com/office/drawing/2014/main" id="{00000000-0008-0000-0000-000066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11" name="Text Box 8">
          <a:extLst>
            <a:ext uri="{FF2B5EF4-FFF2-40B4-BE49-F238E27FC236}">
              <a16:creationId xmlns:a16="http://schemas.microsoft.com/office/drawing/2014/main" id="{00000000-0008-0000-0000-000067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12" name="Text Box 10">
          <a:extLst>
            <a:ext uri="{FF2B5EF4-FFF2-40B4-BE49-F238E27FC236}">
              <a16:creationId xmlns:a16="http://schemas.microsoft.com/office/drawing/2014/main" id="{00000000-0008-0000-0000-000068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13" name="Text Box 12">
          <a:extLst>
            <a:ext uri="{FF2B5EF4-FFF2-40B4-BE49-F238E27FC236}">
              <a16:creationId xmlns:a16="http://schemas.microsoft.com/office/drawing/2014/main" id="{00000000-0008-0000-0000-000069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14" name="Text Box 14">
          <a:extLst>
            <a:ext uri="{FF2B5EF4-FFF2-40B4-BE49-F238E27FC236}">
              <a16:creationId xmlns:a16="http://schemas.microsoft.com/office/drawing/2014/main" id="{00000000-0008-0000-0000-00006A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15" name="Text Box 16">
          <a:extLst>
            <a:ext uri="{FF2B5EF4-FFF2-40B4-BE49-F238E27FC236}">
              <a16:creationId xmlns:a16="http://schemas.microsoft.com/office/drawing/2014/main" id="{00000000-0008-0000-0000-00006B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16" name="Text Box 18">
          <a:extLst>
            <a:ext uri="{FF2B5EF4-FFF2-40B4-BE49-F238E27FC236}">
              <a16:creationId xmlns:a16="http://schemas.microsoft.com/office/drawing/2014/main" id="{00000000-0008-0000-0000-00006C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17" name="Text Box 20">
          <a:extLst>
            <a:ext uri="{FF2B5EF4-FFF2-40B4-BE49-F238E27FC236}">
              <a16:creationId xmlns:a16="http://schemas.microsoft.com/office/drawing/2014/main" id="{00000000-0008-0000-0000-00006D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18" name="Text Box 22">
          <a:extLst>
            <a:ext uri="{FF2B5EF4-FFF2-40B4-BE49-F238E27FC236}">
              <a16:creationId xmlns:a16="http://schemas.microsoft.com/office/drawing/2014/main" id="{00000000-0008-0000-0000-00006E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19" name="Text Box 24">
          <a:extLst>
            <a:ext uri="{FF2B5EF4-FFF2-40B4-BE49-F238E27FC236}">
              <a16:creationId xmlns:a16="http://schemas.microsoft.com/office/drawing/2014/main" id="{00000000-0008-0000-0000-00006F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20" name="Text Box 26">
          <a:extLst>
            <a:ext uri="{FF2B5EF4-FFF2-40B4-BE49-F238E27FC236}">
              <a16:creationId xmlns:a16="http://schemas.microsoft.com/office/drawing/2014/main" id="{00000000-0008-0000-0000-000070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21" name="Text Box 28">
          <a:extLst>
            <a:ext uri="{FF2B5EF4-FFF2-40B4-BE49-F238E27FC236}">
              <a16:creationId xmlns:a16="http://schemas.microsoft.com/office/drawing/2014/main" id="{00000000-0008-0000-0000-000071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22" name="Text Box 30">
          <a:extLst>
            <a:ext uri="{FF2B5EF4-FFF2-40B4-BE49-F238E27FC236}">
              <a16:creationId xmlns:a16="http://schemas.microsoft.com/office/drawing/2014/main" id="{00000000-0008-0000-0000-000072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23" name="Text Box 32">
          <a:extLst>
            <a:ext uri="{FF2B5EF4-FFF2-40B4-BE49-F238E27FC236}">
              <a16:creationId xmlns:a16="http://schemas.microsoft.com/office/drawing/2014/main" id="{00000000-0008-0000-0000-000073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24" name="Text Box 34">
          <a:extLst>
            <a:ext uri="{FF2B5EF4-FFF2-40B4-BE49-F238E27FC236}">
              <a16:creationId xmlns:a16="http://schemas.microsoft.com/office/drawing/2014/main" id="{00000000-0008-0000-0000-000074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25" name="Text Box 36">
          <a:extLst>
            <a:ext uri="{FF2B5EF4-FFF2-40B4-BE49-F238E27FC236}">
              <a16:creationId xmlns:a16="http://schemas.microsoft.com/office/drawing/2014/main" id="{00000000-0008-0000-0000-000075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26" name="Text Box 2">
          <a:extLst>
            <a:ext uri="{FF2B5EF4-FFF2-40B4-BE49-F238E27FC236}">
              <a16:creationId xmlns:a16="http://schemas.microsoft.com/office/drawing/2014/main" id="{00000000-0008-0000-0000-000076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27" name="Text Box 4">
          <a:extLst>
            <a:ext uri="{FF2B5EF4-FFF2-40B4-BE49-F238E27FC236}">
              <a16:creationId xmlns:a16="http://schemas.microsoft.com/office/drawing/2014/main" id="{00000000-0008-0000-0000-000077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28" name="Text Box 6">
          <a:extLst>
            <a:ext uri="{FF2B5EF4-FFF2-40B4-BE49-F238E27FC236}">
              <a16:creationId xmlns:a16="http://schemas.microsoft.com/office/drawing/2014/main" id="{00000000-0008-0000-0000-000078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29" name="Text Box 8">
          <a:extLst>
            <a:ext uri="{FF2B5EF4-FFF2-40B4-BE49-F238E27FC236}">
              <a16:creationId xmlns:a16="http://schemas.microsoft.com/office/drawing/2014/main" id="{00000000-0008-0000-0000-000079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30" name="Text Box 10">
          <a:extLst>
            <a:ext uri="{FF2B5EF4-FFF2-40B4-BE49-F238E27FC236}">
              <a16:creationId xmlns:a16="http://schemas.microsoft.com/office/drawing/2014/main" id="{00000000-0008-0000-0000-00007A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31" name="Text Box 12">
          <a:extLst>
            <a:ext uri="{FF2B5EF4-FFF2-40B4-BE49-F238E27FC236}">
              <a16:creationId xmlns:a16="http://schemas.microsoft.com/office/drawing/2014/main" id="{00000000-0008-0000-0000-00007B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32" name="Text Box 14">
          <a:extLst>
            <a:ext uri="{FF2B5EF4-FFF2-40B4-BE49-F238E27FC236}">
              <a16:creationId xmlns:a16="http://schemas.microsoft.com/office/drawing/2014/main" id="{00000000-0008-0000-0000-00007C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33" name="Text Box 16">
          <a:extLst>
            <a:ext uri="{FF2B5EF4-FFF2-40B4-BE49-F238E27FC236}">
              <a16:creationId xmlns:a16="http://schemas.microsoft.com/office/drawing/2014/main" id="{00000000-0008-0000-0000-00007D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34" name="Text Box 18">
          <a:extLst>
            <a:ext uri="{FF2B5EF4-FFF2-40B4-BE49-F238E27FC236}">
              <a16:creationId xmlns:a16="http://schemas.microsoft.com/office/drawing/2014/main" id="{00000000-0008-0000-0000-00007E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35" name="Text Box 2">
          <a:extLst>
            <a:ext uri="{FF2B5EF4-FFF2-40B4-BE49-F238E27FC236}">
              <a16:creationId xmlns:a16="http://schemas.microsoft.com/office/drawing/2014/main" id="{00000000-0008-0000-0000-00007F12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36" name="Text Box 4">
          <a:extLst>
            <a:ext uri="{FF2B5EF4-FFF2-40B4-BE49-F238E27FC236}">
              <a16:creationId xmlns:a16="http://schemas.microsoft.com/office/drawing/2014/main" id="{00000000-0008-0000-0000-00008012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37" name="Text Box 6">
          <a:extLst>
            <a:ext uri="{FF2B5EF4-FFF2-40B4-BE49-F238E27FC236}">
              <a16:creationId xmlns:a16="http://schemas.microsoft.com/office/drawing/2014/main" id="{00000000-0008-0000-0000-00008112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38" name="Text Box 8">
          <a:extLst>
            <a:ext uri="{FF2B5EF4-FFF2-40B4-BE49-F238E27FC236}">
              <a16:creationId xmlns:a16="http://schemas.microsoft.com/office/drawing/2014/main" id="{00000000-0008-0000-0000-00008212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39" name="Text Box 10">
          <a:extLst>
            <a:ext uri="{FF2B5EF4-FFF2-40B4-BE49-F238E27FC236}">
              <a16:creationId xmlns:a16="http://schemas.microsoft.com/office/drawing/2014/main" id="{00000000-0008-0000-0000-00008312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40" name="Text Box 12">
          <a:extLst>
            <a:ext uri="{FF2B5EF4-FFF2-40B4-BE49-F238E27FC236}">
              <a16:creationId xmlns:a16="http://schemas.microsoft.com/office/drawing/2014/main" id="{00000000-0008-0000-0000-00008412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41" name="Text Box 14">
          <a:extLst>
            <a:ext uri="{FF2B5EF4-FFF2-40B4-BE49-F238E27FC236}">
              <a16:creationId xmlns:a16="http://schemas.microsoft.com/office/drawing/2014/main" id="{00000000-0008-0000-0000-00008512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42" name="Text Box 16">
          <a:extLst>
            <a:ext uri="{FF2B5EF4-FFF2-40B4-BE49-F238E27FC236}">
              <a16:creationId xmlns:a16="http://schemas.microsoft.com/office/drawing/2014/main" id="{00000000-0008-0000-0000-00008612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43" name="Text Box 18">
          <a:extLst>
            <a:ext uri="{FF2B5EF4-FFF2-40B4-BE49-F238E27FC236}">
              <a16:creationId xmlns:a16="http://schemas.microsoft.com/office/drawing/2014/main" id="{00000000-0008-0000-0000-00008712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44" name="Text Box 20">
          <a:extLst>
            <a:ext uri="{FF2B5EF4-FFF2-40B4-BE49-F238E27FC236}">
              <a16:creationId xmlns:a16="http://schemas.microsoft.com/office/drawing/2014/main" id="{00000000-0008-0000-0000-00008812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45" name="Text Box 22">
          <a:extLst>
            <a:ext uri="{FF2B5EF4-FFF2-40B4-BE49-F238E27FC236}">
              <a16:creationId xmlns:a16="http://schemas.microsoft.com/office/drawing/2014/main" id="{00000000-0008-0000-0000-00008912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46" name="Text Box 24">
          <a:extLst>
            <a:ext uri="{FF2B5EF4-FFF2-40B4-BE49-F238E27FC236}">
              <a16:creationId xmlns:a16="http://schemas.microsoft.com/office/drawing/2014/main" id="{00000000-0008-0000-0000-00008A12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47" name="Text Box 26">
          <a:extLst>
            <a:ext uri="{FF2B5EF4-FFF2-40B4-BE49-F238E27FC236}">
              <a16:creationId xmlns:a16="http://schemas.microsoft.com/office/drawing/2014/main" id="{00000000-0008-0000-0000-00008B12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48" name="Text Box 28">
          <a:extLst>
            <a:ext uri="{FF2B5EF4-FFF2-40B4-BE49-F238E27FC236}">
              <a16:creationId xmlns:a16="http://schemas.microsoft.com/office/drawing/2014/main" id="{00000000-0008-0000-0000-00008C12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49" name="Text Box 30">
          <a:extLst>
            <a:ext uri="{FF2B5EF4-FFF2-40B4-BE49-F238E27FC236}">
              <a16:creationId xmlns:a16="http://schemas.microsoft.com/office/drawing/2014/main" id="{00000000-0008-0000-0000-00008D12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50" name="Text Box 32">
          <a:extLst>
            <a:ext uri="{FF2B5EF4-FFF2-40B4-BE49-F238E27FC236}">
              <a16:creationId xmlns:a16="http://schemas.microsoft.com/office/drawing/2014/main" id="{00000000-0008-0000-0000-00008E12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51" name="Text Box 34">
          <a:extLst>
            <a:ext uri="{FF2B5EF4-FFF2-40B4-BE49-F238E27FC236}">
              <a16:creationId xmlns:a16="http://schemas.microsoft.com/office/drawing/2014/main" id="{00000000-0008-0000-0000-00008F12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52" name="Text Box 36">
          <a:extLst>
            <a:ext uri="{FF2B5EF4-FFF2-40B4-BE49-F238E27FC236}">
              <a16:creationId xmlns:a16="http://schemas.microsoft.com/office/drawing/2014/main" id="{00000000-0008-0000-0000-00009012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53" name="Text Box 2">
          <a:extLst>
            <a:ext uri="{FF2B5EF4-FFF2-40B4-BE49-F238E27FC236}">
              <a16:creationId xmlns:a16="http://schemas.microsoft.com/office/drawing/2014/main" id="{00000000-0008-0000-0000-000091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54" name="Text Box 4">
          <a:extLst>
            <a:ext uri="{FF2B5EF4-FFF2-40B4-BE49-F238E27FC236}">
              <a16:creationId xmlns:a16="http://schemas.microsoft.com/office/drawing/2014/main" id="{00000000-0008-0000-0000-000092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55" name="Text Box 6">
          <a:extLst>
            <a:ext uri="{FF2B5EF4-FFF2-40B4-BE49-F238E27FC236}">
              <a16:creationId xmlns:a16="http://schemas.microsoft.com/office/drawing/2014/main" id="{00000000-0008-0000-0000-000093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56" name="Text Box 8">
          <a:extLst>
            <a:ext uri="{FF2B5EF4-FFF2-40B4-BE49-F238E27FC236}">
              <a16:creationId xmlns:a16="http://schemas.microsoft.com/office/drawing/2014/main" id="{00000000-0008-0000-0000-000094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57" name="Text Box 10">
          <a:extLst>
            <a:ext uri="{FF2B5EF4-FFF2-40B4-BE49-F238E27FC236}">
              <a16:creationId xmlns:a16="http://schemas.microsoft.com/office/drawing/2014/main" id="{00000000-0008-0000-0000-000095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58" name="Text Box 12">
          <a:extLst>
            <a:ext uri="{FF2B5EF4-FFF2-40B4-BE49-F238E27FC236}">
              <a16:creationId xmlns:a16="http://schemas.microsoft.com/office/drawing/2014/main" id="{00000000-0008-0000-0000-000096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59" name="Text Box 14">
          <a:extLst>
            <a:ext uri="{FF2B5EF4-FFF2-40B4-BE49-F238E27FC236}">
              <a16:creationId xmlns:a16="http://schemas.microsoft.com/office/drawing/2014/main" id="{00000000-0008-0000-0000-000097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60" name="Text Box 16">
          <a:extLst>
            <a:ext uri="{FF2B5EF4-FFF2-40B4-BE49-F238E27FC236}">
              <a16:creationId xmlns:a16="http://schemas.microsoft.com/office/drawing/2014/main" id="{00000000-0008-0000-0000-000098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61" name="Text Box 18">
          <a:extLst>
            <a:ext uri="{FF2B5EF4-FFF2-40B4-BE49-F238E27FC236}">
              <a16:creationId xmlns:a16="http://schemas.microsoft.com/office/drawing/2014/main" id="{00000000-0008-0000-0000-000099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62" name="Text Box 20">
          <a:extLst>
            <a:ext uri="{FF2B5EF4-FFF2-40B4-BE49-F238E27FC236}">
              <a16:creationId xmlns:a16="http://schemas.microsoft.com/office/drawing/2014/main" id="{00000000-0008-0000-0000-00009A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63" name="Text Box 22">
          <a:extLst>
            <a:ext uri="{FF2B5EF4-FFF2-40B4-BE49-F238E27FC236}">
              <a16:creationId xmlns:a16="http://schemas.microsoft.com/office/drawing/2014/main" id="{00000000-0008-0000-0000-00009B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64" name="Text Box 24">
          <a:extLst>
            <a:ext uri="{FF2B5EF4-FFF2-40B4-BE49-F238E27FC236}">
              <a16:creationId xmlns:a16="http://schemas.microsoft.com/office/drawing/2014/main" id="{00000000-0008-0000-0000-00009C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65" name="Text Box 26">
          <a:extLst>
            <a:ext uri="{FF2B5EF4-FFF2-40B4-BE49-F238E27FC236}">
              <a16:creationId xmlns:a16="http://schemas.microsoft.com/office/drawing/2014/main" id="{00000000-0008-0000-0000-00009D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66" name="Text Box 28">
          <a:extLst>
            <a:ext uri="{FF2B5EF4-FFF2-40B4-BE49-F238E27FC236}">
              <a16:creationId xmlns:a16="http://schemas.microsoft.com/office/drawing/2014/main" id="{00000000-0008-0000-0000-00009E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67" name="Text Box 30">
          <a:extLst>
            <a:ext uri="{FF2B5EF4-FFF2-40B4-BE49-F238E27FC236}">
              <a16:creationId xmlns:a16="http://schemas.microsoft.com/office/drawing/2014/main" id="{00000000-0008-0000-0000-00009F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68" name="Text Box 32">
          <a:extLst>
            <a:ext uri="{FF2B5EF4-FFF2-40B4-BE49-F238E27FC236}">
              <a16:creationId xmlns:a16="http://schemas.microsoft.com/office/drawing/2014/main" id="{00000000-0008-0000-0000-0000A0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69" name="Text Box 34">
          <a:extLst>
            <a:ext uri="{FF2B5EF4-FFF2-40B4-BE49-F238E27FC236}">
              <a16:creationId xmlns:a16="http://schemas.microsoft.com/office/drawing/2014/main" id="{00000000-0008-0000-0000-0000A1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70" name="Text Box 36">
          <a:extLst>
            <a:ext uri="{FF2B5EF4-FFF2-40B4-BE49-F238E27FC236}">
              <a16:creationId xmlns:a16="http://schemas.microsoft.com/office/drawing/2014/main" id="{00000000-0008-0000-0000-0000A2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71" name="Text Box 2">
          <a:extLst>
            <a:ext uri="{FF2B5EF4-FFF2-40B4-BE49-F238E27FC236}">
              <a16:creationId xmlns:a16="http://schemas.microsoft.com/office/drawing/2014/main" id="{00000000-0008-0000-0000-0000A3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72" name="Text Box 4">
          <a:extLst>
            <a:ext uri="{FF2B5EF4-FFF2-40B4-BE49-F238E27FC236}">
              <a16:creationId xmlns:a16="http://schemas.microsoft.com/office/drawing/2014/main" id="{00000000-0008-0000-0000-0000A4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73" name="Text Box 6">
          <a:extLst>
            <a:ext uri="{FF2B5EF4-FFF2-40B4-BE49-F238E27FC236}">
              <a16:creationId xmlns:a16="http://schemas.microsoft.com/office/drawing/2014/main" id="{00000000-0008-0000-0000-0000A5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74" name="Text Box 8">
          <a:extLst>
            <a:ext uri="{FF2B5EF4-FFF2-40B4-BE49-F238E27FC236}">
              <a16:creationId xmlns:a16="http://schemas.microsoft.com/office/drawing/2014/main" id="{00000000-0008-0000-0000-0000A6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75" name="Text Box 10">
          <a:extLst>
            <a:ext uri="{FF2B5EF4-FFF2-40B4-BE49-F238E27FC236}">
              <a16:creationId xmlns:a16="http://schemas.microsoft.com/office/drawing/2014/main" id="{00000000-0008-0000-0000-0000A7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76" name="Text Box 12">
          <a:extLst>
            <a:ext uri="{FF2B5EF4-FFF2-40B4-BE49-F238E27FC236}">
              <a16:creationId xmlns:a16="http://schemas.microsoft.com/office/drawing/2014/main" id="{00000000-0008-0000-0000-0000A8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77" name="Text Box 14">
          <a:extLst>
            <a:ext uri="{FF2B5EF4-FFF2-40B4-BE49-F238E27FC236}">
              <a16:creationId xmlns:a16="http://schemas.microsoft.com/office/drawing/2014/main" id="{00000000-0008-0000-0000-0000A9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78" name="Text Box 16">
          <a:extLst>
            <a:ext uri="{FF2B5EF4-FFF2-40B4-BE49-F238E27FC236}">
              <a16:creationId xmlns:a16="http://schemas.microsoft.com/office/drawing/2014/main" id="{00000000-0008-0000-0000-0000AA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79" name="Text Box 18">
          <a:extLst>
            <a:ext uri="{FF2B5EF4-FFF2-40B4-BE49-F238E27FC236}">
              <a16:creationId xmlns:a16="http://schemas.microsoft.com/office/drawing/2014/main" id="{00000000-0008-0000-0000-0000AB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80" name="Text Box 2">
          <a:extLst>
            <a:ext uri="{FF2B5EF4-FFF2-40B4-BE49-F238E27FC236}">
              <a16:creationId xmlns:a16="http://schemas.microsoft.com/office/drawing/2014/main" id="{00000000-0008-0000-0000-0000AC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81" name="Text Box 4">
          <a:extLst>
            <a:ext uri="{FF2B5EF4-FFF2-40B4-BE49-F238E27FC236}">
              <a16:creationId xmlns:a16="http://schemas.microsoft.com/office/drawing/2014/main" id="{00000000-0008-0000-0000-0000AD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82" name="Text Box 6">
          <a:extLst>
            <a:ext uri="{FF2B5EF4-FFF2-40B4-BE49-F238E27FC236}">
              <a16:creationId xmlns:a16="http://schemas.microsoft.com/office/drawing/2014/main" id="{00000000-0008-0000-0000-0000AE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83" name="Text Box 8">
          <a:extLst>
            <a:ext uri="{FF2B5EF4-FFF2-40B4-BE49-F238E27FC236}">
              <a16:creationId xmlns:a16="http://schemas.microsoft.com/office/drawing/2014/main" id="{00000000-0008-0000-0000-0000AF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84" name="Text Box 10">
          <a:extLst>
            <a:ext uri="{FF2B5EF4-FFF2-40B4-BE49-F238E27FC236}">
              <a16:creationId xmlns:a16="http://schemas.microsoft.com/office/drawing/2014/main" id="{00000000-0008-0000-0000-0000B0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85" name="Text Box 12">
          <a:extLst>
            <a:ext uri="{FF2B5EF4-FFF2-40B4-BE49-F238E27FC236}">
              <a16:creationId xmlns:a16="http://schemas.microsoft.com/office/drawing/2014/main" id="{00000000-0008-0000-0000-0000B1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86" name="Text Box 14">
          <a:extLst>
            <a:ext uri="{FF2B5EF4-FFF2-40B4-BE49-F238E27FC236}">
              <a16:creationId xmlns:a16="http://schemas.microsoft.com/office/drawing/2014/main" id="{00000000-0008-0000-0000-0000B2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87" name="Text Box 16">
          <a:extLst>
            <a:ext uri="{FF2B5EF4-FFF2-40B4-BE49-F238E27FC236}">
              <a16:creationId xmlns:a16="http://schemas.microsoft.com/office/drawing/2014/main" id="{00000000-0008-0000-0000-0000B3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88" name="Text Box 18">
          <a:extLst>
            <a:ext uri="{FF2B5EF4-FFF2-40B4-BE49-F238E27FC236}">
              <a16:creationId xmlns:a16="http://schemas.microsoft.com/office/drawing/2014/main" id="{00000000-0008-0000-0000-0000B4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89" name="Text Box 20">
          <a:extLst>
            <a:ext uri="{FF2B5EF4-FFF2-40B4-BE49-F238E27FC236}">
              <a16:creationId xmlns:a16="http://schemas.microsoft.com/office/drawing/2014/main" id="{00000000-0008-0000-0000-0000B5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90" name="Text Box 22">
          <a:extLst>
            <a:ext uri="{FF2B5EF4-FFF2-40B4-BE49-F238E27FC236}">
              <a16:creationId xmlns:a16="http://schemas.microsoft.com/office/drawing/2014/main" id="{00000000-0008-0000-0000-0000B6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91" name="Text Box 24">
          <a:extLst>
            <a:ext uri="{FF2B5EF4-FFF2-40B4-BE49-F238E27FC236}">
              <a16:creationId xmlns:a16="http://schemas.microsoft.com/office/drawing/2014/main" id="{00000000-0008-0000-0000-0000B7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92" name="Text Box 26">
          <a:extLst>
            <a:ext uri="{FF2B5EF4-FFF2-40B4-BE49-F238E27FC236}">
              <a16:creationId xmlns:a16="http://schemas.microsoft.com/office/drawing/2014/main" id="{00000000-0008-0000-0000-0000B8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93" name="Text Box 28">
          <a:extLst>
            <a:ext uri="{FF2B5EF4-FFF2-40B4-BE49-F238E27FC236}">
              <a16:creationId xmlns:a16="http://schemas.microsoft.com/office/drawing/2014/main" id="{00000000-0008-0000-0000-0000B9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94" name="Text Box 30">
          <a:extLst>
            <a:ext uri="{FF2B5EF4-FFF2-40B4-BE49-F238E27FC236}">
              <a16:creationId xmlns:a16="http://schemas.microsoft.com/office/drawing/2014/main" id="{00000000-0008-0000-0000-0000BA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95" name="Text Box 32">
          <a:extLst>
            <a:ext uri="{FF2B5EF4-FFF2-40B4-BE49-F238E27FC236}">
              <a16:creationId xmlns:a16="http://schemas.microsoft.com/office/drawing/2014/main" id="{00000000-0008-0000-0000-0000BB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96" name="Text Box 34">
          <a:extLst>
            <a:ext uri="{FF2B5EF4-FFF2-40B4-BE49-F238E27FC236}">
              <a16:creationId xmlns:a16="http://schemas.microsoft.com/office/drawing/2014/main" id="{00000000-0008-0000-0000-0000BC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97" name="Text Box 36">
          <a:extLst>
            <a:ext uri="{FF2B5EF4-FFF2-40B4-BE49-F238E27FC236}">
              <a16:creationId xmlns:a16="http://schemas.microsoft.com/office/drawing/2014/main" id="{00000000-0008-0000-0000-0000BD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98" name="Text Box 2">
          <a:extLst>
            <a:ext uri="{FF2B5EF4-FFF2-40B4-BE49-F238E27FC236}">
              <a16:creationId xmlns:a16="http://schemas.microsoft.com/office/drawing/2014/main" id="{00000000-0008-0000-0000-0000BE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99" name="Text Box 4">
          <a:extLst>
            <a:ext uri="{FF2B5EF4-FFF2-40B4-BE49-F238E27FC236}">
              <a16:creationId xmlns:a16="http://schemas.microsoft.com/office/drawing/2014/main" id="{00000000-0008-0000-0000-0000BF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00" name="Text Box 6">
          <a:extLst>
            <a:ext uri="{FF2B5EF4-FFF2-40B4-BE49-F238E27FC236}">
              <a16:creationId xmlns:a16="http://schemas.microsoft.com/office/drawing/2014/main" id="{00000000-0008-0000-0000-0000C0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01" name="Text Box 8">
          <a:extLst>
            <a:ext uri="{FF2B5EF4-FFF2-40B4-BE49-F238E27FC236}">
              <a16:creationId xmlns:a16="http://schemas.microsoft.com/office/drawing/2014/main" id="{00000000-0008-0000-0000-0000C1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02" name="Text Box 10">
          <a:extLst>
            <a:ext uri="{FF2B5EF4-FFF2-40B4-BE49-F238E27FC236}">
              <a16:creationId xmlns:a16="http://schemas.microsoft.com/office/drawing/2014/main" id="{00000000-0008-0000-0000-0000C2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03" name="Text Box 12">
          <a:extLst>
            <a:ext uri="{FF2B5EF4-FFF2-40B4-BE49-F238E27FC236}">
              <a16:creationId xmlns:a16="http://schemas.microsoft.com/office/drawing/2014/main" id="{00000000-0008-0000-0000-0000C3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04" name="Text Box 14">
          <a:extLst>
            <a:ext uri="{FF2B5EF4-FFF2-40B4-BE49-F238E27FC236}">
              <a16:creationId xmlns:a16="http://schemas.microsoft.com/office/drawing/2014/main" id="{00000000-0008-0000-0000-0000C4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05" name="Text Box 16">
          <a:extLst>
            <a:ext uri="{FF2B5EF4-FFF2-40B4-BE49-F238E27FC236}">
              <a16:creationId xmlns:a16="http://schemas.microsoft.com/office/drawing/2014/main" id="{00000000-0008-0000-0000-0000C5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06" name="Text Box 18">
          <a:extLst>
            <a:ext uri="{FF2B5EF4-FFF2-40B4-BE49-F238E27FC236}">
              <a16:creationId xmlns:a16="http://schemas.microsoft.com/office/drawing/2014/main" id="{00000000-0008-0000-0000-0000C6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807" name="Text Box 2">
          <a:extLst>
            <a:ext uri="{FF2B5EF4-FFF2-40B4-BE49-F238E27FC236}">
              <a16:creationId xmlns:a16="http://schemas.microsoft.com/office/drawing/2014/main" id="{00000000-0008-0000-0000-0000C712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808" name="Text Box 4">
          <a:extLst>
            <a:ext uri="{FF2B5EF4-FFF2-40B4-BE49-F238E27FC236}">
              <a16:creationId xmlns:a16="http://schemas.microsoft.com/office/drawing/2014/main" id="{00000000-0008-0000-0000-0000C812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809" name="Text Box 6">
          <a:extLst>
            <a:ext uri="{FF2B5EF4-FFF2-40B4-BE49-F238E27FC236}">
              <a16:creationId xmlns:a16="http://schemas.microsoft.com/office/drawing/2014/main" id="{00000000-0008-0000-0000-0000C912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810" name="Text Box 8">
          <a:extLst>
            <a:ext uri="{FF2B5EF4-FFF2-40B4-BE49-F238E27FC236}">
              <a16:creationId xmlns:a16="http://schemas.microsoft.com/office/drawing/2014/main" id="{00000000-0008-0000-0000-0000CA12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811" name="Text Box 10">
          <a:extLst>
            <a:ext uri="{FF2B5EF4-FFF2-40B4-BE49-F238E27FC236}">
              <a16:creationId xmlns:a16="http://schemas.microsoft.com/office/drawing/2014/main" id="{00000000-0008-0000-0000-0000CB12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812" name="Text Box 12">
          <a:extLst>
            <a:ext uri="{FF2B5EF4-FFF2-40B4-BE49-F238E27FC236}">
              <a16:creationId xmlns:a16="http://schemas.microsoft.com/office/drawing/2014/main" id="{00000000-0008-0000-0000-0000CC12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813" name="Text Box 14">
          <a:extLst>
            <a:ext uri="{FF2B5EF4-FFF2-40B4-BE49-F238E27FC236}">
              <a16:creationId xmlns:a16="http://schemas.microsoft.com/office/drawing/2014/main" id="{00000000-0008-0000-0000-0000CD12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814" name="Text Box 16">
          <a:extLst>
            <a:ext uri="{FF2B5EF4-FFF2-40B4-BE49-F238E27FC236}">
              <a16:creationId xmlns:a16="http://schemas.microsoft.com/office/drawing/2014/main" id="{00000000-0008-0000-0000-0000CE12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815" name="Text Box 18">
          <a:extLst>
            <a:ext uri="{FF2B5EF4-FFF2-40B4-BE49-F238E27FC236}">
              <a16:creationId xmlns:a16="http://schemas.microsoft.com/office/drawing/2014/main" id="{00000000-0008-0000-0000-0000CF12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816" name="Text Box 20">
          <a:extLst>
            <a:ext uri="{FF2B5EF4-FFF2-40B4-BE49-F238E27FC236}">
              <a16:creationId xmlns:a16="http://schemas.microsoft.com/office/drawing/2014/main" id="{00000000-0008-0000-0000-0000D012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817" name="Text Box 22">
          <a:extLst>
            <a:ext uri="{FF2B5EF4-FFF2-40B4-BE49-F238E27FC236}">
              <a16:creationId xmlns:a16="http://schemas.microsoft.com/office/drawing/2014/main" id="{00000000-0008-0000-0000-0000D112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818" name="Text Box 24">
          <a:extLst>
            <a:ext uri="{FF2B5EF4-FFF2-40B4-BE49-F238E27FC236}">
              <a16:creationId xmlns:a16="http://schemas.microsoft.com/office/drawing/2014/main" id="{00000000-0008-0000-0000-0000D212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819" name="Text Box 26">
          <a:extLst>
            <a:ext uri="{FF2B5EF4-FFF2-40B4-BE49-F238E27FC236}">
              <a16:creationId xmlns:a16="http://schemas.microsoft.com/office/drawing/2014/main" id="{00000000-0008-0000-0000-0000D312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820" name="Text Box 28">
          <a:extLst>
            <a:ext uri="{FF2B5EF4-FFF2-40B4-BE49-F238E27FC236}">
              <a16:creationId xmlns:a16="http://schemas.microsoft.com/office/drawing/2014/main" id="{00000000-0008-0000-0000-0000D412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821" name="Text Box 30">
          <a:extLst>
            <a:ext uri="{FF2B5EF4-FFF2-40B4-BE49-F238E27FC236}">
              <a16:creationId xmlns:a16="http://schemas.microsoft.com/office/drawing/2014/main" id="{00000000-0008-0000-0000-0000D512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822" name="Text Box 32">
          <a:extLst>
            <a:ext uri="{FF2B5EF4-FFF2-40B4-BE49-F238E27FC236}">
              <a16:creationId xmlns:a16="http://schemas.microsoft.com/office/drawing/2014/main" id="{00000000-0008-0000-0000-0000D612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823" name="Text Box 34">
          <a:extLst>
            <a:ext uri="{FF2B5EF4-FFF2-40B4-BE49-F238E27FC236}">
              <a16:creationId xmlns:a16="http://schemas.microsoft.com/office/drawing/2014/main" id="{00000000-0008-0000-0000-0000D712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824" name="Text Box 36">
          <a:extLst>
            <a:ext uri="{FF2B5EF4-FFF2-40B4-BE49-F238E27FC236}">
              <a16:creationId xmlns:a16="http://schemas.microsoft.com/office/drawing/2014/main" id="{00000000-0008-0000-0000-0000D812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25" name="Text Box 2">
          <a:extLst>
            <a:ext uri="{FF2B5EF4-FFF2-40B4-BE49-F238E27FC236}">
              <a16:creationId xmlns:a16="http://schemas.microsoft.com/office/drawing/2014/main" id="{00000000-0008-0000-0000-0000D9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26" name="Text Box 4">
          <a:extLst>
            <a:ext uri="{FF2B5EF4-FFF2-40B4-BE49-F238E27FC236}">
              <a16:creationId xmlns:a16="http://schemas.microsoft.com/office/drawing/2014/main" id="{00000000-0008-0000-0000-0000DA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27" name="Text Box 6">
          <a:extLst>
            <a:ext uri="{FF2B5EF4-FFF2-40B4-BE49-F238E27FC236}">
              <a16:creationId xmlns:a16="http://schemas.microsoft.com/office/drawing/2014/main" id="{00000000-0008-0000-0000-0000DB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28" name="Text Box 8">
          <a:extLst>
            <a:ext uri="{FF2B5EF4-FFF2-40B4-BE49-F238E27FC236}">
              <a16:creationId xmlns:a16="http://schemas.microsoft.com/office/drawing/2014/main" id="{00000000-0008-0000-0000-0000DC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29" name="Text Box 10">
          <a:extLst>
            <a:ext uri="{FF2B5EF4-FFF2-40B4-BE49-F238E27FC236}">
              <a16:creationId xmlns:a16="http://schemas.microsoft.com/office/drawing/2014/main" id="{00000000-0008-0000-0000-0000DD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30" name="Text Box 12">
          <a:extLst>
            <a:ext uri="{FF2B5EF4-FFF2-40B4-BE49-F238E27FC236}">
              <a16:creationId xmlns:a16="http://schemas.microsoft.com/office/drawing/2014/main" id="{00000000-0008-0000-0000-0000DE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31" name="Text Box 14">
          <a:extLst>
            <a:ext uri="{FF2B5EF4-FFF2-40B4-BE49-F238E27FC236}">
              <a16:creationId xmlns:a16="http://schemas.microsoft.com/office/drawing/2014/main" id="{00000000-0008-0000-0000-0000DF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32" name="Text Box 16">
          <a:extLst>
            <a:ext uri="{FF2B5EF4-FFF2-40B4-BE49-F238E27FC236}">
              <a16:creationId xmlns:a16="http://schemas.microsoft.com/office/drawing/2014/main" id="{00000000-0008-0000-0000-0000E0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33" name="Text Box 18">
          <a:extLst>
            <a:ext uri="{FF2B5EF4-FFF2-40B4-BE49-F238E27FC236}">
              <a16:creationId xmlns:a16="http://schemas.microsoft.com/office/drawing/2014/main" id="{00000000-0008-0000-0000-0000E1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34" name="Text Box 20">
          <a:extLst>
            <a:ext uri="{FF2B5EF4-FFF2-40B4-BE49-F238E27FC236}">
              <a16:creationId xmlns:a16="http://schemas.microsoft.com/office/drawing/2014/main" id="{00000000-0008-0000-0000-0000E2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35" name="Text Box 22">
          <a:extLst>
            <a:ext uri="{FF2B5EF4-FFF2-40B4-BE49-F238E27FC236}">
              <a16:creationId xmlns:a16="http://schemas.microsoft.com/office/drawing/2014/main" id="{00000000-0008-0000-0000-0000E3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36" name="Text Box 24">
          <a:extLst>
            <a:ext uri="{FF2B5EF4-FFF2-40B4-BE49-F238E27FC236}">
              <a16:creationId xmlns:a16="http://schemas.microsoft.com/office/drawing/2014/main" id="{00000000-0008-0000-0000-0000E4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37" name="Text Box 26">
          <a:extLst>
            <a:ext uri="{FF2B5EF4-FFF2-40B4-BE49-F238E27FC236}">
              <a16:creationId xmlns:a16="http://schemas.microsoft.com/office/drawing/2014/main" id="{00000000-0008-0000-0000-0000E5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38" name="Text Box 28">
          <a:extLst>
            <a:ext uri="{FF2B5EF4-FFF2-40B4-BE49-F238E27FC236}">
              <a16:creationId xmlns:a16="http://schemas.microsoft.com/office/drawing/2014/main" id="{00000000-0008-0000-0000-0000E6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39" name="Text Box 30">
          <a:extLst>
            <a:ext uri="{FF2B5EF4-FFF2-40B4-BE49-F238E27FC236}">
              <a16:creationId xmlns:a16="http://schemas.microsoft.com/office/drawing/2014/main" id="{00000000-0008-0000-0000-0000E7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40" name="Text Box 32">
          <a:extLst>
            <a:ext uri="{FF2B5EF4-FFF2-40B4-BE49-F238E27FC236}">
              <a16:creationId xmlns:a16="http://schemas.microsoft.com/office/drawing/2014/main" id="{00000000-0008-0000-0000-0000E8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41" name="Text Box 34">
          <a:extLst>
            <a:ext uri="{FF2B5EF4-FFF2-40B4-BE49-F238E27FC236}">
              <a16:creationId xmlns:a16="http://schemas.microsoft.com/office/drawing/2014/main" id="{00000000-0008-0000-0000-0000E9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42" name="Text Box 36">
          <a:extLst>
            <a:ext uri="{FF2B5EF4-FFF2-40B4-BE49-F238E27FC236}">
              <a16:creationId xmlns:a16="http://schemas.microsoft.com/office/drawing/2014/main" id="{00000000-0008-0000-0000-0000EA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43" name="Text Box 2">
          <a:extLst>
            <a:ext uri="{FF2B5EF4-FFF2-40B4-BE49-F238E27FC236}">
              <a16:creationId xmlns:a16="http://schemas.microsoft.com/office/drawing/2014/main" id="{00000000-0008-0000-0000-0000EB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44" name="Text Box 4">
          <a:extLst>
            <a:ext uri="{FF2B5EF4-FFF2-40B4-BE49-F238E27FC236}">
              <a16:creationId xmlns:a16="http://schemas.microsoft.com/office/drawing/2014/main" id="{00000000-0008-0000-0000-0000EC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45" name="Text Box 6">
          <a:extLst>
            <a:ext uri="{FF2B5EF4-FFF2-40B4-BE49-F238E27FC236}">
              <a16:creationId xmlns:a16="http://schemas.microsoft.com/office/drawing/2014/main" id="{00000000-0008-0000-0000-0000ED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46" name="Text Box 8">
          <a:extLst>
            <a:ext uri="{FF2B5EF4-FFF2-40B4-BE49-F238E27FC236}">
              <a16:creationId xmlns:a16="http://schemas.microsoft.com/office/drawing/2014/main" id="{00000000-0008-0000-0000-0000EE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47" name="Text Box 10">
          <a:extLst>
            <a:ext uri="{FF2B5EF4-FFF2-40B4-BE49-F238E27FC236}">
              <a16:creationId xmlns:a16="http://schemas.microsoft.com/office/drawing/2014/main" id="{00000000-0008-0000-0000-0000EF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48" name="Text Box 12">
          <a:extLst>
            <a:ext uri="{FF2B5EF4-FFF2-40B4-BE49-F238E27FC236}">
              <a16:creationId xmlns:a16="http://schemas.microsoft.com/office/drawing/2014/main" id="{00000000-0008-0000-0000-0000F0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49" name="Text Box 14">
          <a:extLst>
            <a:ext uri="{FF2B5EF4-FFF2-40B4-BE49-F238E27FC236}">
              <a16:creationId xmlns:a16="http://schemas.microsoft.com/office/drawing/2014/main" id="{00000000-0008-0000-0000-0000F1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50" name="Text Box 16">
          <a:extLst>
            <a:ext uri="{FF2B5EF4-FFF2-40B4-BE49-F238E27FC236}">
              <a16:creationId xmlns:a16="http://schemas.microsoft.com/office/drawing/2014/main" id="{00000000-0008-0000-0000-0000F2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51" name="Text Box 18">
          <a:extLst>
            <a:ext uri="{FF2B5EF4-FFF2-40B4-BE49-F238E27FC236}">
              <a16:creationId xmlns:a16="http://schemas.microsoft.com/office/drawing/2014/main" id="{00000000-0008-0000-0000-0000F3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52" name="Text Box 2">
          <a:extLst>
            <a:ext uri="{FF2B5EF4-FFF2-40B4-BE49-F238E27FC236}">
              <a16:creationId xmlns:a16="http://schemas.microsoft.com/office/drawing/2014/main" id="{00000000-0008-0000-0000-0000F4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53" name="Text Box 4">
          <a:extLst>
            <a:ext uri="{FF2B5EF4-FFF2-40B4-BE49-F238E27FC236}">
              <a16:creationId xmlns:a16="http://schemas.microsoft.com/office/drawing/2014/main" id="{00000000-0008-0000-0000-0000F5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54" name="Text Box 6">
          <a:extLst>
            <a:ext uri="{FF2B5EF4-FFF2-40B4-BE49-F238E27FC236}">
              <a16:creationId xmlns:a16="http://schemas.microsoft.com/office/drawing/2014/main" id="{00000000-0008-0000-0000-0000F6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55" name="Text Box 8">
          <a:extLst>
            <a:ext uri="{FF2B5EF4-FFF2-40B4-BE49-F238E27FC236}">
              <a16:creationId xmlns:a16="http://schemas.microsoft.com/office/drawing/2014/main" id="{00000000-0008-0000-0000-0000F7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56" name="Text Box 10">
          <a:extLst>
            <a:ext uri="{FF2B5EF4-FFF2-40B4-BE49-F238E27FC236}">
              <a16:creationId xmlns:a16="http://schemas.microsoft.com/office/drawing/2014/main" id="{00000000-0008-0000-0000-0000F8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57" name="Text Box 12">
          <a:extLst>
            <a:ext uri="{FF2B5EF4-FFF2-40B4-BE49-F238E27FC236}">
              <a16:creationId xmlns:a16="http://schemas.microsoft.com/office/drawing/2014/main" id="{00000000-0008-0000-0000-0000F9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58" name="Text Box 14">
          <a:extLst>
            <a:ext uri="{FF2B5EF4-FFF2-40B4-BE49-F238E27FC236}">
              <a16:creationId xmlns:a16="http://schemas.microsoft.com/office/drawing/2014/main" id="{00000000-0008-0000-0000-0000FA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59" name="Text Box 16">
          <a:extLst>
            <a:ext uri="{FF2B5EF4-FFF2-40B4-BE49-F238E27FC236}">
              <a16:creationId xmlns:a16="http://schemas.microsoft.com/office/drawing/2014/main" id="{00000000-0008-0000-0000-0000FB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60" name="Text Box 18">
          <a:extLst>
            <a:ext uri="{FF2B5EF4-FFF2-40B4-BE49-F238E27FC236}">
              <a16:creationId xmlns:a16="http://schemas.microsoft.com/office/drawing/2014/main" id="{00000000-0008-0000-0000-0000FC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61" name="Text Box 20">
          <a:extLst>
            <a:ext uri="{FF2B5EF4-FFF2-40B4-BE49-F238E27FC236}">
              <a16:creationId xmlns:a16="http://schemas.microsoft.com/office/drawing/2014/main" id="{00000000-0008-0000-0000-0000FD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62" name="Text Box 22">
          <a:extLst>
            <a:ext uri="{FF2B5EF4-FFF2-40B4-BE49-F238E27FC236}">
              <a16:creationId xmlns:a16="http://schemas.microsoft.com/office/drawing/2014/main" id="{00000000-0008-0000-0000-0000FE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63" name="Text Box 24">
          <a:extLst>
            <a:ext uri="{FF2B5EF4-FFF2-40B4-BE49-F238E27FC236}">
              <a16:creationId xmlns:a16="http://schemas.microsoft.com/office/drawing/2014/main" id="{00000000-0008-0000-0000-0000FF12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64" name="Text Box 26">
          <a:extLst>
            <a:ext uri="{FF2B5EF4-FFF2-40B4-BE49-F238E27FC236}">
              <a16:creationId xmlns:a16="http://schemas.microsoft.com/office/drawing/2014/main" id="{00000000-0008-0000-0000-000000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65" name="Text Box 28">
          <a:extLst>
            <a:ext uri="{FF2B5EF4-FFF2-40B4-BE49-F238E27FC236}">
              <a16:creationId xmlns:a16="http://schemas.microsoft.com/office/drawing/2014/main" id="{00000000-0008-0000-0000-000001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66" name="Text Box 30">
          <a:extLst>
            <a:ext uri="{FF2B5EF4-FFF2-40B4-BE49-F238E27FC236}">
              <a16:creationId xmlns:a16="http://schemas.microsoft.com/office/drawing/2014/main" id="{00000000-0008-0000-0000-000002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67" name="Text Box 32">
          <a:extLst>
            <a:ext uri="{FF2B5EF4-FFF2-40B4-BE49-F238E27FC236}">
              <a16:creationId xmlns:a16="http://schemas.microsoft.com/office/drawing/2014/main" id="{00000000-0008-0000-0000-000003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68" name="Text Box 34">
          <a:extLst>
            <a:ext uri="{FF2B5EF4-FFF2-40B4-BE49-F238E27FC236}">
              <a16:creationId xmlns:a16="http://schemas.microsoft.com/office/drawing/2014/main" id="{00000000-0008-0000-0000-000004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69" name="Text Box 36">
          <a:extLst>
            <a:ext uri="{FF2B5EF4-FFF2-40B4-BE49-F238E27FC236}">
              <a16:creationId xmlns:a16="http://schemas.microsoft.com/office/drawing/2014/main" id="{00000000-0008-0000-0000-000005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70" name="Text Box 2">
          <a:extLst>
            <a:ext uri="{FF2B5EF4-FFF2-40B4-BE49-F238E27FC236}">
              <a16:creationId xmlns:a16="http://schemas.microsoft.com/office/drawing/2014/main" id="{00000000-0008-0000-0000-000006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71" name="Text Box 4">
          <a:extLst>
            <a:ext uri="{FF2B5EF4-FFF2-40B4-BE49-F238E27FC236}">
              <a16:creationId xmlns:a16="http://schemas.microsoft.com/office/drawing/2014/main" id="{00000000-0008-0000-0000-000007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72" name="Text Box 6">
          <a:extLst>
            <a:ext uri="{FF2B5EF4-FFF2-40B4-BE49-F238E27FC236}">
              <a16:creationId xmlns:a16="http://schemas.microsoft.com/office/drawing/2014/main" id="{00000000-0008-0000-0000-000008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73" name="Text Box 8">
          <a:extLst>
            <a:ext uri="{FF2B5EF4-FFF2-40B4-BE49-F238E27FC236}">
              <a16:creationId xmlns:a16="http://schemas.microsoft.com/office/drawing/2014/main" id="{00000000-0008-0000-0000-000009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74" name="Text Box 10">
          <a:extLst>
            <a:ext uri="{FF2B5EF4-FFF2-40B4-BE49-F238E27FC236}">
              <a16:creationId xmlns:a16="http://schemas.microsoft.com/office/drawing/2014/main" id="{00000000-0008-0000-0000-00000A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75" name="Text Box 12">
          <a:extLst>
            <a:ext uri="{FF2B5EF4-FFF2-40B4-BE49-F238E27FC236}">
              <a16:creationId xmlns:a16="http://schemas.microsoft.com/office/drawing/2014/main" id="{00000000-0008-0000-0000-00000B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76" name="Text Box 14">
          <a:extLst>
            <a:ext uri="{FF2B5EF4-FFF2-40B4-BE49-F238E27FC236}">
              <a16:creationId xmlns:a16="http://schemas.microsoft.com/office/drawing/2014/main" id="{00000000-0008-0000-0000-00000C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77" name="Text Box 16">
          <a:extLst>
            <a:ext uri="{FF2B5EF4-FFF2-40B4-BE49-F238E27FC236}">
              <a16:creationId xmlns:a16="http://schemas.microsoft.com/office/drawing/2014/main" id="{00000000-0008-0000-0000-00000D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78" name="Text Box 18">
          <a:extLst>
            <a:ext uri="{FF2B5EF4-FFF2-40B4-BE49-F238E27FC236}">
              <a16:creationId xmlns:a16="http://schemas.microsoft.com/office/drawing/2014/main" id="{00000000-0008-0000-0000-00000E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79" name="Text Box 2">
          <a:extLst>
            <a:ext uri="{FF2B5EF4-FFF2-40B4-BE49-F238E27FC236}">
              <a16:creationId xmlns:a16="http://schemas.microsoft.com/office/drawing/2014/main" id="{00000000-0008-0000-0000-00000F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80" name="Text Box 4">
          <a:extLst>
            <a:ext uri="{FF2B5EF4-FFF2-40B4-BE49-F238E27FC236}">
              <a16:creationId xmlns:a16="http://schemas.microsoft.com/office/drawing/2014/main" id="{00000000-0008-0000-0000-000010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81" name="Text Box 6">
          <a:extLst>
            <a:ext uri="{FF2B5EF4-FFF2-40B4-BE49-F238E27FC236}">
              <a16:creationId xmlns:a16="http://schemas.microsoft.com/office/drawing/2014/main" id="{00000000-0008-0000-0000-000011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82" name="Text Box 8">
          <a:extLst>
            <a:ext uri="{FF2B5EF4-FFF2-40B4-BE49-F238E27FC236}">
              <a16:creationId xmlns:a16="http://schemas.microsoft.com/office/drawing/2014/main" id="{00000000-0008-0000-0000-000012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83" name="Text Box 10">
          <a:extLst>
            <a:ext uri="{FF2B5EF4-FFF2-40B4-BE49-F238E27FC236}">
              <a16:creationId xmlns:a16="http://schemas.microsoft.com/office/drawing/2014/main" id="{00000000-0008-0000-0000-000013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84" name="Text Box 12">
          <a:extLst>
            <a:ext uri="{FF2B5EF4-FFF2-40B4-BE49-F238E27FC236}">
              <a16:creationId xmlns:a16="http://schemas.microsoft.com/office/drawing/2014/main" id="{00000000-0008-0000-0000-000014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85" name="Text Box 14">
          <a:extLst>
            <a:ext uri="{FF2B5EF4-FFF2-40B4-BE49-F238E27FC236}">
              <a16:creationId xmlns:a16="http://schemas.microsoft.com/office/drawing/2014/main" id="{00000000-0008-0000-0000-000015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86" name="Text Box 16">
          <a:extLst>
            <a:ext uri="{FF2B5EF4-FFF2-40B4-BE49-F238E27FC236}">
              <a16:creationId xmlns:a16="http://schemas.microsoft.com/office/drawing/2014/main" id="{00000000-0008-0000-0000-000016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87" name="Text Box 18">
          <a:extLst>
            <a:ext uri="{FF2B5EF4-FFF2-40B4-BE49-F238E27FC236}">
              <a16:creationId xmlns:a16="http://schemas.microsoft.com/office/drawing/2014/main" id="{00000000-0008-0000-0000-000017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88" name="Text Box 20">
          <a:extLst>
            <a:ext uri="{FF2B5EF4-FFF2-40B4-BE49-F238E27FC236}">
              <a16:creationId xmlns:a16="http://schemas.microsoft.com/office/drawing/2014/main" id="{00000000-0008-0000-0000-000018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89" name="Text Box 22">
          <a:extLst>
            <a:ext uri="{FF2B5EF4-FFF2-40B4-BE49-F238E27FC236}">
              <a16:creationId xmlns:a16="http://schemas.microsoft.com/office/drawing/2014/main" id="{00000000-0008-0000-0000-000019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90" name="Text Box 24">
          <a:extLst>
            <a:ext uri="{FF2B5EF4-FFF2-40B4-BE49-F238E27FC236}">
              <a16:creationId xmlns:a16="http://schemas.microsoft.com/office/drawing/2014/main" id="{00000000-0008-0000-0000-00001A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91" name="Text Box 26">
          <a:extLst>
            <a:ext uri="{FF2B5EF4-FFF2-40B4-BE49-F238E27FC236}">
              <a16:creationId xmlns:a16="http://schemas.microsoft.com/office/drawing/2014/main" id="{00000000-0008-0000-0000-00001B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92" name="Text Box 28">
          <a:extLst>
            <a:ext uri="{FF2B5EF4-FFF2-40B4-BE49-F238E27FC236}">
              <a16:creationId xmlns:a16="http://schemas.microsoft.com/office/drawing/2014/main" id="{00000000-0008-0000-0000-00001C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93" name="Text Box 30">
          <a:extLst>
            <a:ext uri="{FF2B5EF4-FFF2-40B4-BE49-F238E27FC236}">
              <a16:creationId xmlns:a16="http://schemas.microsoft.com/office/drawing/2014/main" id="{00000000-0008-0000-0000-00001D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94" name="Text Box 32">
          <a:extLst>
            <a:ext uri="{FF2B5EF4-FFF2-40B4-BE49-F238E27FC236}">
              <a16:creationId xmlns:a16="http://schemas.microsoft.com/office/drawing/2014/main" id="{00000000-0008-0000-0000-00001E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95" name="Text Box 34">
          <a:extLst>
            <a:ext uri="{FF2B5EF4-FFF2-40B4-BE49-F238E27FC236}">
              <a16:creationId xmlns:a16="http://schemas.microsoft.com/office/drawing/2014/main" id="{00000000-0008-0000-0000-00001F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96" name="Text Box 36">
          <a:extLst>
            <a:ext uri="{FF2B5EF4-FFF2-40B4-BE49-F238E27FC236}">
              <a16:creationId xmlns:a16="http://schemas.microsoft.com/office/drawing/2014/main" id="{00000000-0008-0000-0000-000020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97" name="Text Box 2">
          <a:extLst>
            <a:ext uri="{FF2B5EF4-FFF2-40B4-BE49-F238E27FC236}">
              <a16:creationId xmlns:a16="http://schemas.microsoft.com/office/drawing/2014/main" id="{00000000-0008-0000-0000-000021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98" name="Text Box 4">
          <a:extLst>
            <a:ext uri="{FF2B5EF4-FFF2-40B4-BE49-F238E27FC236}">
              <a16:creationId xmlns:a16="http://schemas.microsoft.com/office/drawing/2014/main" id="{00000000-0008-0000-0000-000022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99" name="Text Box 6">
          <a:extLst>
            <a:ext uri="{FF2B5EF4-FFF2-40B4-BE49-F238E27FC236}">
              <a16:creationId xmlns:a16="http://schemas.microsoft.com/office/drawing/2014/main" id="{00000000-0008-0000-0000-000023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00" name="Text Box 8">
          <a:extLst>
            <a:ext uri="{FF2B5EF4-FFF2-40B4-BE49-F238E27FC236}">
              <a16:creationId xmlns:a16="http://schemas.microsoft.com/office/drawing/2014/main" id="{00000000-0008-0000-0000-000024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01" name="Text Box 10">
          <a:extLst>
            <a:ext uri="{FF2B5EF4-FFF2-40B4-BE49-F238E27FC236}">
              <a16:creationId xmlns:a16="http://schemas.microsoft.com/office/drawing/2014/main" id="{00000000-0008-0000-0000-000025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02" name="Text Box 12">
          <a:extLst>
            <a:ext uri="{FF2B5EF4-FFF2-40B4-BE49-F238E27FC236}">
              <a16:creationId xmlns:a16="http://schemas.microsoft.com/office/drawing/2014/main" id="{00000000-0008-0000-0000-000026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03" name="Text Box 14">
          <a:extLst>
            <a:ext uri="{FF2B5EF4-FFF2-40B4-BE49-F238E27FC236}">
              <a16:creationId xmlns:a16="http://schemas.microsoft.com/office/drawing/2014/main" id="{00000000-0008-0000-0000-000027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04" name="Text Box 16">
          <a:extLst>
            <a:ext uri="{FF2B5EF4-FFF2-40B4-BE49-F238E27FC236}">
              <a16:creationId xmlns:a16="http://schemas.microsoft.com/office/drawing/2014/main" id="{00000000-0008-0000-0000-000028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05" name="Text Box 18">
          <a:extLst>
            <a:ext uri="{FF2B5EF4-FFF2-40B4-BE49-F238E27FC236}">
              <a16:creationId xmlns:a16="http://schemas.microsoft.com/office/drawing/2014/main" id="{00000000-0008-0000-0000-000029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06" name="Text Box 2">
          <a:extLst>
            <a:ext uri="{FF2B5EF4-FFF2-40B4-BE49-F238E27FC236}">
              <a16:creationId xmlns:a16="http://schemas.microsoft.com/office/drawing/2014/main" id="{00000000-0008-0000-0000-00002A13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07" name="Text Box 4">
          <a:extLst>
            <a:ext uri="{FF2B5EF4-FFF2-40B4-BE49-F238E27FC236}">
              <a16:creationId xmlns:a16="http://schemas.microsoft.com/office/drawing/2014/main" id="{00000000-0008-0000-0000-00002B13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08" name="Text Box 6">
          <a:extLst>
            <a:ext uri="{FF2B5EF4-FFF2-40B4-BE49-F238E27FC236}">
              <a16:creationId xmlns:a16="http://schemas.microsoft.com/office/drawing/2014/main" id="{00000000-0008-0000-0000-00002C13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09" name="Text Box 8">
          <a:extLst>
            <a:ext uri="{FF2B5EF4-FFF2-40B4-BE49-F238E27FC236}">
              <a16:creationId xmlns:a16="http://schemas.microsoft.com/office/drawing/2014/main" id="{00000000-0008-0000-0000-00002D13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10" name="Text Box 10">
          <a:extLst>
            <a:ext uri="{FF2B5EF4-FFF2-40B4-BE49-F238E27FC236}">
              <a16:creationId xmlns:a16="http://schemas.microsoft.com/office/drawing/2014/main" id="{00000000-0008-0000-0000-00002E13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11" name="Text Box 12">
          <a:extLst>
            <a:ext uri="{FF2B5EF4-FFF2-40B4-BE49-F238E27FC236}">
              <a16:creationId xmlns:a16="http://schemas.microsoft.com/office/drawing/2014/main" id="{00000000-0008-0000-0000-00002F13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12" name="Text Box 14">
          <a:extLst>
            <a:ext uri="{FF2B5EF4-FFF2-40B4-BE49-F238E27FC236}">
              <a16:creationId xmlns:a16="http://schemas.microsoft.com/office/drawing/2014/main" id="{00000000-0008-0000-0000-00003013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13" name="Text Box 16">
          <a:extLst>
            <a:ext uri="{FF2B5EF4-FFF2-40B4-BE49-F238E27FC236}">
              <a16:creationId xmlns:a16="http://schemas.microsoft.com/office/drawing/2014/main" id="{00000000-0008-0000-0000-00003113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14" name="Text Box 18">
          <a:extLst>
            <a:ext uri="{FF2B5EF4-FFF2-40B4-BE49-F238E27FC236}">
              <a16:creationId xmlns:a16="http://schemas.microsoft.com/office/drawing/2014/main" id="{00000000-0008-0000-0000-00003213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15" name="Text Box 20">
          <a:extLst>
            <a:ext uri="{FF2B5EF4-FFF2-40B4-BE49-F238E27FC236}">
              <a16:creationId xmlns:a16="http://schemas.microsoft.com/office/drawing/2014/main" id="{00000000-0008-0000-0000-00003313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16" name="Text Box 22">
          <a:extLst>
            <a:ext uri="{FF2B5EF4-FFF2-40B4-BE49-F238E27FC236}">
              <a16:creationId xmlns:a16="http://schemas.microsoft.com/office/drawing/2014/main" id="{00000000-0008-0000-0000-00003413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17" name="Text Box 24">
          <a:extLst>
            <a:ext uri="{FF2B5EF4-FFF2-40B4-BE49-F238E27FC236}">
              <a16:creationId xmlns:a16="http://schemas.microsoft.com/office/drawing/2014/main" id="{00000000-0008-0000-0000-00003513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18" name="Text Box 26">
          <a:extLst>
            <a:ext uri="{FF2B5EF4-FFF2-40B4-BE49-F238E27FC236}">
              <a16:creationId xmlns:a16="http://schemas.microsoft.com/office/drawing/2014/main" id="{00000000-0008-0000-0000-00003613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19" name="Text Box 28">
          <a:extLst>
            <a:ext uri="{FF2B5EF4-FFF2-40B4-BE49-F238E27FC236}">
              <a16:creationId xmlns:a16="http://schemas.microsoft.com/office/drawing/2014/main" id="{00000000-0008-0000-0000-00003713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20" name="Text Box 30">
          <a:extLst>
            <a:ext uri="{FF2B5EF4-FFF2-40B4-BE49-F238E27FC236}">
              <a16:creationId xmlns:a16="http://schemas.microsoft.com/office/drawing/2014/main" id="{00000000-0008-0000-0000-00003813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21" name="Text Box 32">
          <a:extLst>
            <a:ext uri="{FF2B5EF4-FFF2-40B4-BE49-F238E27FC236}">
              <a16:creationId xmlns:a16="http://schemas.microsoft.com/office/drawing/2014/main" id="{00000000-0008-0000-0000-00003913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22" name="Text Box 34">
          <a:extLst>
            <a:ext uri="{FF2B5EF4-FFF2-40B4-BE49-F238E27FC236}">
              <a16:creationId xmlns:a16="http://schemas.microsoft.com/office/drawing/2014/main" id="{00000000-0008-0000-0000-00003A13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23" name="Text Box 36">
          <a:extLst>
            <a:ext uri="{FF2B5EF4-FFF2-40B4-BE49-F238E27FC236}">
              <a16:creationId xmlns:a16="http://schemas.microsoft.com/office/drawing/2014/main" id="{00000000-0008-0000-0000-00003B13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24" name="Text Box 2">
          <a:extLst>
            <a:ext uri="{FF2B5EF4-FFF2-40B4-BE49-F238E27FC236}">
              <a16:creationId xmlns:a16="http://schemas.microsoft.com/office/drawing/2014/main" id="{00000000-0008-0000-0000-00003C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25" name="Text Box 4">
          <a:extLst>
            <a:ext uri="{FF2B5EF4-FFF2-40B4-BE49-F238E27FC236}">
              <a16:creationId xmlns:a16="http://schemas.microsoft.com/office/drawing/2014/main" id="{00000000-0008-0000-0000-00003D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26" name="Text Box 6">
          <a:extLst>
            <a:ext uri="{FF2B5EF4-FFF2-40B4-BE49-F238E27FC236}">
              <a16:creationId xmlns:a16="http://schemas.microsoft.com/office/drawing/2014/main" id="{00000000-0008-0000-0000-00003E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27" name="Text Box 8">
          <a:extLst>
            <a:ext uri="{FF2B5EF4-FFF2-40B4-BE49-F238E27FC236}">
              <a16:creationId xmlns:a16="http://schemas.microsoft.com/office/drawing/2014/main" id="{00000000-0008-0000-0000-00003F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28" name="Text Box 10">
          <a:extLst>
            <a:ext uri="{FF2B5EF4-FFF2-40B4-BE49-F238E27FC236}">
              <a16:creationId xmlns:a16="http://schemas.microsoft.com/office/drawing/2014/main" id="{00000000-0008-0000-0000-000040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29" name="Text Box 12">
          <a:extLst>
            <a:ext uri="{FF2B5EF4-FFF2-40B4-BE49-F238E27FC236}">
              <a16:creationId xmlns:a16="http://schemas.microsoft.com/office/drawing/2014/main" id="{00000000-0008-0000-0000-000041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30" name="Text Box 14">
          <a:extLst>
            <a:ext uri="{FF2B5EF4-FFF2-40B4-BE49-F238E27FC236}">
              <a16:creationId xmlns:a16="http://schemas.microsoft.com/office/drawing/2014/main" id="{00000000-0008-0000-0000-000042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31" name="Text Box 16">
          <a:extLst>
            <a:ext uri="{FF2B5EF4-FFF2-40B4-BE49-F238E27FC236}">
              <a16:creationId xmlns:a16="http://schemas.microsoft.com/office/drawing/2014/main" id="{00000000-0008-0000-0000-000043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32" name="Text Box 18">
          <a:extLst>
            <a:ext uri="{FF2B5EF4-FFF2-40B4-BE49-F238E27FC236}">
              <a16:creationId xmlns:a16="http://schemas.microsoft.com/office/drawing/2014/main" id="{00000000-0008-0000-0000-000044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33" name="Text Box 20">
          <a:extLst>
            <a:ext uri="{FF2B5EF4-FFF2-40B4-BE49-F238E27FC236}">
              <a16:creationId xmlns:a16="http://schemas.microsoft.com/office/drawing/2014/main" id="{00000000-0008-0000-0000-000045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34" name="Text Box 22">
          <a:extLst>
            <a:ext uri="{FF2B5EF4-FFF2-40B4-BE49-F238E27FC236}">
              <a16:creationId xmlns:a16="http://schemas.microsoft.com/office/drawing/2014/main" id="{00000000-0008-0000-0000-000046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35" name="Text Box 24">
          <a:extLst>
            <a:ext uri="{FF2B5EF4-FFF2-40B4-BE49-F238E27FC236}">
              <a16:creationId xmlns:a16="http://schemas.microsoft.com/office/drawing/2014/main" id="{00000000-0008-0000-0000-000047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36" name="Text Box 26">
          <a:extLst>
            <a:ext uri="{FF2B5EF4-FFF2-40B4-BE49-F238E27FC236}">
              <a16:creationId xmlns:a16="http://schemas.microsoft.com/office/drawing/2014/main" id="{00000000-0008-0000-0000-000048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37" name="Text Box 28">
          <a:extLst>
            <a:ext uri="{FF2B5EF4-FFF2-40B4-BE49-F238E27FC236}">
              <a16:creationId xmlns:a16="http://schemas.microsoft.com/office/drawing/2014/main" id="{00000000-0008-0000-0000-000049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38" name="Text Box 30">
          <a:extLst>
            <a:ext uri="{FF2B5EF4-FFF2-40B4-BE49-F238E27FC236}">
              <a16:creationId xmlns:a16="http://schemas.microsoft.com/office/drawing/2014/main" id="{00000000-0008-0000-0000-00004A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39" name="Text Box 32">
          <a:extLst>
            <a:ext uri="{FF2B5EF4-FFF2-40B4-BE49-F238E27FC236}">
              <a16:creationId xmlns:a16="http://schemas.microsoft.com/office/drawing/2014/main" id="{00000000-0008-0000-0000-00004B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40" name="Text Box 34">
          <a:extLst>
            <a:ext uri="{FF2B5EF4-FFF2-40B4-BE49-F238E27FC236}">
              <a16:creationId xmlns:a16="http://schemas.microsoft.com/office/drawing/2014/main" id="{00000000-0008-0000-0000-00004C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41" name="Text Box 36">
          <a:extLst>
            <a:ext uri="{FF2B5EF4-FFF2-40B4-BE49-F238E27FC236}">
              <a16:creationId xmlns:a16="http://schemas.microsoft.com/office/drawing/2014/main" id="{00000000-0008-0000-0000-00004D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42" name="Text Box 2">
          <a:extLst>
            <a:ext uri="{FF2B5EF4-FFF2-40B4-BE49-F238E27FC236}">
              <a16:creationId xmlns:a16="http://schemas.microsoft.com/office/drawing/2014/main" id="{00000000-0008-0000-0000-00004E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43" name="Text Box 4">
          <a:extLst>
            <a:ext uri="{FF2B5EF4-FFF2-40B4-BE49-F238E27FC236}">
              <a16:creationId xmlns:a16="http://schemas.microsoft.com/office/drawing/2014/main" id="{00000000-0008-0000-0000-00004F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44" name="Text Box 6">
          <a:extLst>
            <a:ext uri="{FF2B5EF4-FFF2-40B4-BE49-F238E27FC236}">
              <a16:creationId xmlns:a16="http://schemas.microsoft.com/office/drawing/2014/main" id="{00000000-0008-0000-0000-000050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45" name="Text Box 8">
          <a:extLst>
            <a:ext uri="{FF2B5EF4-FFF2-40B4-BE49-F238E27FC236}">
              <a16:creationId xmlns:a16="http://schemas.microsoft.com/office/drawing/2014/main" id="{00000000-0008-0000-0000-000051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46" name="Text Box 10">
          <a:extLst>
            <a:ext uri="{FF2B5EF4-FFF2-40B4-BE49-F238E27FC236}">
              <a16:creationId xmlns:a16="http://schemas.microsoft.com/office/drawing/2014/main" id="{00000000-0008-0000-0000-000052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47" name="Text Box 12">
          <a:extLst>
            <a:ext uri="{FF2B5EF4-FFF2-40B4-BE49-F238E27FC236}">
              <a16:creationId xmlns:a16="http://schemas.microsoft.com/office/drawing/2014/main" id="{00000000-0008-0000-0000-000053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48" name="Text Box 14">
          <a:extLst>
            <a:ext uri="{FF2B5EF4-FFF2-40B4-BE49-F238E27FC236}">
              <a16:creationId xmlns:a16="http://schemas.microsoft.com/office/drawing/2014/main" id="{00000000-0008-0000-0000-000054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49" name="Text Box 16">
          <a:extLst>
            <a:ext uri="{FF2B5EF4-FFF2-40B4-BE49-F238E27FC236}">
              <a16:creationId xmlns:a16="http://schemas.microsoft.com/office/drawing/2014/main" id="{00000000-0008-0000-0000-000055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50" name="Text Box 18">
          <a:extLst>
            <a:ext uri="{FF2B5EF4-FFF2-40B4-BE49-F238E27FC236}">
              <a16:creationId xmlns:a16="http://schemas.microsoft.com/office/drawing/2014/main" id="{00000000-0008-0000-0000-000056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51" name="Text Box 2">
          <a:extLst>
            <a:ext uri="{FF2B5EF4-FFF2-40B4-BE49-F238E27FC236}">
              <a16:creationId xmlns:a16="http://schemas.microsoft.com/office/drawing/2014/main" id="{00000000-0008-0000-0000-00005713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52" name="Text Box 4">
          <a:extLst>
            <a:ext uri="{FF2B5EF4-FFF2-40B4-BE49-F238E27FC236}">
              <a16:creationId xmlns:a16="http://schemas.microsoft.com/office/drawing/2014/main" id="{00000000-0008-0000-0000-00005813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53" name="Text Box 6">
          <a:extLst>
            <a:ext uri="{FF2B5EF4-FFF2-40B4-BE49-F238E27FC236}">
              <a16:creationId xmlns:a16="http://schemas.microsoft.com/office/drawing/2014/main" id="{00000000-0008-0000-0000-00005913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54" name="Text Box 8">
          <a:extLst>
            <a:ext uri="{FF2B5EF4-FFF2-40B4-BE49-F238E27FC236}">
              <a16:creationId xmlns:a16="http://schemas.microsoft.com/office/drawing/2014/main" id="{00000000-0008-0000-0000-00005A13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55" name="Text Box 10">
          <a:extLst>
            <a:ext uri="{FF2B5EF4-FFF2-40B4-BE49-F238E27FC236}">
              <a16:creationId xmlns:a16="http://schemas.microsoft.com/office/drawing/2014/main" id="{00000000-0008-0000-0000-00005B13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56" name="Text Box 12">
          <a:extLst>
            <a:ext uri="{FF2B5EF4-FFF2-40B4-BE49-F238E27FC236}">
              <a16:creationId xmlns:a16="http://schemas.microsoft.com/office/drawing/2014/main" id="{00000000-0008-0000-0000-00005C13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57" name="Text Box 14">
          <a:extLst>
            <a:ext uri="{FF2B5EF4-FFF2-40B4-BE49-F238E27FC236}">
              <a16:creationId xmlns:a16="http://schemas.microsoft.com/office/drawing/2014/main" id="{00000000-0008-0000-0000-00005D13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58" name="Text Box 16">
          <a:extLst>
            <a:ext uri="{FF2B5EF4-FFF2-40B4-BE49-F238E27FC236}">
              <a16:creationId xmlns:a16="http://schemas.microsoft.com/office/drawing/2014/main" id="{00000000-0008-0000-0000-00005E13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59" name="Text Box 18">
          <a:extLst>
            <a:ext uri="{FF2B5EF4-FFF2-40B4-BE49-F238E27FC236}">
              <a16:creationId xmlns:a16="http://schemas.microsoft.com/office/drawing/2014/main" id="{00000000-0008-0000-0000-00005F13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60" name="Text Box 20">
          <a:extLst>
            <a:ext uri="{FF2B5EF4-FFF2-40B4-BE49-F238E27FC236}">
              <a16:creationId xmlns:a16="http://schemas.microsoft.com/office/drawing/2014/main" id="{00000000-0008-0000-0000-00006013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61" name="Text Box 22">
          <a:extLst>
            <a:ext uri="{FF2B5EF4-FFF2-40B4-BE49-F238E27FC236}">
              <a16:creationId xmlns:a16="http://schemas.microsoft.com/office/drawing/2014/main" id="{00000000-0008-0000-0000-00006113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62" name="Text Box 24">
          <a:extLst>
            <a:ext uri="{FF2B5EF4-FFF2-40B4-BE49-F238E27FC236}">
              <a16:creationId xmlns:a16="http://schemas.microsoft.com/office/drawing/2014/main" id="{00000000-0008-0000-0000-00006213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63" name="Text Box 26">
          <a:extLst>
            <a:ext uri="{FF2B5EF4-FFF2-40B4-BE49-F238E27FC236}">
              <a16:creationId xmlns:a16="http://schemas.microsoft.com/office/drawing/2014/main" id="{00000000-0008-0000-0000-00006313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64" name="Text Box 28">
          <a:extLst>
            <a:ext uri="{FF2B5EF4-FFF2-40B4-BE49-F238E27FC236}">
              <a16:creationId xmlns:a16="http://schemas.microsoft.com/office/drawing/2014/main" id="{00000000-0008-0000-0000-00006413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65" name="Text Box 30">
          <a:extLst>
            <a:ext uri="{FF2B5EF4-FFF2-40B4-BE49-F238E27FC236}">
              <a16:creationId xmlns:a16="http://schemas.microsoft.com/office/drawing/2014/main" id="{00000000-0008-0000-0000-00006513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66" name="Text Box 32">
          <a:extLst>
            <a:ext uri="{FF2B5EF4-FFF2-40B4-BE49-F238E27FC236}">
              <a16:creationId xmlns:a16="http://schemas.microsoft.com/office/drawing/2014/main" id="{00000000-0008-0000-0000-00006613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67" name="Text Box 34">
          <a:extLst>
            <a:ext uri="{FF2B5EF4-FFF2-40B4-BE49-F238E27FC236}">
              <a16:creationId xmlns:a16="http://schemas.microsoft.com/office/drawing/2014/main" id="{00000000-0008-0000-0000-00006713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68" name="Text Box 36">
          <a:extLst>
            <a:ext uri="{FF2B5EF4-FFF2-40B4-BE49-F238E27FC236}">
              <a16:creationId xmlns:a16="http://schemas.microsoft.com/office/drawing/2014/main" id="{00000000-0008-0000-0000-00006813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69" name="Text Box 2">
          <a:extLst>
            <a:ext uri="{FF2B5EF4-FFF2-40B4-BE49-F238E27FC236}">
              <a16:creationId xmlns:a16="http://schemas.microsoft.com/office/drawing/2014/main" id="{00000000-0008-0000-0000-000069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70" name="Text Box 4">
          <a:extLst>
            <a:ext uri="{FF2B5EF4-FFF2-40B4-BE49-F238E27FC236}">
              <a16:creationId xmlns:a16="http://schemas.microsoft.com/office/drawing/2014/main" id="{00000000-0008-0000-0000-00006A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71" name="Text Box 6">
          <a:extLst>
            <a:ext uri="{FF2B5EF4-FFF2-40B4-BE49-F238E27FC236}">
              <a16:creationId xmlns:a16="http://schemas.microsoft.com/office/drawing/2014/main" id="{00000000-0008-0000-0000-00006B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72" name="Text Box 8">
          <a:extLst>
            <a:ext uri="{FF2B5EF4-FFF2-40B4-BE49-F238E27FC236}">
              <a16:creationId xmlns:a16="http://schemas.microsoft.com/office/drawing/2014/main" id="{00000000-0008-0000-0000-00006C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73" name="Text Box 10">
          <a:extLst>
            <a:ext uri="{FF2B5EF4-FFF2-40B4-BE49-F238E27FC236}">
              <a16:creationId xmlns:a16="http://schemas.microsoft.com/office/drawing/2014/main" id="{00000000-0008-0000-0000-00006D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74" name="Text Box 12">
          <a:extLst>
            <a:ext uri="{FF2B5EF4-FFF2-40B4-BE49-F238E27FC236}">
              <a16:creationId xmlns:a16="http://schemas.microsoft.com/office/drawing/2014/main" id="{00000000-0008-0000-0000-00006E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75" name="Text Box 14">
          <a:extLst>
            <a:ext uri="{FF2B5EF4-FFF2-40B4-BE49-F238E27FC236}">
              <a16:creationId xmlns:a16="http://schemas.microsoft.com/office/drawing/2014/main" id="{00000000-0008-0000-0000-00006F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76" name="Text Box 16">
          <a:extLst>
            <a:ext uri="{FF2B5EF4-FFF2-40B4-BE49-F238E27FC236}">
              <a16:creationId xmlns:a16="http://schemas.microsoft.com/office/drawing/2014/main" id="{00000000-0008-0000-0000-000070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77" name="Text Box 18">
          <a:extLst>
            <a:ext uri="{FF2B5EF4-FFF2-40B4-BE49-F238E27FC236}">
              <a16:creationId xmlns:a16="http://schemas.microsoft.com/office/drawing/2014/main" id="{00000000-0008-0000-0000-000071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78" name="Text Box 20">
          <a:extLst>
            <a:ext uri="{FF2B5EF4-FFF2-40B4-BE49-F238E27FC236}">
              <a16:creationId xmlns:a16="http://schemas.microsoft.com/office/drawing/2014/main" id="{00000000-0008-0000-0000-000072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79" name="Text Box 22">
          <a:extLst>
            <a:ext uri="{FF2B5EF4-FFF2-40B4-BE49-F238E27FC236}">
              <a16:creationId xmlns:a16="http://schemas.microsoft.com/office/drawing/2014/main" id="{00000000-0008-0000-0000-000073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80" name="Text Box 24">
          <a:extLst>
            <a:ext uri="{FF2B5EF4-FFF2-40B4-BE49-F238E27FC236}">
              <a16:creationId xmlns:a16="http://schemas.microsoft.com/office/drawing/2014/main" id="{00000000-0008-0000-0000-000074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81" name="Text Box 26">
          <a:extLst>
            <a:ext uri="{FF2B5EF4-FFF2-40B4-BE49-F238E27FC236}">
              <a16:creationId xmlns:a16="http://schemas.microsoft.com/office/drawing/2014/main" id="{00000000-0008-0000-0000-000075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82" name="Text Box 28">
          <a:extLst>
            <a:ext uri="{FF2B5EF4-FFF2-40B4-BE49-F238E27FC236}">
              <a16:creationId xmlns:a16="http://schemas.microsoft.com/office/drawing/2014/main" id="{00000000-0008-0000-0000-000076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83" name="Text Box 30">
          <a:extLst>
            <a:ext uri="{FF2B5EF4-FFF2-40B4-BE49-F238E27FC236}">
              <a16:creationId xmlns:a16="http://schemas.microsoft.com/office/drawing/2014/main" id="{00000000-0008-0000-0000-000077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84" name="Text Box 32">
          <a:extLst>
            <a:ext uri="{FF2B5EF4-FFF2-40B4-BE49-F238E27FC236}">
              <a16:creationId xmlns:a16="http://schemas.microsoft.com/office/drawing/2014/main" id="{00000000-0008-0000-0000-000078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85" name="Text Box 34">
          <a:extLst>
            <a:ext uri="{FF2B5EF4-FFF2-40B4-BE49-F238E27FC236}">
              <a16:creationId xmlns:a16="http://schemas.microsoft.com/office/drawing/2014/main" id="{00000000-0008-0000-0000-000079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86" name="Text Box 36">
          <a:extLst>
            <a:ext uri="{FF2B5EF4-FFF2-40B4-BE49-F238E27FC236}">
              <a16:creationId xmlns:a16="http://schemas.microsoft.com/office/drawing/2014/main" id="{00000000-0008-0000-0000-00007A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87" name="Text Box 2">
          <a:extLst>
            <a:ext uri="{FF2B5EF4-FFF2-40B4-BE49-F238E27FC236}">
              <a16:creationId xmlns:a16="http://schemas.microsoft.com/office/drawing/2014/main" id="{00000000-0008-0000-0000-00007B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88" name="Text Box 4">
          <a:extLst>
            <a:ext uri="{FF2B5EF4-FFF2-40B4-BE49-F238E27FC236}">
              <a16:creationId xmlns:a16="http://schemas.microsoft.com/office/drawing/2014/main" id="{00000000-0008-0000-0000-00007C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89" name="Text Box 6">
          <a:extLst>
            <a:ext uri="{FF2B5EF4-FFF2-40B4-BE49-F238E27FC236}">
              <a16:creationId xmlns:a16="http://schemas.microsoft.com/office/drawing/2014/main" id="{00000000-0008-0000-0000-00007D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90" name="Text Box 8">
          <a:extLst>
            <a:ext uri="{FF2B5EF4-FFF2-40B4-BE49-F238E27FC236}">
              <a16:creationId xmlns:a16="http://schemas.microsoft.com/office/drawing/2014/main" id="{00000000-0008-0000-0000-00007E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91" name="Text Box 10">
          <a:extLst>
            <a:ext uri="{FF2B5EF4-FFF2-40B4-BE49-F238E27FC236}">
              <a16:creationId xmlns:a16="http://schemas.microsoft.com/office/drawing/2014/main" id="{00000000-0008-0000-0000-00007F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92" name="Text Box 12">
          <a:extLst>
            <a:ext uri="{FF2B5EF4-FFF2-40B4-BE49-F238E27FC236}">
              <a16:creationId xmlns:a16="http://schemas.microsoft.com/office/drawing/2014/main" id="{00000000-0008-0000-0000-000080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93" name="Text Box 14">
          <a:extLst>
            <a:ext uri="{FF2B5EF4-FFF2-40B4-BE49-F238E27FC236}">
              <a16:creationId xmlns:a16="http://schemas.microsoft.com/office/drawing/2014/main" id="{00000000-0008-0000-0000-000081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94" name="Text Box 16">
          <a:extLst>
            <a:ext uri="{FF2B5EF4-FFF2-40B4-BE49-F238E27FC236}">
              <a16:creationId xmlns:a16="http://schemas.microsoft.com/office/drawing/2014/main" id="{00000000-0008-0000-0000-000082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95" name="Text Box 18">
          <a:extLst>
            <a:ext uri="{FF2B5EF4-FFF2-40B4-BE49-F238E27FC236}">
              <a16:creationId xmlns:a16="http://schemas.microsoft.com/office/drawing/2014/main" id="{00000000-0008-0000-0000-000083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96" name="Text Box 2">
          <a:extLst>
            <a:ext uri="{FF2B5EF4-FFF2-40B4-BE49-F238E27FC236}">
              <a16:creationId xmlns:a16="http://schemas.microsoft.com/office/drawing/2014/main" id="{00000000-0008-0000-0000-000084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97" name="Text Box 4">
          <a:extLst>
            <a:ext uri="{FF2B5EF4-FFF2-40B4-BE49-F238E27FC236}">
              <a16:creationId xmlns:a16="http://schemas.microsoft.com/office/drawing/2014/main" id="{00000000-0008-0000-0000-000085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98" name="Text Box 6">
          <a:extLst>
            <a:ext uri="{FF2B5EF4-FFF2-40B4-BE49-F238E27FC236}">
              <a16:creationId xmlns:a16="http://schemas.microsoft.com/office/drawing/2014/main" id="{00000000-0008-0000-0000-000086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99" name="Text Box 8">
          <a:extLst>
            <a:ext uri="{FF2B5EF4-FFF2-40B4-BE49-F238E27FC236}">
              <a16:creationId xmlns:a16="http://schemas.microsoft.com/office/drawing/2014/main" id="{00000000-0008-0000-0000-000087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00" name="Text Box 10">
          <a:extLst>
            <a:ext uri="{FF2B5EF4-FFF2-40B4-BE49-F238E27FC236}">
              <a16:creationId xmlns:a16="http://schemas.microsoft.com/office/drawing/2014/main" id="{00000000-0008-0000-0000-000088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01" name="Text Box 12">
          <a:extLst>
            <a:ext uri="{FF2B5EF4-FFF2-40B4-BE49-F238E27FC236}">
              <a16:creationId xmlns:a16="http://schemas.microsoft.com/office/drawing/2014/main" id="{00000000-0008-0000-0000-000089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02" name="Text Box 14">
          <a:extLst>
            <a:ext uri="{FF2B5EF4-FFF2-40B4-BE49-F238E27FC236}">
              <a16:creationId xmlns:a16="http://schemas.microsoft.com/office/drawing/2014/main" id="{00000000-0008-0000-0000-00008A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03" name="Text Box 16">
          <a:extLst>
            <a:ext uri="{FF2B5EF4-FFF2-40B4-BE49-F238E27FC236}">
              <a16:creationId xmlns:a16="http://schemas.microsoft.com/office/drawing/2014/main" id="{00000000-0008-0000-0000-00008B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04" name="Text Box 18">
          <a:extLst>
            <a:ext uri="{FF2B5EF4-FFF2-40B4-BE49-F238E27FC236}">
              <a16:creationId xmlns:a16="http://schemas.microsoft.com/office/drawing/2014/main" id="{00000000-0008-0000-0000-00008C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05" name="Text Box 20">
          <a:extLst>
            <a:ext uri="{FF2B5EF4-FFF2-40B4-BE49-F238E27FC236}">
              <a16:creationId xmlns:a16="http://schemas.microsoft.com/office/drawing/2014/main" id="{00000000-0008-0000-0000-00008D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06" name="Text Box 22">
          <a:extLst>
            <a:ext uri="{FF2B5EF4-FFF2-40B4-BE49-F238E27FC236}">
              <a16:creationId xmlns:a16="http://schemas.microsoft.com/office/drawing/2014/main" id="{00000000-0008-0000-0000-00008E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07" name="Text Box 24">
          <a:extLst>
            <a:ext uri="{FF2B5EF4-FFF2-40B4-BE49-F238E27FC236}">
              <a16:creationId xmlns:a16="http://schemas.microsoft.com/office/drawing/2014/main" id="{00000000-0008-0000-0000-00008F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08" name="Text Box 26">
          <a:extLst>
            <a:ext uri="{FF2B5EF4-FFF2-40B4-BE49-F238E27FC236}">
              <a16:creationId xmlns:a16="http://schemas.microsoft.com/office/drawing/2014/main" id="{00000000-0008-0000-0000-000090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09" name="Text Box 28">
          <a:extLst>
            <a:ext uri="{FF2B5EF4-FFF2-40B4-BE49-F238E27FC236}">
              <a16:creationId xmlns:a16="http://schemas.microsoft.com/office/drawing/2014/main" id="{00000000-0008-0000-0000-000091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10" name="Text Box 30">
          <a:extLst>
            <a:ext uri="{FF2B5EF4-FFF2-40B4-BE49-F238E27FC236}">
              <a16:creationId xmlns:a16="http://schemas.microsoft.com/office/drawing/2014/main" id="{00000000-0008-0000-0000-000092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11" name="Text Box 32">
          <a:extLst>
            <a:ext uri="{FF2B5EF4-FFF2-40B4-BE49-F238E27FC236}">
              <a16:creationId xmlns:a16="http://schemas.microsoft.com/office/drawing/2014/main" id="{00000000-0008-0000-0000-000093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12" name="Text Box 34">
          <a:extLst>
            <a:ext uri="{FF2B5EF4-FFF2-40B4-BE49-F238E27FC236}">
              <a16:creationId xmlns:a16="http://schemas.microsoft.com/office/drawing/2014/main" id="{00000000-0008-0000-0000-000094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13" name="Text Box 36">
          <a:extLst>
            <a:ext uri="{FF2B5EF4-FFF2-40B4-BE49-F238E27FC236}">
              <a16:creationId xmlns:a16="http://schemas.microsoft.com/office/drawing/2014/main" id="{00000000-0008-0000-0000-000095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14" name="Text Box 2">
          <a:extLst>
            <a:ext uri="{FF2B5EF4-FFF2-40B4-BE49-F238E27FC236}">
              <a16:creationId xmlns:a16="http://schemas.microsoft.com/office/drawing/2014/main" id="{00000000-0008-0000-0000-000096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15" name="Text Box 4">
          <a:extLst>
            <a:ext uri="{FF2B5EF4-FFF2-40B4-BE49-F238E27FC236}">
              <a16:creationId xmlns:a16="http://schemas.microsoft.com/office/drawing/2014/main" id="{00000000-0008-0000-0000-000097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16" name="Text Box 6">
          <a:extLst>
            <a:ext uri="{FF2B5EF4-FFF2-40B4-BE49-F238E27FC236}">
              <a16:creationId xmlns:a16="http://schemas.microsoft.com/office/drawing/2014/main" id="{00000000-0008-0000-0000-000098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17" name="Text Box 8">
          <a:extLst>
            <a:ext uri="{FF2B5EF4-FFF2-40B4-BE49-F238E27FC236}">
              <a16:creationId xmlns:a16="http://schemas.microsoft.com/office/drawing/2014/main" id="{00000000-0008-0000-0000-000099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18" name="Text Box 10">
          <a:extLst>
            <a:ext uri="{FF2B5EF4-FFF2-40B4-BE49-F238E27FC236}">
              <a16:creationId xmlns:a16="http://schemas.microsoft.com/office/drawing/2014/main" id="{00000000-0008-0000-0000-00009A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19" name="Text Box 12">
          <a:extLst>
            <a:ext uri="{FF2B5EF4-FFF2-40B4-BE49-F238E27FC236}">
              <a16:creationId xmlns:a16="http://schemas.microsoft.com/office/drawing/2014/main" id="{00000000-0008-0000-0000-00009B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20" name="Text Box 14">
          <a:extLst>
            <a:ext uri="{FF2B5EF4-FFF2-40B4-BE49-F238E27FC236}">
              <a16:creationId xmlns:a16="http://schemas.microsoft.com/office/drawing/2014/main" id="{00000000-0008-0000-0000-00009C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21" name="Text Box 16">
          <a:extLst>
            <a:ext uri="{FF2B5EF4-FFF2-40B4-BE49-F238E27FC236}">
              <a16:creationId xmlns:a16="http://schemas.microsoft.com/office/drawing/2014/main" id="{00000000-0008-0000-0000-00009D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22" name="Text Box 18">
          <a:extLst>
            <a:ext uri="{FF2B5EF4-FFF2-40B4-BE49-F238E27FC236}">
              <a16:creationId xmlns:a16="http://schemas.microsoft.com/office/drawing/2014/main" id="{00000000-0008-0000-0000-00009E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023" name="Text Box 2">
          <a:extLst>
            <a:ext uri="{FF2B5EF4-FFF2-40B4-BE49-F238E27FC236}">
              <a16:creationId xmlns:a16="http://schemas.microsoft.com/office/drawing/2014/main" id="{00000000-0008-0000-0000-00009F13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024" name="Text Box 4">
          <a:extLst>
            <a:ext uri="{FF2B5EF4-FFF2-40B4-BE49-F238E27FC236}">
              <a16:creationId xmlns:a16="http://schemas.microsoft.com/office/drawing/2014/main" id="{00000000-0008-0000-0000-0000A013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025" name="Text Box 6">
          <a:extLst>
            <a:ext uri="{FF2B5EF4-FFF2-40B4-BE49-F238E27FC236}">
              <a16:creationId xmlns:a16="http://schemas.microsoft.com/office/drawing/2014/main" id="{00000000-0008-0000-0000-0000A113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026" name="Text Box 8">
          <a:extLst>
            <a:ext uri="{FF2B5EF4-FFF2-40B4-BE49-F238E27FC236}">
              <a16:creationId xmlns:a16="http://schemas.microsoft.com/office/drawing/2014/main" id="{00000000-0008-0000-0000-0000A213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027" name="Text Box 10">
          <a:extLst>
            <a:ext uri="{FF2B5EF4-FFF2-40B4-BE49-F238E27FC236}">
              <a16:creationId xmlns:a16="http://schemas.microsoft.com/office/drawing/2014/main" id="{00000000-0008-0000-0000-0000A313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028" name="Text Box 12">
          <a:extLst>
            <a:ext uri="{FF2B5EF4-FFF2-40B4-BE49-F238E27FC236}">
              <a16:creationId xmlns:a16="http://schemas.microsoft.com/office/drawing/2014/main" id="{00000000-0008-0000-0000-0000A413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029" name="Text Box 14">
          <a:extLst>
            <a:ext uri="{FF2B5EF4-FFF2-40B4-BE49-F238E27FC236}">
              <a16:creationId xmlns:a16="http://schemas.microsoft.com/office/drawing/2014/main" id="{00000000-0008-0000-0000-0000A513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030" name="Text Box 16">
          <a:extLst>
            <a:ext uri="{FF2B5EF4-FFF2-40B4-BE49-F238E27FC236}">
              <a16:creationId xmlns:a16="http://schemas.microsoft.com/office/drawing/2014/main" id="{00000000-0008-0000-0000-0000A613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031" name="Text Box 18">
          <a:extLst>
            <a:ext uri="{FF2B5EF4-FFF2-40B4-BE49-F238E27FC236}">
              <a16:creationId xmlns:a16="http://schemas.microsoft.com/office/drawing/2014/main" id="{00000000-0008-0000-0000-0000A713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032" name="Text Box 20">
          <a:extLst>
            <a:ext uri="{FF2B5EF4-FFF2-40B4-BE49-F238E27FC236}">
              <a16:creationId xmlns:a16="http://schemas.microsoft.com/office/drawing/2014/main" id="{00000000-0008-0000-0000-0000A813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033" name="Text Box 22">
          <a:extLst>
            <a:ext uri="{FF2B5EF4-FFF2-40B4-BE49-F238E27FC236}">
              <a16:creationId xmlns:a16="http://schemas.microsoft.com/office/drawing/2014/main" id="{00000000-0008-0000-0000-0000A913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034" name="Text Box 24">
          <a:extLst>
            <a:ext uri="{FF2B5EF4-FFF2-40B4-BE49-F238E27FC236}">
              <a16:creationId xmlns:a16="http://schemas.microsoft.com/office/drawing/2014/main" id="{00000000-0008-0000-0000-0000AA13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035" name="Text Box 26">
          <a:extLst>
            <a:ext uri="{FF2B5EF4-FFF2-40B4-BE49-F238E27FC236}">
              <a16:creationId xmlns:a16="http://schemas.microsoft.com/office/drawing/2014/main" id="{00000000-0008-0000-0000-0000AB13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036" name="Text Box 28">
          <a:extLst>
            <a:ext uri="{FF2B5EF4-FFF2-40B4-BE49-F238E27FC236}">
              <a16:creationId xmlns:a16="http://schemas.microsoft.com/office/drawing/2014/main" id="{00000000-0008-0000-0000-0000AC13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037" name="Text Box 30">
          <a:extLst>
            <a:ext uri="{FF2B5EF4-FFF2-40B4-BE49-F238E27FC236}">
              <a16:creationId xmlns:a16="http://schemas.microsoft.com/office/drawing/2014/main" id="{00000000-0008-0000-0000-0000AD13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038" name="Text Box 32">
          <a:extLst>
            <a:ext uri="{FF2B5EF4-FFF2-40B4-BE49-F238E27FC236}">
              <a16:creationId xmlns:a16="http://schemas.microsoft.com/office/drawing/2014/main" id="{00000000-0008-0000-0000-0000AE13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039" name="Text Box 34">
          <a:extLst>
            <a:ext uri="{FF2B5EF4-FFF2-40B4-BE49-F238E27FC236}">
              <a16:creationId xmlns:a16="http://schemas.microsoft.com/office/drawing/2014/main" id="{00000000-0008-0000-0000-0000AF13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040" name="Text Box 36">
          <a:extLst>
            <a:ext uri="{FF2B5EF4-FFF2-40B4-BE49-F238E27FC236}">
              <a16:creationId xmlns:a16="http://schemas.microsoft.com/office/drawing/2014/main" id="{00000000-0008-0000-0000-0000B013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41" name="Text Box 2">
          <a:extLst>
            <a:ext uri="{FF2B5EF4-FFF2-40B4-BE49-F238E27FC236}">
              <a16:creationId xmlns:a16="http://schemas.microsoft.com/office/drawing/2014/main" id="{00000000-0008-0000-0000-0000B1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42" name="Text Box 4">
          <a:extLst>
            <a:ext uri="{FF2B5EF4-FFF2-40B4-BE49-F238E27FC236}">
              <a16:creationId xmlns:a16="http://schemas.microsoft.com/office/drawing/2014/main" id="{00000000-0008-0000-0000-0000B2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43" name="Text Box 6">
          <a:extLst>
            <a:ext uri="{FF2B5EF4-FFF2-40B4-BE49-F238E27FC236}">
              <a16:creationId xmlns:a16="http://schemas.microsoft.com/office/drawing/2014/main" id="{00000000-0008-0000-0000-0000B3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44" name="Text Box 8">
          <a:extLst>
            <a:ext uri="{FF2B5EF4-FFF2-40B4-BE49-F238E27FC236}">
              <a16:creationId xmlns:a16="http://schemas.microsoft.com/office/drawing/2014/main" id="{00000000-0008-0000-0000-0000B4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45" name="Text Box 10">
          <a:extLst>
            <a:ext uri="{FF2B5EF4-FFF2-40B4-BE49-F238E27FC236}">
              <a16:creationId xmlns:a16="http://schemas.microsoft.com/office/drawing/2014/main" id="{00000000-0008-0000-0000-0000B5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46" name="Text Box 12">
          <a:extLst>
            <a:ext uri="{FF2B5EF4-FFF2-40B4-BE49-F238E27FC236}">
              <a16:creationId xmlns:a16="http://schemas.microsoft.com/office/drawing/2014/main" id="{00000000-0008-0000-0000-0000B6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47" name="Text Box 14">
          <a:extLst>
            <a:ext uri="{FF2B5EF4-FFF2-40B4-BE49-F238E27FC236}">
              <a16:creationId xmlns:a16="http://schemas.microsoft.com/office/drawing/2014/main" id="{00000000-0008-0000-0000-0000B7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48" name="Text Box 16">
          <a:extLst>
            <a:ext uri="{FF2B5EF4-FFF2-40B4-BE49-F238E27FC236}">
              <a16:creationId xmlns:a16="http://schemas.microsoft.com/office/drawing/2014/main" id="{00000000-0008-0000-0000-0000B8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49" name="Text Box 18">
          <a:extLst>
            <a:ext uri="{FF2B5EF4-FFF2-40B4-BE49-F238E27FC236}">
              <a16:creationId xmlns:a16="http://schemas.microsoft.com/office/drawing/2014/main" id="{00000000-0008-0000-0000-0000B9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50" name="Text Box 20">
          <a:extLst>
            <a:ext uri="{FF2B5EF4-FFF2-40B4-BE49-F238E27FC236}">
              <a16:creationId xmlns:a16="http://schemas.microsoft.com/office/drawing/2014/main" id="{00000000-0008-0000-0000-0000BA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51" name="Text Box 22">
          <a:extLst>
            <a:ext uri="{FF2B5EF4-FFF2-40B4-BE49-F238E27FC236}">
              <a16:creationId xmlns:a16="http://schemas.microsoft.com/office/drawing/2014/main" id="{00000000-0008-0000-0000-0000BB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52" name="Text Box 24">
          <a:extLst>
            <a:ext uri="{FF2B5EF4-FFF2-40B4-BE49-F238E27FC236}">
              <a16:creationId xmlns:a16="http://schemas.microsoft.com/office/drawing/2014/main" id="{00000000-0008-0000-0000-0000BC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53" name="Text Box 26">
          <a:extLst>
            <a:ext uri="{FF2B5EF4-FFF2-40B4-BE49-F238E27FC236}">
              <a16:creationId xmlns:a16="http://schemas.microsoft.com/office/drawing/2014/main" id="{00000000-0008-0000-0000-0000BD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54" name="Text Box 28">
          <a:extLst>
            <a:ext uri="{FF2B5EF4-FFF2-40B4-BE49-F238E27FC236}">
              <a16:creationId xmlns:a16="http://schemas.microsoft.com/office/drawing/2014/main" id="{00000000-0008-0000-0000-0000BE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55" name="Text Box 30">
          <a:extLst>
            <a:ext uri="{FF2B5EF4-FFF2-40B4-BE49-F238E27FC236}">
              <a16:creationId xmlns:a16="http://schemas.microsoft.com/office/drawing/2014/main" id="{00000000-0008-0000-0000-0000BF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56" name="Text Box 32">
          <a:extLst>
            <a:ext uri="{FF2B5EF4-FFF2-40B4-BE49-F238E27FC236}">
              <a16:creationId xmlns:a16="http://schemas.microsoft.com/office/drawing/2014/main" id="{00000000-0008-0000-0000-0000C0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57" name="Text Box 34">
          <a:extLst>
            <a:ext uri="{FF2B5EF4-FFF2-40B4-BE49-F238E27FC236}">
              <a16:creationId xmlns:a16="http://schemas.microsoft.com/office/drawing/2014/main" id="{00000000-0008-0000-0000-0000C1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58" name="Text Box 36">
          <a:extLst>
            <a:ext uri="{FF2B5EF4-FFF2-40B4-BE49-F238E27FC236}">
              <a16:creationId xmlns:a16="http://schemas.microsoft.com/office/drawing/2014/main" id="{00000000-0008-0000-0000-0000C2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59" name="Text Box 2">
          <a:extLst>
            <a:ext uri="{FF2B5EF4-FFF2-40B4-BE49-F238E27FC236}">
              <a16:creationId xmlns:a16="http://schemas.microsoft.com/office/drawing/2014/main" id="{00000000-0008-0000-0000-0000C3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60" name="Text Box 4">
          <a:extLst>
            <a:ext uri="{FF2B5EF4-FFF2-40B4-BE49-F238E27FC236}">
              <a16:creationId xmlns:a16="http://schemas.microsoft.com/office/drawing/2014/main" id="{00000000-0008-0000-0000-0000C4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61" name="Text Box 6">
          <a:extLst>
            <a:ext uri="{FF2B5EF4-FFF2-40B4-BE49-F238E27FC236}">
              <a16:creationId xmlns:a16="http://schemas.microsoft.com/office/drawing/2014/main" id="{00000000-0008-0000-0000-0000C5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62" name="Text Box 8">
          <a:extLst>
            <a:ext uri="{FF2B5EF4-FFF2-40B4-BE49-F238E27FC236}">
              <a16:creationId xmlns:a16="http://schemas.microsoft.com/office/drawing/2014/main" id="{00000000-0008-0000-0000-0000C6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63" name="Text Box 10">
          <a:extLst>
            <a:ext uri="{FF2B5EF4-FFF2-40B4-BE49-F238E27FC236}">
              <a16:creationId xmlns:a16="http://schemas.microsoft.com/office/drawing/2014/main" id="{00000000-0008-0000-0000-0000C7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64" name="Text Box 12">
          <a:extLst>
            <a:ext uri="{FF2B5EF4-FFF2-40B4-BE49-F238E27FC236}">
              <a16:creationId xmlns:a16="http://schemas.microsoft.com/office/drawing/2014/main" id="{00000000-0008-0000-0000-0000C8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65" name="Text Box 14">
          <a:extLst>
            <a:ext uri="{FF2B5EF4-FFF2-40B4-BE49-F238E27FC236}">
              <a16:creationId xmlns:a16="http://schemas.microsoft.com/office/drawing/2014/main" id="{00000000-0008-0000-0000-0000C9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66" name="Text Box 16">
          <a:extLst>
            <a:ext uri="{FF2B5EF4-FFF2-40B4-BE49-F238E27FC236}">
              <a16:creationId xmlns:a16="http://schemas.microsoft.com/office/drawing/2014/main" id="{00000000-0008-0000-0000-0000CA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67" name="Text Box 18">
          <a:extLst>
            <a:ext uri="{FF2B5EF4-FFF2-40B4-BE49-F238E27FC236}">
              <a16:creationId xmlns:a16="http://schemas.microsoft.com/office/drawing/2014/main" id="{00000000-0008-0000-0000-0000CB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68" name="Text Box 2">
          <a:extLst>
            <a:ext uri="{FF2B5EF4-FFF2-40B4-BE49-F238E27FC236}">
              <a16:creationId xmlns:a16="http://schemas.microsoft.com/office/drawing/2014/main" id="{00000000-0008-0000-0000-0000CC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69" name="Text Box 4">
          <a:extLst>
            <a:ext uri="{FF2B5EF4-FFF2-40B4-BE49-F238E27FC236}">
              <a16:creationId xmlns:a16="http://schemas.microsoft.com/office/drawing/2014/main" id="{00000000-0008-0000-0000-0000CD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70" name="Text Box 6">
          <a:extLst>
            <a:ext uri="{FF2B5EF4-FFF2-40B4-BE49-F238E27FC236}">
              <a16:creationId xmlns:a16="http://schemas.microsoft.com/office/drawing/2014/main" id="{00000000-0008-0000-0000-0000CE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71" name="Text Box 8">
          <a:extLst>
            <a:ext uri="{FF2B5EF4-FFF2-40B4-BE49-F238E27FC236}">
              <a16:creationId xmlns:a16="http://schemas.microsoft.com/office/drawing/2014/main" id="{00000000-0008-0000-0000-0000CF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72" name="Text Box 10">
          <a:extLst>
            <a:ext uri="{FF2B5EF4-FFF2-40B4-BE49-F238E27FC236}">
              <a16:creationId xmlns:a16="http://schemas.microsoft.com/office/drawing/2014/main" id="{00000000-0008-0000-0000-0000D0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73" name="Text Box 12">
          <a:extLst>
            <a:ext uri="{FF2B5EF4-FFF2-40B4-BE49-F238E27FC236}">
              <a16:creationId xmlns:a16="http://schemas.microsoft.com/office/drawing/2014/main" id="{00000000-0008-0000-0000-0000D1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74" name="Text Box 14">
          <a:extLst>
            <a:ext uri="{FF2B5EF4-FFF2-40B4-BE49-F238E27FC236}">
              <a16:creationId xmlns:a16="http://schemas.microsoft.com/office/drawing/2014/main" id="{00000000-0008-0000-0000-0000D2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75" name="Text Box 16">
          <a:extLst>
            <a:ext uri="{FF2B5EF4-FFF2-40B4-BE49-F238E27FC236}">
              <a16:creationId xmlns:a16="http://schemas.microsoft.com/office/drawing/2014/main" id="{00000000-0008-0000-0000-0000D3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76" name="Text Box 18">
          <a:extLst>
            <a:ext uri="{FF2B5EF4-FFF2-40B4-BE49-F238E27FC236}">
              <a16:creationId xmlns:a16="http://schemas.microsoft.com/office/drawing/2014/main" id="{00000000-0008-0000-0000-0000D4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77" name="Text Box 20">
          <a:extLst>
            <a:ext uri="{FF2B5EF4-FFF2-40B4-BE49-F238E27FC236}">
              <a16:creationId xmlns:a16="http://schemas.microsoft.com/office/drawing/2014/main" id="{00000000-0008-0000-0000-0000D5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78" name="Text Box 22">
          <a:extLst>
            <a:ext uri="{FF2B5EF4-FFF2-40B4-BE49-F238E27FC236}">
              <a16:creationId xmlns:a16="http://schemas.microsoft.com/office/drawing/2014/main" id="{00000000-0008-0000-0000-0000D6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79" name="Text Box 24">
          <a:extLst>
            <a:ext uri="{FF2B5EF4-FFF2-40B4-BE49-F238E27FC236}">
              <a16:creationId xmlns:a16="http://schemas.microsoft.com/office/drawing/2014/main" id="{00000000-0008-0000-0000-0000D7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80" name="Text Box 26">
          <a:extLst>
            <a:ext uri="{FF2B5EF4-FFF2-40B4-BE49-F238E27FC236}">
              <a16:creationId xmlns:a16="http://schemas.microsoft.com/office/drawing/2014/main" id="{00000000-0008-0000-0000-0000D8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81" name="Text Box 28">
          <a:extLst>
            <a:ext uri="{FF2B5EF4-FFF2-40B4-BE49-F238E27FC236}">
              <a16:creationId xmlns:a16="http://schemas.microsoft.com/office/drawing/2014/main" id="{00000000-0008-0000-0000-0000D9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82" name="Text Box 30">
          <a:extLst>
            <a:ext uri="{FF2B5EF4-FFF2-40B4-BE49-F238E27FC236}">
              <a16:creationId xmlns:a16="http://schemas.microsoft.com/office/drawing/2014/main" id="{00000000-0008-0000-0000-0000DA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83" name="Text Box 32">
          <a:extLst>
            <a:ext uri="{FF2B5EF4-FFF2-40B4-BE49-F238E27FC236}">
              <a16:creationId xmlns:a16="http://schemas.microsoft.com/office/drawing/2014/main" id="{00000000-0008-0000-0000-0000DB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84" name="Text Box 34">
          <a:extLst>
            <a:ext uri="{FF2B5EF4-FFF2-40B4-BE49-F238E27FC236}">
              <a16:creationId xmlns:a16="http://schemas.microsoft.com/office/drawing/2014/main" id="{00000000-0008-0000-0000-0000DC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85" name="Text Box 36">
          <a:extLst>
            <a:ext uri="{FF2B5EF4-FFF2-40B4-BE49-F238E27FC236}">
              <a16:creationId xmlns:a16="http://schemas.microsoft.com/office/drawing/2014/main" id="{00000000-0008-0000-0000-0000DD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86" name="Text Box 2">
          <a:extLst>
            <a:ext uri="{FF2B5EF4-FFF2-40B4-BE49-F238E27FC236}">
              <a16:creationId xmlns:a16="http://schemas.microsoft.com/office/drawing/2014/main" id="{00000000-0008-0000-0000-0000DE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87" name="Text Box 4">
          <a:extLst>
            <a:ext uri="{FF2B5EF4-FFF2-40B4-BE49-F238E27FC236}">
              <a16:creationId xmlns:a16="http://schemas.microsoft.com/office/drawing/2014/main" id="{00000000-0008-0000-0000-0000DF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88" name="Text Box 6">
          <a:extLst>
            <a:ext uri="{FF2B5EF4-FFF2-40B4-BE49-F238E27FC236}">
              <a16:creationId xmlns:a16="http://schemas.microsoft.com/office/drawing/2014/main" id="{00000000-0008-0000-0000-0000E0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89" name="Text Box 8">
          <a:extLst>
            <a:ext uri="{FF2B5EF4-FFF2-40B4-BE49-F238E27FC236}">
              <a16:creationId xmlns:a16="http://schemas.microsoft.com/office/drawing/2014/main" id="{00000000-0008-0000-0000-0000E1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90" name="Text Box 10">
          <a:extLst>
            <a:ext uri="{FF2B5EF4-FFF2-40B4-BE49-F238E27FC236}">
              <a16:creationId xmlns:a16="http://schemas.microsoft.com/office/drawing/2014/main" id="{00000000-0008-0000-0000-0000E2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91" name="Text Box 12">
          <a:extLst>
            <a:ext uri="{FF2B5EF4-FFF2-40B4-BE49-F238E27FC236}">
              <a16:creationId xmlns:a16="http://schemas.microsoft.com/office/drawing/2014/main" id="{00000000-0008-0000-0000-0000E3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92" name="Text Box 14">
          <a:extLst>
            <a:ext uri="{FF2B5EF4-FFF2-40B4-BE49-F238E27FC236}">
              <a16:creationId xmlns:a16="http://schemas.microsoft.com/office/drawing/2014/main" id="{00000000-0008-0000-0000-0000E4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93" name="Text Box 16">
          <a:extLst>
            <a:ext uri="{FF2B5EF4-FFF2-40B4-BE49-F238E27FC236}">
              <a16:creationId xmlns:a16="http://schemas.microsoft.com/office/drawing/2014/main" id="{00000000-0008-0000-0000-0000E5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94" name="Text Box 18">
          <a:extLst>
            <a:ext uri="{FF2B5EF4-FFF2-40B4-BE49-F238E27FC236}">
              <a16:creationId xmlns:a16="http://schemas.microsoft.com/office/drawing/2014/main" id="{00000000-0008-0000-0000-0000E6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95" name="Text Box 2">
          <a:extLst>
            <a:ext uri="{FF2B5EF4-FFF2-40B4-BE49-F238E27FC236}">
              <a16:creationId xmlns:a16="http://schemas.microsoft.com/office/drawing/2014/main" id="{00000000-0008-0000-0000-0000E7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96" name="Text Box 4">
          <a:extLst>
            <a:ext uri="{FF2B5EF4-FFF2-40B4-BE49-F238E27FC236}">
              <a16:creationId xmlns:a16="http://schemas.microsoft.com/office/drawing/2014/main" id="{00000000-0008-0000-0000-0000E8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97" name="Text Box 6">
          <a:extLst>
            <a:ext uri="{FF2B5EF4-FFF2-40B4-BE49-F238E27FC236}">
              <a16:creationId xmlns:a16="http://schemas.microsoft.com/office/drawing/2014/main" id="{00000000-0008-0000-0000-0000E9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98" name="Text Box 8">
          <a:extLst>
            <a:ext uri="{FF2B5EF4-FFF2-40B4-BE49-F238E27FC236}">
              <a16:creationId xmlns:a16="http://schemas.microsoft.com/office/drawing/2014/main" id="{00000000-0008-0000-0000-0000EA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99" name="Text Box 10">
          <a:extLst>
            <a:ext uri="{FF2B5EF4-FFF2-40B4-BE49-F238E27FC236}">
              <a16:creationId xmlns:a16="http://schemas.microsoft.com/office/drawing/2014/main" id="{00000000-0008-0000-0000-0000EB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00" name="Text Box 12">
          <a:extLst>
            <a:ext uri="{FF2B5EF4-FFF2-40B4-BE49-F238E27FC236}">
              <a16:creationId xmlns:a16="http://schemas.microsoft.com/office/drawing/2014/main" id="{00000000-0008-0000-0000-0000EC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01" name="Text Box 14">
          <a:extLst>
            <a:ext uri="{FF2B5EF4-FFF2-40B4-BE49-F238E27FC236}">
              <a16:creationId xmlns:a16="http://schemas.microsoft.com/office/drawing/2014/main" id="{00000000-0008-0000-0000-0000ED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02" name="Text Box 16">
          <a:extLst>
            <a:ext uri="{FF2B5EF4-FFF2-40B4-BE49-F238E27FC236}">
              <a16:creationId xmlns:a16="http://schemas.microsoft.com/office/drawing/2014/main" id="{00000000-0008-0000-0000-0000EE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03" name="Text Box 18">
          <a:extLst>
            <a:ext uri="{FF2B5EF4-FFF2-40B4-BE49-F238E27FC236}">
              <a16:creationId xmlns:a16="http://schemas.microsoft.com/office/drawing/2014/main" id="{00000000-0008-0000-0000-0000EF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04" name="Text Box 20">
          <a:extLst>
            <a:ext uri="{FF2B5EF4-FFF2-40B4-BE49-F238E27FC236}">
              <a16:creationId xmlns:a16="http://schemas.microsoft.com/office/drawing/2014/main" id="{00000000-0008-0000-0000-0000F0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05" name="Text Box 22">
          <a:extLst>
            <a:ext uri="{FF2B5EF4-FFF2-40B4-BE49-F238E27FC236}">
              <a16:creationId xmlns:a16="http://schemas.microsoft.com/office/drawing/2014/main" id="{00000000-0008-0000-0000-0000F1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06" name="Text Box 24">
          <a:extLst>
            <a:ext uri="{FF2B5EF4-FFF2-40B4-BE49-F238E27FC236}">
              <a16:creationId xmlns:a16="http://schemas.microsoft.com/office/drawing/2014/main" id="{00000000-0008-0000-0000-0000F2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07" name="Text Box 26">
          <a:extLst>
            <a:ext uri="{FF2B5EF4-FFF2-40B4-BE49-F238E27FC236}">
              <a16:creationId xmlns:a16="http://schemas.microsoft.com/office/drawing/2014/main" id="{00000000-0008-0000-0000-0000F3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08" name="Text Box 28">
          <a:extLst>
            <a:ext uri="{FF2B5EF4-FFF2-40B4-BE49-F238E27FC236}">
              <a16:creationId xmlns:a16="http://schemas.microsoft.com/office/drawing/2014/main" id="{00000000-0008-0000-0000-0000F4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09" name="Text Box 30">
          <a:extLst>
            <a:ext uri="{FF2B5EF4-FFF2-40B4-BE49-F238E27FC236}">
              <a16:creationId xmlns:a16="http://schemas.microsoft.com/office/drawing/2014/main" id="{00000000-0008-0000-0000-0000F5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10" name="Text Box 32">
          <a:extLst>
            <a:ext uri="{FF2B5EF4-FFF2-40B4-BE49-F238E27FC236}">
              <a16:creationId xmlns:a16="http://schemas.microsoft.com/office/drawing/2014/main" id="{00000000-0008-0000-0000-0000F6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11" name="Text Box 34">
          <a:extLst>
            <a:ext uri="{FF2B5EF4-FFF2-40B4-BE49-F238E27FC236}">
              <a16:creationId xmlns:a16="http://schemas.microsoft.com/office/drawing/2014/main" id="{00000000-0008-0000-0000-0000F7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12" name="Text Box 36">
          <a:extLst>
            <a:ext uri="{FF2B5EF4-FFF2-40B4-BE49-F238E27FC236}">
              <a16:creationId xmlns:a16="http://schemas.microsoft.com/office/drawing/2014/main" id="{00000000-0008-0000-0000-0000F8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13" name="Text Box 2">
          <a:extLst>
            <a:ext uri="{FF2B5EF4-FFF2-40B4-BE49-F238E27FC236}">
              <a16:creationId xmlns:a16="http://schemas.microsoft.com/office/drawing/2014/main" id="{00000000-0008-0000-0000-0000F9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14" name="Text Box 4">
          <a:extLst>
            <a:ext uri="{FF2B5EF4-FFF2-40B4-BE49-F238E27FC236}">
              <a16:creationId xmlns:a16="http://schemas.microsoft.com/office/drawing/2014/main" id="{00000000-0008-0000-0000-0000FA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15" name="Text Box 6">
          <a:extLst>
            <a:ext uri="{FF2B5EF4-FFF2-40B4-BE49-F238E27FC236}">
              <a16:creationId xmlns:a16="http://schemas.microsoft.com/office/drawing/2014/main" id="{00000000-0008-0000-0000-0000FB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16" name="Text Box 8">
          <a:extLst>
            <a:ext uri="{FF2B5EF4-FFF2-40B4-BE49-F238E27FC236}">
              <a16:creationId xmlns:a16="http://schemas.microsoft.com/office/drawing/2014/main" id="{00000000-0008-0000-0000-0000FC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17" name="Text Box 10">
          <a:extLst>
            <a:ext uri="{FF2B5EF4-FFF2-40B4-BE49-F238E27FC236}">
              <a16:creationId xmlns:a16="http://schemas.microsoft.com/office/drawing/2014/main" id="{00000000-0008-0000-0000-0000FD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18" name="Text Box 12">
          <a:extLst>
            <a:ext uri="{FF2B5EF4-FFF2-40B4-BE49-F238E27FC236}">
              <a16:creationId xmlns:a16="http://schemas.microsoft.com/office/drawing/2014/main" id="{00000000-0008-0000-0000-0000FE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19" name="Text Box 14">
          <a:extLst>
            <a:ext uri="{FF2B5EF4-FFF2-40B4-BE49-F238E27FC236}">
              <a16:creationId xmlns:a16="http://schemas.microsoft.com/office/drawing/2014/main" id="{00000000-0008-0000-0000-0000FF13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20" name="Text Box 16">
          <a:extLst>
            <a:ext uri="{FF2B5EF4-FFF2-40B4-BE49-F238E27FC236}">
              <a16:creationId xmlns:a16="http://schemas.microsoft.com/office/drawing/2014/main" id="{00000000-0008-0000-0000-0000001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21" name="Text Box 18">
          <a:extLst>
            <a:ext uri="{FF2B5EF4-FFF2-40B4-BE49-F238E27FC236}">
              <a16:creationId xmlns:a16="http://schemas.microsoft.com/office/drawing/2014/main" id="{00000000-0008-0000-0000-0000011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22" name="Text Box 2">
          <a:extLst>
            <a:ext uri="{FF2B5EF4-FFF2-40B4-BE49-F238E27FC236}">
              <a16:creationId xmlns:a16="http://schemas.microsoft.com/office/drawing/2014/main" id="{00000000-0008-0000-0000-00000214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23" name="Text Box 4">
          <a:extLst>
            <a:ext uri="{FF2B5EF4-FFF2-40B4-BE49-F238E27FC236}">
              <a16:creationId xmlns:a16="http://schemas.microsoft.com/office/drawing/2014/main" id="{00000000-0008-0000-0000-00000314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24" name="Text Box 6">
          <a:extLst>
            <a:ext uri="{FF2B5EF4-FFF2-40B4-BE49-F238E27FC236}">
              <a16:creationId xmlns:a16="http://schemas.microsoft.com/office/drawing/2014/main" id="{00000000-0008-0000-0000-00000414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25" name="Text Box 8">
          <a:extLst>
            <a:ext uri="{FF2B5EF4-FFF2-40B4-BE49-F238E27FC236}">
              <a16:creationId xmlns:a16="http://schemas.microsoft.com/office/drawing/2014/main" id="{00000000-0008-0000-0000-00000514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26" name="Text Box 10">
          <a:extLst>
            <a:ext uri="{FF2B5EF4-FFF2-40B4-BE49-F238E27FC236}">
              <a16:creationId xmlns:a16="http://schemas.microsoft.com/office/drawing/2014/main" id="{00000000-0008-0000-0000-00000614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27" name="Text Box 12">
          <a:extLst>
            <a:ext uri="{FF2B5EF4-FFF2-40B4-BE49-F238E27FC236}">
              <a16:creationId xmlns:a16="http://schemas.microsoft.com/office/drawing/2014/main" id="{00000000-0008-0000-0000-00000714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28" name="Text Box 14">
          <a:extLst>
            <a:ext uri="{FF2B5EF4-FFF2-40B4-BE49-F238E27FC236}">
              <a16:creationId xmlns:a16="http://schemas.microsoft.com/office/drawing/2014/main" id="{00000000-0008-0000-0000-00000814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29" name="Text Box 16">
          <a:extLst>
            <a:ext uri="{FF2B5EF4-FFF2-40B4-BE49-F238E27FC236}">
              <a16:creationId xmlns:a16="http://schemas.microsoft.com/office/drawing/2014/main" id="{00000000-0008-0000-0000-00000914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30" name="Text Box 18">
          <a:extLst>
            <a:ext uri="{FF2B5EF4-FFF2-40B4-BE49-F238E27FC236}">
              <a16:creationId xmlns:a16="http://schemas.microsoft.com/office/drawing/2014/main" id="{00000000-0008-0000-0000-00000A14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31" name="Text Box 20">
          <a:extLst>
            <a:ext uri="{FF2B5EF4-FFF2-40B4-BE49-F238E27FC236}">
              <a16:creationId xmlns:a16="http://schemas.microsoft.com/office/drawing/2014/main" id="{00000000-0008-0000-0000-00000B14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32" name="Text Box 22">
          <a:extLst>
            <a:ext uri="{FF2B5EF4-FFF2-40B4-BE49-F238E27FC236}">
              <a16:creationId xmlns:a16="http://schemas.microsoft.com/office/drawing/2014/main" id="{00000000-0008-0000-0000-00000C14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33" name="Text Box 24">
          <a:extLst>
            <a:ext uri="{FF2B5EF4-FFF2-40B4-BE49-F238E27FC236}">
              <a16:creationId xmlns:a16="http://schemas.microsoft.com/office/drawing/2014/main" id="{00000000-0008-0000-0000-00000D14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34" name="Text Box 26">
          <a:extLst>
            <a:ext uri="{FF2B5EF4-FFF2-40B4-BE49-F238E27FC236}">
              <a16:creationId xmlns:a16="http://schemas.microsoft.com/office/drawing/2014/main" id="{00000000-0008-0000-0000-00000E14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35" name="Text Box 28">
          <a:extLst>
            <a:ext uri="{FF2B5EF4-FFF2-40B4-BE49-F238E27FC236}">
              <a16:creationId xmlns:a16="http://schemas.microsoft.com/office/drawing/2014/main" id="{00000000-0008-0000-0000-00000F14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36" name="Text Box 30">
          <a:extLst>
            <a:ext uri="{FF2B5EF4-FFF2-40B4-BE49-F238E27FC236}">
              <a16:creationId xmlns:a16="http://schemas.microsoft.com/office/drawing/2014/main" id="{00000000-0008-0000-0000-00001014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37" name="Text Box 32">
          <a:extLst>
            <a:ext uri="{FF2B5EF4-FFF2-40B4-BE49-F238E27FC236}">
              <a16:creationId xmlns:a16="http://schemas.microsoft.com/office/drawing/2014/main" id="{00000000-0008-0000-0000-00001114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38" name="Text Box 34">
          <a:extLst>
            <a:ext uri="{FF2B5EF4-FFF2-40B4-BE49-F238E27FC236}">
              <a16:creationId xmlns:a16="http://schemas.microsoft.com/office/drawing/2014/main" id="{00000000-0008-0000-0000-00001214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39" name="Text Box 36">
          <a:extLst>
            <a:ext uri="{FF2B5EF4-FFF2-40B4-BE49-F238E27FC236}">
              <a16:creationId xmlns:a16="http://schemas.microsoft.com/office/drawing/2014/main" id="{00000000-0008-0000-0000-00001314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40" name="Text Box 2">
          <a:extLst>
            <a:ext uri="{FF2B5EF4-FFF2-40B4-BE49-F238E27FC236}">
              <a16:creationId xmlns:a16="http://schemas.microsoft.com/office/drawing/2014/main" id="{00000000-0008-0000-0000-0000141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41" name="Text Box 4">
          <a:extLst>
            <a:ext uri="{FF2B5EF4-FFF2-40B4-BE49-F238E27FC236}">
              <a16:creationId xmlns:a16="http://schemas.microsoft.com/office/drawing/2014/main" id="{00000000-0008-0000-0000-0000151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42" name="Text Box 6">
          <a:extLst>
            <a:ext uri="{FF2B5EF4-FFF2-40B4-BE49-F238E27FC236}">
              <a16:creationId xmlns:a16="http://schemas.microsoft.com/office/drawing/2014/main" id="{00000000-0008-0000-0000-0000161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43" name="Text Box 8">
          <a:extLst>
            <a:ext uri="{FF2B5EF4-FFF2-40B4-BE49-F238E27FC236}">
              <a16:creationId xmlns:a16="http://schemas.microsoft.com/office/drawing/2014/main" id="{00000000-0008-0000-0000-0000171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44" name="Text Box 10">
          <a:extLst>
            <a:ext uri="{FF2B5EF4-FFF2-40B4-BE49-F238E27FC236}">
              <a16:creationId xmlns:a16="http://schemas.microsoft.com/office/drawing/2014/main" id="{00000000-0008-0000-0000-0000181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45" name="Text Box 12">
          <a:extLst>
            <a:ext uri="{FF2B5EF4-FFF2-40B4-BE49-F238E27FC236}">
              <a16:creationId xmlns:a16="http://schemas.microsoft.com/office/drawing/2014/main" id="{00000000-0008-0000-0000-0000191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46" name="Text Box 14">
          <a:extLst>
            <a:ext uri="{FF2B5EF4-FFF2-40B4-BE49-F238E27FC236}">
              <a16:creationId xmlns:a16="http://schemas.microsoft.com/office/drawing/2014/main" id="{00000000-0008-0000-0000-00001A1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47" name="Text Box 16">
          <a:extLst>
            <a:ext uri="{FF2B5EF4-FFF2-40B4-BE49-F238E27FC236}">
              <a16:creationId xmlns:a16="http://schemas.microsoft.com/office/drawing/2014/main" id="{00000000-0008-0000-0000-00001B1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48" name="Text Box 18">
          <a:extLst>
            <a:ext uri="{FF2B5EF4-FFF2-40B4-BE49-F238E27FC236}">
              <a16:creationId xmlns:a16="http://schemas.microsoft.com/office/drawing/2014/main" id="{00000000-0008-0000-0000-00001C1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49" name="Text Box 20">
          <a:extLst>
            <a:ext uri="{FF2B5EF4-FFF2-40B4-BE49-F238E27FC236}">
              <a16:creationId xmlns:a16="http://schemas.microsoft.com/office/drawing/2014/main" id="{00000000-0008-0000-0000-00001D1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50" name="Text Box 22">
          <a:extLst>
            <a:ext uri="{FF2B5EF4-FFF2-40B4-BE49-F238E27FC236}">
              <a16:creationId xmlns:a16="http://schemas.microsoft.com/office/drawing/2014/main" id="{00000000-0008-0000-0000-00001E1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51" name="Text Box 24">
          <a:extLst>
            <a:ext uri="{FF2B5EF4-FFF2-40B4-BE49-F238E27FC236}">
              <a16:creationId xmlns:a16="http://schemas.microsoft.com/office/drawing/2014/main" id="{00000000-0008-0000-0000-00001F1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52" name="Text Box 26">
          <a:extLst>
            <a:ext uri="{FF2B5EF4-FFF2-40B4-BE49-F238E27FC236}">
              <a16:creationId xmlns:a16="http://schemas.microsoft.com/office/drawing/2014/main" id="{00000000-0008-0000-0000-0000201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53" name="Text Box 28">
          <a:extLst>
            <a:ext uri="{FF2B5EF4-FFF2-40B4-BE49-F238E27FC236}">
              <a16:creationId xmlns:a16="http://schemas.microsoft.com/office/drawing/2014/main" id="{00000000-0008-0000-0000-0000211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54" name="Text Box 30">
          <a:extLst>
            <a:ext uri="{FF2B5EF4-FFF2-40B4-BE49-F238E27FC236}">
              <a16:creationId xmlns:a16="http://schemas.microsoft.com/office/drawing/2014/main" id="{00000000-0008-0000-0000-0000221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55" name="Text Box 32">
          <a:extLst>
            <a:ext uri="{FF2B5EF4-FFF2-40B4-BE49-F238E27FC236}">
              <a16:creationId xmlns:a16="http://schemas.microsoft.com/office/drawing/2014/main" id="{00000000-0008-0000-0000-0000231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56" name="Text Box 34">
          <a:extLst>
            <a:ext uri="{FF2B5EF4-FFF2-40B4-BE49-F238E27FC236}">
              <a16:creationId xmlns:a16="http://schemas.microsoft.com/office/drawing/2014/main" id="{00000000-0008-0000-0000-0000241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57" name="Text Box 36">
          <a:extLst>
            <a:ext uri="{FF2B5EF4-FFF2-40B4-BE49-F238E27FC236}">
              <a16:creationId xmlns:a16="http://schemas.microsoft.com/office/drawing/2014/main" id="{00000000-0008-0000-0000-0000251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58" name="Text Box 2">
          <a:extLst>
            <a:ext uri="{FF2B5EF4-FFF2-40B4-BE49-F238E27FC236}">
              <a16:creationId xmlns:a16="http://schemas.microsoft.com/office/drawing/2014/main" id="{00000000-0008-0000-0000-0000261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59" name="Text Box 4">
          <a:extLst>
            <a:ext uri="{FF2B5EF4-FFF2-40B4-BE49-F238E27FC236}">
              <a16:creationId xmlns:a16="http://schemas.microsoft.com/office/drawing/2014/main" id="{00000000-0008-0000-0000-0000271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60" name="Text Box 6">
          <a:extLst>
            <a:ext uri="{FF2B5EF4-FFF2-40B4-BE49-F238E27FC236}">
              <a16:creationId xmlns:a16="http://schemas.microsoft.com/office/drawing/2014/main" id="{00000000-0008-0000-0000-0000281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61" name="Text Box 8">
          <a:extLst>
            <a:ext uri="{FF2B5EF4-FFF2-40B4-BE49-F238E27FC236}">
              <a16:creationId xmlns:a16="http://schemas.microsoft.com/office/drawing/2014/main" id="{00000000-0008-0000-0000-0000291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62" name="Text Box 10">
          <a:extLst>
            <a:ext uri="{FF2B5EF4-FFF2-40B4-BE49-F238E27FC236}">
              <a16:creationId xmlns:a16="http://schemas.microsoft.com/office/drawing/2014/main" id="{00000000-0008-0000-0000-00002A1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63" name="Text Box 12">
          <a:extLst>
            <a:ext uri="{FF2B5EF4-FFF2-40B4-BE49-F238E27FC236}">
              <a16:creationId xmlns:a16="http://schemas.microsoft.com/office/drawing/2014/main" id="{00000000-0008-0000-0000-00002B1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64" name="Text Box 14">
          <a:extLst>
            <a:ext uri="{FF2B5EF4-FFF2-40B4-BE49-F238E27FC236}">
              <a16:creationId xmlns:a16="http://schemas.microsoft.com/office/drawing/2014/main" id="{00000000-0008-0000-0000-00002C1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65" name="Text Box 16">
          <a:extLst>
            <a:ext uri="{FF2B5EF4-FFF2-40B4-BE49-F238E27FC236}">
              <a16:creationId xmlns:a16="http://schemas.microsoft.com/office/drawing/2014/main" id="{00000000-0008-0000-0000-00002D140000}"/>
            </a:ext>
          </a:extLst>
        </xdr:cNvPr>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66" name="Text Box 2">
          <a:extLst>
            <a:ext uri="{FF2B5EF4-FFF2-40B4-BE49-F238E27FC236}">
              <a16:creationId xmlns:a16="http://schemas.microsoft.com/office/drawing/2014/main" id="{00000000-0008-0000-0000-00002E14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67" name="Text Box 4">
          <a:extLst>
            <a:ext uri="{FF2B5EF4-FFF2-40B4-BE49-F238E27FC236}">
              <a16:creationId xmlns:a16="http://schemas.microsoft.com/office/drawing/2014/main" id="{00000000-0008-0000-0000-00002F14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68" name="Text Box 6">
          <a:extLst>
            <a:ext uri="{FF2B5EF4-FFF2-40B4-BE49-F238E27FC236}">
              <a16:creationId xmlns:a16="http://schemas.microsoft.com/office/drawing/2014/main" id="{00000000-0008-0000-0000-00003014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69" name="Text Box 8">
          <a:extLst>
            <a:ext uri="{FF2B5EF4-FFF2-40B4-BE49-F238E27FC236}">
              <a16:creationId xmlns:a16="http://schemas.microsoft.com/office/drawing/2014/main" id="{00000000-0008-0000-0000-00003114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70" name="Text Box 10">
          <a:extLst>
            <a:ext uri="{FF2B5EF4-FFF2-40B4-BE49-F238E27FC236}">
              <a16:creationId xmlns:a16="http://schemas.microsoft.com/office/drawing/2014/main" id="{00000000-0008-0000-0000-00003214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71" name="Text Box 12">
          <a:extLst>
            <a:ext uri="{FF2B5EF4-FFF2-40B4-BE49-F238E27FC236}">
              <a16:creationId xmlns:a16="http://schemas.microsoft.com/office/drawing/2014/main" id="{00000000-0008-0000-0000-00003314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72" name="Text Box 14">
          <a:extLst>
            <a:ext uri="{FF2B5EF4-FFF2-40B4-BE49-F238E27FC236}">
              <a16:creationId xmlns:a16="http://schemas.microsoft.com/office/drawing/2014/main" id="{00000000-0008-0000-0000-00003414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73" name="Text Box 16">
          <a:extLst>
            <a:ext uri="{FF2B5EF4-FFF2-40B4-BE49-F238E27FC236}">
              <a16:creationId xmlns:a16="http://schemas.microsoft.com/office/drawing/2014/main" id="{00000000-0008-0000-0000-00003514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74" name="Text Box 18">
          <a:extLst>
            <a:ext uri="{FF2B5EF4-FFF2-40B4-BE49-F238E27FC236}">
              <a16:creationId xmlns:a16="http://schemas.microsoft.com/office/drawing/2014/main" id="{00000000-0008-0000-0000-00003614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75" name="Text Box 20">
          <a:extLst>
            <a:ext uri="{FF2B5EF4-FFF2-40B4-BE49-F238E27FC236}">
              <a16:creationId xmlns:a16="http://schemas.microsoft.com/office/drawing/2014/main" id="{00000000-0008-0000-0000-00003714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76" name="Text Box 22">
          <a:extLst>
            <a:ext uri="{FF2B5EF4-FFF2-40B4-BE49-F238E27FC236}">
              <a16:creationId xmlns:a16="http://schemas.microsoft.com/office/drawing/2014/main" id="{00000000-0008-0000-0000-00003814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77" name="Text Box 24">
          <a:extLst>
            <a:ext uri="{FF2B5EF4-FFF2-40B4-BE49-F238E27FC236}">
              <a16:creationId xmlns:a16="http://schemas.microsoft.com/office/drawing/2014/main" id="{00000000-0008-0000-0000-00003914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78" name="Text Box 26">
          <a:extLst>
            <a:ext uri="{FF2B5EF4-FFF2-40B4-BE49-F238E27FC236}">
              <a16:creationId xmlns:a16="http://schemas.microsoft.com/office/drawing/2014/main" id="{00000000-0008-0000-0000-00003A14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79" name="Text Box 28">
          <a:extLst>
            <a:ext uri="{FF2B5EF4-FFF2-40B4-BE49-F238E27FC236}">
              <a16:creationId xmlns:a16="http://schemas.microsoft.com/office/drawing/2014/main" id="{00000000-0008-0000-0000-00003B14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80" name="Text Box 30">
          <a:extLst>
            <a:ext uri="{FF2B5EF4-FFF2-40B4-BE49-F238E27FC236}">
              <a16:creationId xmlns:a16="http://schemas.microsoft.com/office/drawing/2014/main" id="{00000000-0008-0000-0000-00003C14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81" name="Text Box 32">
          <a:extLst>
            <a:ext uri="{FF2B5EF4-FFF2-40B4-BE49-F238E27FC236}">
              <a16:creationId xmlns:a16="http://schemas.microsoft.com/office/drawing/2014/main" id="{00000000-0008-0000-0000-00003D14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82" name="Text Box 34">
          <a:extLst>
            <a:ext uri="{FF2B5EF4-FFF2-40B4-BE49-F238E27FC236}">
              <a16:creationId xmlns:a16="http://schemas.microsoft.com/office/drawing/2014/main" id="{00000000-0008-0000-0000-00003E14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83" name="Text Box 36">
          <a:extLst>
            <a:ext uri="{FF2B5EF4-FFF2-40B4-BE49-F238E27FC236}">
              <a16:creationId xmlns:a16="http://schemas.microsoft.com/office/drawing/2014/main" id="{00000000-0008-0000-0000-00003F140000}"/>
            </a:ext>
          </a:extLst>
        </xdr:cNvPr>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2</xdr:col>
      <xdr:colOff>314503</xdr:colOff>
      <xdr:row>0</xdr:row>
      <xdr:rowOff>26958</xdr:rowOff>
    </xdr:from>
    <xdr:to>
      <xdr:col>5</xdr:col>
      <xdr:colOff>709881</xdr:colOff>
      <xdr:row>3</xdr:row>
      <xdr:rowOff>53915</xdr:rowOff>
    </xdr:to>
    <xdr:sp macro="" textlink="">
      <xdr:nvSpPr>
        <xdr:cNvPr id="5184" name="TextBox 5183">
          <a:extLst>
            <a:ext uri="{FF2B5EF4-FFF2-40B4-BE49-F238E27FC236}">
              <a16:creationId xmlns:a16="http://schemas.microsoft.com/office/drawing/2014/main" id="{00000000-0008-0000-0000-000040140000}"/>
            </a:ext>
          </a:extLst>
        </xdr:cNvPr>
        <xdr:cNvSpPr txBox="1"/>
      </xdr:nvSpPr>
      <xdr:spPr>
        <a:xfrm>
          <a:off x="4749343" y="26958"/>
          <a:ext cx="2635658" cy="7203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uk-UA" sz="1200">
              <a:latin typeface="Times New Roman" panose="02020603050405020304" pitchFamily="18" charset="0"/>
              <a:cs typeface="Times New Roman" panose="02020603050405020304" pitchFamily="18" charset="0"/>
            </a:rPr>
            <a:t>Додаток  1</a:t>
          </a:r>
        </a:p>
        <a:p>
          <a:r>
            <a:rPr lang="uk-UA" sz="1200">
              <a:latin typeface="Times New Roman" panose="02020603050405020304" pitchFamily="18" charset="0"/>
              <a:cs typeface="Times New Roman" panose="02020603050405020304" pitchFamily="18" charset="0"/>
            </a:rPr>
            <a:t> до рішення Вараської  міської ради   _______________  2021 року №____</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197471</xdr:colOff>
      <xdr:row>0</xdr:row>
      <xdr:rowOff>174238</xdr:rowOff>
    </xdr:from>
    <xdr:to>
      <xdr:col>6</xdr:col>
      <xdr:colOff>81311</xdr:colOff>
      <xdr:row>4</xdr:row>
      <xdr:rowOff>196308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5331446" y="174238"/>
          <a:ext cx="3131865" cy="907895"/>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000" b="1" i="0" u="none" strike="noStrike" baseline="0">
              <a:solidFill>
                <a:srgbClr val="000000"/>
              </a:solidFill>
              <a:latin typeface="Times New Roman"/>
              <a:cs typeface="Times New Roman"/>
            </a:rPr>
            <a:t>                  </a:t>
          </a:r>
          <a:r>
            <a:rPr lang="ru-RU" sz="1400" b="0" i="0" u="none" strike="noStrike" baseline="0">
              <a:solidFill>
                <a:srgbClr val="000000"/>
              </a:solidFill>
              <a:latin typeface="Times New Roman"/>
              <a:cs typeface="Times New Roman"/>
            </a:rPr>
            <a:t>     Додаток  2</a:t>
          </a:r>
        </a:p>
        <a:p>
          <a:pPr algn="l" rtl="0">
            <a:defRPr sz="1000"/>
          </a:pPr>
          <a:r>
            <a:rPr lang="ru-RU" sz="1400" b="0" i="0" u="none" strike="noStrike" baseline="0">
              <a:solidFill>
                <a:srgbClr val="000000"/>
              </a:solidFill>
              <a:latin typeface="Times New Roman"/>
              <a:cs typeface="Times New Roman"/>
            </a:rPr>
            <a:t>     до рішення Вараської  міської ради </a:t>
          </a:r>
        </a:p>
        <a:p>
          <a:pPr algn="l" rtl="0">
            <a:defRPr sz="1000"/>
          </a:pPr>
          <a:r>
            <a:rPr lang="ru-RU" sz="1400" b="0" i="0" u="none" strike="noStrike" baseline="0">
              <a:solidFill>
                <a:srgbClr val="000000"/>
              </a:solidFill>
              <a:latin typeface="Times New Roman"/>
              <a:cs typeface="Times New Roman"/>
            </a:rPr>
            <a:t>    _______________  2021 року  №____</a:t>
          </a:r>
        </a:p>
        <a:p>
          <a:pPr algn="l" rtl="0">
            <a:defRPr sz="1000"/>
          </a:pPr>
          <a:endParaRPr lang="ru-RU" sz="14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266700</xdr:colOff>
      <xdr:row>0</xdr:row>
      <xdr:rowOff>0</xdr:rowOff>
    </xdr:from>
    <xdr:to>
      <xdr:col>17</xdr:col>
      <xdr:colOff>147639</xdr:colOff>
      <xdr:row>3</xdr:row>
      <xdr:rowOff>161925</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12696825" y="0"/>
          <a:ext cx="3228976" cy="752475"/>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000" b="1" i="0" u="none" strike="noStrike" baseline="0">
              <a:solidFill>
                <a:srgbClr val="000000"/>
              </a:solidFill>
              <a:latin typeface="Times New Roman"/>
              <a:cs typeface="Times New Roman"/>
            </a:rPr>
            <a:t>                  </a:t>
          </a:r>
          <a:r>
            <a:rPr lang="ru-RU" sz="1400" b="0" i="0" u="none" strike="noStrike" baseline="0">
              <a:solidFill>
                <a:srgbClr val="000000"/>
              </a:solidFill>
              <a:latin typeface="Times New Roman"/>
              <a:cs typeface="Times New Roman"/>
            </a:rPr>
            <a:t>  Додаток  3</a:t>
          </a:r>
        </a:p>
        <a:p>
          <a:pPr algn="l" rtl="0">
            <a:defRPr sz="1000"/>
          </a:pPr>
          <a:r>
            <a:rPr lang="ru-RU" sz="1400" b="0" i="0" u="none" strike="noStrike" baseline="0">
              <a:solidFill>
                <a:srgbClr val="000000"/>
              </a:solidFill>
              <a:latin typeface="Times New Roman"/>
              <a:cs typeface="Times New Roman"/>
            </a:rPr>
            <a:t>     до рішення Вараської міської ради </a:t>
          </a:r>
        </a:p>
        <a:p>
          <a:pPr algn="l" rtl="0">
            <a:defRPr sz="1000"/>
          </a:pPr>
          <a:r>
            <a:rPr lang="ru-RU" sz="1400" b="0" i="0" u="none" strike="noStrike" baseline="0">
              <a:solidFill>
                <a:srgbClr val="000000"/>
              </a:solidFill>
              <a:latin typeface="Times New Roman"/>
              <a:cs typeface="Times New Roman"/>
            </a:rPr>
            <a:t>      _____________  2021 року  № _____</a:t>
          </a:r>
          <a:endParaRPr lang="ru-RU" sz="1600" b="0" i="0" u="none" strike="noStrike" baseline="0">
            <a:solidFill>
              <a:srgbClr val="000000"/>
            </a:solidFill>
            <a:latin typeface="Times New Roman"/>
            <a:cs typeface="Times New Roman"/>
          </a:endParaRPr>
        </a:p>
        <a:p>
          <a:pPr algn="l" rtl="0">
            <a:defRPr sz="1000"/>
          </a:pPr>
          <a:endParaRPr lang="ru-RU" sz="1600" b="0" i="0" u="none" strike="noStrike" baseline="0">
            <a:solidFill>
              <a:srgbClr val="000000"/>
            </a:solidFill>
            <a:latin typeface="Times New Roman"/>
            <a:cs typeface="Times New Roman"/>
          </a:endParaRPr>
        </a:p>
      </xdr:txBody>
    </xdr:sp>
    <xdr:clientData/>
  </xdr:twoCellAnchor>
  <xdr:twoCellAnchor>
    <xdr:from>
      <xdr:col>3</xdr:col>
      <xdr:colOff>815340</xdr:colOff>
      <xdr:row>0</xdr:row>
      <xdr:rowOff>0</xdr:rowOff>
    </xdr:from>
    <xdr:to>
      <xdr:col>13</xdr:col>
      <xdr:colOff>274318</xdr:colOff>
      <xdr:row>0</xdr:row>
      <xdr:rowOff>0</xdr:rowOff>
    </xdr:to>
    <xdr:sp macro="" textlink="">
      <xdr:nvSpPr>
        <xdr:cNvPr id="3"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3158490" y="0"/>
          <a:ext cx="11041378"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600" b="1" i="0" u="none" strike="noStrike" baseline="0">
              <a:solidFill>
                <a:srgbClr val="000000"/>
              </a:solidFill>
              <a:latin typeface="Times New Roman"/>
              <a:cs typeface="Times New Roman"/>
            </a:rPr>
            <a:t>Розподіл видатків ____________бюджету на 2002 рік</a:t>
          </a:r>
        </a:p>
        <a:p>
          <a:pPr algn="ctr" rtl="0">
            <a:defRPr sz="1000"/>
          </a:pPr>
          <a:r>
            <a:rPr lang="ru-RU" sz="1600" b="1" i="0" u="none" strike="noStrike" baseline="0">
              <a:solidFill>
                <a:srgbClr val="000000"/>
              </a:solidFill>
              <a:latin typeface="Times New Roman"/>
              <a:cs typeface="Times New Roman"/>
            </a:rPr>
            <a:t>за головними розпорядниками коштів</a:t>
          </a:r>
        </a:p>
        <a:p>
          <a:pPr algn="ctr" rtl="0">
            <a:defRPr sz="1000"/>
          </a:pPr>
          <a:endParaRPr lang="ru-RU" sz="1600" b="1" i="0" u="none" strike="noStrike" baseline="0">
            <a:solidFill>
              <a:srgbClr val="000000"/>
            </a:solidFill>
            <a:latin typeface="Times New Roman"/>
            <a:cs typeface="Times New Roman"/>
          </a:endParaRPr>
        </a:p>
      </xdr:txBody>
    </xdr:sp>
    <xdr:clientData/>
  </xdr:twoCellAnchor>
  <xdr:twoCellAnchor>
    <xdr:from>
      <xdr:col>3</xdr:col>
      <xdr:colOff>293370</xdr:colOff>
      <xdr:row>5</xdr:row>
      <xdr:rowOff>180975</xdr:rowOff>
    </xdr:from>
    <xdr:to>
      <xdr:col>12</xdr:col>
      <xdr:colOff>38100</xdr:colOff>
      <xdr:row>7</xdr:row>
      <xdr:rowOff>0</xdr:rowOff>
    </xdr:to>
    <xdr:sp macro="" textlink="">
      <xdr:nvSpPr>
        <xdr:cNvPr id="4" name="Text Box 3">
          <a:extLst>
            <a:ext uri="{FF2B5EF4-FFF2-40B4-BE49-F238E27FC236}">
              <a16:creationId xmlns:a16="http://schemas.microsoft.com/office/drawing/2014/main" id="{00000000-0008-0000-0200-000004000000}"/>
            </a:ext>
          </a:extLst>
        </xdr:cNvPr>
        <xdr:cNvSpPr txBox="1">
          <a:spLocks noChangeArrowheads="1"/>
        </xdr:cNvSpPr>
      </xdr:nvSpPr>
      <xdr:spPr bwMode="auto">
        <a:xfrm>
          <a:off x="2636520" y="1276350"/>
          <a:ext cx="10717530" cy="70485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Зміни до розподілу видатків бюджету Вараської </a:t>
          </a:r>
        </a:p>
        <a:p>
          <a:pPr algn="ctr" rtl="0">
            <a:defRPr sz="1000"/>
          </a:pPr>
          <a:r>
            <a:rPr lang="ru-RU" sz="1800" b="1" i="0" u="none" strike="noStrike" baseline="0">
              <a:solidFill>
                <a:srgbClr val="000000"/>
              </a:solidFill>
              <a:latin typeface="Times New Roman"/>
              <a:cs typeface="Times New Roman"/>
            </a:rPr>
            <a:t>міської територіальної громади на 2021 рік</a:t>
          </a:r>
          <a:endParaRPr lang="ru-RU" sz="1000" b="1" i="0" u="none" strike="noStrike" baseline="0">
            <a:solidFill>
              <a:srgbClr val="000000"/>
            </a:solidFill>
            <a:latin typeface="Times New Roman"/>
            <a:cs typeface="Times New Roman"/>
          </a:endParaRPr>
        </a:p>
      </xdr:txBody>
    </xdr:sp>
    <xdr:clientData/>
  </xdr:twoCellAnchor>
  <xdr:twoCellAnchor>
    <xdr:from>
      <xdr:col>3</xdr:col>
      <xdr:colOff>1704975</xdr:colOff>
      <xdr:row>186</xdr:row>
      <xdr:rowOff>257175</xdr:rowOff>
    </xdr:from>
    <xdr:to>
      <xdr:col>13</xdr:col>
      <xdr:colOff>333375</xdr:colOff>
      <xdr:row>186</xdr:row>
      <xdr:rowOff>676274</xdr:rowOff>
    </xdr:to>
    <xdr:sp macro="" textlink="">
      <xdr:nvSpPr>
        <xdr:cNvPr id="5" name="Rectangle 4">
          <a:extLst>
            <a:ext uri="{FF2B5EF4-FFF2-40B4-BE49-F238E27FC236}">
              <a16:creationId xmlns:a16="http://schemas.microsoft.com/office/drawing/2014/main" id="{00000000-0008-0000-0200-000005000000}"/>
            </a:ext>
          </a:extLst>
        </xdr:cNvPr>
        <xdr:cNvSpPr>
          <a:spLocks noChangeArrowheads="1"/>
        </xdr:cNvSpPr>
      </xdr:nvSpPr>
      <xdr:spPr bwMode="auto">
        <a:xfrm>
          <a:off x="4048125" y="18230850"/>
          <a:ext cx="10210800" cy="419099"/>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ru-RU" sz="2000" b="0" i="0" u="none" strike="noStrike" baseline="0">
              <a:solidFill>
                <a:srgbClr val="000000"/>
              </a:solidFill>
              <a:latin typeface="Times New Roman"/>
              <a:cs typeface="Times New Roman"/>
            </a:rPr>
            <a:t>Секретар міської ради           </a:t>
          </a:r>
          <a:r>
            <a:rPr lang="en-US" sz="2000" b="0" i="0" u="none" strike="noStrike" baseline="0">
              <a:solidFill>
                <a:srgbClr val="000000"/>
              </a:solidFill>
              <a:latin typeface="Times New Roman"/>
              <a:cs typeface="Times New Roman"/>
            </a:rPr>
            <a:t>       </a:t>
          </a:r>
          <a:r>
            <a:rPr lang="uk-UA" sz="2000" b="0" i="0" u="none" strike="noStrike" baseline="0">
              <a:solidFill>
                <a:srgbClr val="000000"/>
              </a:solidFill>
              <a:latin typeface="Times New Roman"/>
              <a:cs typeface="Times New Roman"/>
            </a:rPr>
            <a:t>  </a:t>
          </a:r>
          <a:r>
            <a:rPr lang="en-US" sz="2000" b="0" i="0" u="none" strike="noStrike" baseline="0">
              <a:solidFill>
                <a:srgbClr val="000000"/>
              </a:solidFill>
              <a:latin typeface="Times New Roman"/>
              <a:cs typeface="Times New Roman"/>
            </a:rPr>
            <a:t>         </a:t>
          </a:r>
          <a:r>
            <a:rPr lang="ru-RU" sz="2000" b="0" i="0" u="none" strike="noStrike" baseline="0">
              <a:solidFill>
                <a:srgbClr val="000000"/>
              </a:solidFill>
              <a:latin typeface="Times New Roman"/>
              <a:cs typeface="Times New Roman"/>
            </a:rPr>
            <a:t>                          Геннадій ДЕРЕВ'ЯНЧУК</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786765</xdr:colOff>
      <xdr:row>0</xdr:row>
      <xdr:rowOff>38100</xdr:rowOff>
    </xdr:from>
    <xdr:to>
      <xdr:col>9</xdr:col>
      <xdr:colOff>1007878</xdr:colOff>
      <xdr:row>5</xdr:row>
      <xdr:rowOff>133946</xdr:rowOff>
    </xdr:to>
    <xdr:sp macro="" textlink="">
      <xdr:nvSpPr>
        <xdr:cNvPr id="2" name="Rectangle 1">
          <a:extLst>
            <a:ext uri="{FF2B5EF4-FFF2-40B4-BE49-F238E27FC236}">
              <a16:creationId xmlns:a16="http://schemas.microsoft.com/office/drawing/2014/main" id="{00000000-0008-0000-0400-000002000000}"/>
            </a:ext>
          </a:extLst>
        </xdr:cNvPr>
        <xdr:cNvSpPr>
          <a:spLocks noChangeArrowheads="1"/>
        </xdr:cNvSpPr>
      </xdr:nvSpPr>
      <xdr:spPr bwMode="auto">
        <a:xfrm>
          <a:off x="12483465" y="38100"/>
          <a:ext cx="4231138" cy="1353146"/>
        </a:xfrm>
        <a:prstGeom prst="rect">
          <a:avLst/>
        </a:prstGeom>
        <a:noFill/>
        <a:ln w="9525">
          <a:noFill/>
          <a:miter lim="800000"/>
          <a:headEnd/>
          <a:tailEnd/>
        </a:ln>
      </xdr:spPr>
      <xdr:txBody>
        <a:bodyPr vertOverflow="clip" wrap="square" lIns="18288" tIns="18288" rIns="0" bIns="0" anchor="t" upright="1"/>
        <a:lstStyle/>
        <a:p>
          <a:pPr algn="l" rtl="0">
            <a:defRPr sz="1000"/>
          </a:pPr>
          <a:r>
            <a:rPr lang="ru-RU" sz="1000" b="0" i="0" u="none" strike="noStrike" baseline="0">
              <a:solidFill>
                <a:srgbClr val="000000"/>
              </a:solidFill>
              <a:latin typeface="Arial Cyr"/>
              <a:cs typeface="Arial Cyr"/>
            </a:rPr>
            <a:t>   </a:t>
          </a:r>
        </a:p>
        <a:p>
          <a:pPr algn="l" rtl="0">
            <a:defRPr sz="1000"/>
          </a:pPr>
          <a:r>
            <a:rPr lang="ru-RU" sz="1000" b="0" i="0" u="none" strike="noStrike" baseline="0">
              <a:solidFill>
                <a:srgbClr val="000000"/>
              </a:solidFill>
              <a:latin typeface="Arial Cyr"/>
              <a:cs typeface="Arial Cyr"/>
            </a:rPr>
            <a:t>    </a:t>
          </a:r>
          <a:r>
            <a:rPr lang="ru-RU" sz="1400" b="0" i="0" u="none" strike="noStrike" baseline="0">
              <a:solidFill>
                <a:srgbClr val="000000"/>
              </a:solidFill>
              <a:latin typeface="Arial Cyr"/>
              <a:cs typeface="Arial Cyr"/>
            </a:rPr>
            <a:t>            </a:t>
          </a:r>
          <a:r>
            <a:rPr lang="ru-RU" sz="1400" b="0" i="0" u="none" strike="noStrike" baseline="0">
              <a:solidFill>
                <a:srgbClr val="000000"/>
              </a:solidFill>
              <a:latin typeface="Times New Roman"/>
              <a:cs typeface="Times New Roman"/>
            </a:rPr>
            <a:t>             </a:t>
          </a:r>
          <a:r>
            <a:rPr lang="ru-RU" sz="1600" b="0" i="0" u="none" strike="noStrike" baseline="0">
              <a:solidFill>
                <a:srgbClr val="000000"/>
              </a:solidFill>
              <a:latin typeface="Times New Roman"/>
              <a:cs typeface="Times New Roman"/>
            </a:rPr>
            <a:t>Додаток 5</a:t>
          </a:r>
        </a:p>
        <a:p>
          <a:pPr algn="l" rtl="0">
            <a:defRPr sz="1000"/>
          </a:pPr>
          <a:r>
            <a:rPr lang="ru-RU" sz="1600" b="0" i="0" u="none" strike="noStrike" baseline="0">
              <a:solidFill>
                <a:srgbClr val="000000"/>
              </a:solidFill>
              <a:latin typeface="Times New Roman"/>
              <a:cs typeface="Times New Roman"/>
            </a:rPr>
            <a:t>      до рішення Вараської міської ради</a:t>
          </a:r>
        </a:p>
        <a:p>
          <a:pPr algn="l" rtl="0">
            <a:defRPr sz="1000"/>
          </a:pPr>
          <a:r>
            <a:rPr lang="ru-RU" sz="1600" b="0" i="0" u="none" strike="noStrike" baseline="0">
              <a:solidFill>
                <a:srgbClr val="000000"/>
              </a:solidFill>
              <a:latin typeface="Times New Roman"/>
              <a:cs typeface="Times New Roman"/>
            </a:rPr>
            <a:t>      _______________ 2021 року №____</a:t>
          </a:r>
        </a:p>
      </xdr:txBody>
    </xdr:sp>
    <xdr:clientData/>
  </xdr:twoCellAnchor>
  <xdr:twoCellAnchor>
    <xdr:from>
      <xdr:col>1</xdr:col>
      <xdr:colOff>199360</xdr:colOff>
      <xdr:row>4</xdr:row>
      <xdr:rowOff>11076</xdr:rowOff>
    </xdr:from>
    <xdr:to>
      <xdr:col>5</xdr:col>
      <xdr:colOff>753139</xdr:colOff>
      <xdr:row>9</xdr:row>
      <xdr:rowOff>66454</xdr:rowOff>
    </xdr:to>
    <xdr:sp macro="" textlink="">
      <xdr:nvSpPr>
        <xdr:cNvPr id="3" name="Rectangle 2">
          <a:extLst>
            <a:ext uri="{FF2B5EF4-FFF2-40B4-BE49-F238E27FC236}">
              <a16:creationId xmlns:a16="http://schemas.microsoft.com/office/drawing/2014/main" id="{00000000-0008-0000-0400-000003000000}"/>
            </a:ext>
          </a:extLst>
        </xdr:cNvPr>
        <xdr:cNvSpPr>
          <a:spLocks noChangeArrowheads="1"/>
        </xdr:cNvSpPr>
      </xdr:nvSpPr>
      <xdr:spPr bwMode="auto">
        <a:xfrm>
          <a:off x="1304260" y="1068351"/>
          <a:ext cx="11145579" cy="1122178"/>
        </a:xfrm>
        <a:prstGeom prst="rect">
          <a:avLst/>
        </a:prstGeom>
        <a:solidFill>
          <a:srgbClr val="FFFFFF"/>
        </a:solid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Зміни до розподілу</a:t>
          </a:r>
        </a:p>
        <a:p>
          <a:pPr algn="ctr" rtl="0">
            <a:defRPr sz="1000"/>
          </a:pPr>
          <a:r>
            <a:rPr lang="ru-RU" sz="1800" b="1" i="0" u="none" strike="noStrike" baseline="0">
              <a:solidFill>
                <a:srgbClr val="000000"/>
              </a:solidFill>
              <a:latin typeface="Times New Roman"/>
              <a:cs typeface="Times New Roman"/>
            </a:rPr>
            <a:t>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та іншими капітальними видатками  у 2021 році</a:t>
          </a:r>
        </a:p>
      </xdr:txBody>
    </xdr:sp>
    <xdr:clientData/>
  </xdr:twoCellAnchor>
  <xdr:twoCellAnchor>
    <xdr:from>
      <xdr:col>3</xdr:col>
      <xdr:colOff>299040</xdr:colOff>
      <xdr:row>48</xdr:row>
      <xdr:rowOff>228600</xdr:rowOff>
    </xdr:from>
    <xdr:to>
      <xdr:col>6</xdr:col>
      <xdr:colOff>1104902</xdr:colOff>
      <xdr:row>50</xdr:row>
      <xdr:rowOff>0</xdr:rowOff>
    </xdr:to>
    <xdr:sp macro="" textlink="">
      <xdr:nvSpPr>
        <xdr:cNvPr id="4" name="Rectangle 3">
          <a:extLst>
            <a:ext uri="{FF2B5EF4-FFF2-40B4-BE49-F238E27FC236}">
              <a16:creationId xmlns:a16="http://schemas.microsoft.com/office/drawing/2014/main" id="{00000000-0008-0000-0400-000004000000}"/>
            </a:ext>
          </a:extLst>
        </xdr:cNvPr>
        <xdr:cNvSpPr>
          <a:spLocks noChangeArrowheads="1"/>
        </xdr:cNvSpPr>
      </xdr:nvSpPr>
      <xdr:spPr bwMode="auto">
        <a:xfrm>
          <a:off x="3347040" y="29946600"/>
          <a:ext cx="10083212" cy="885825"/>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endParaRPr lang="ru-RU" sz="2000" b="0" i="0" u="none" strike="noStrike" baseline="0">
            <a:solidFill>
              <a:srgbClr val="000000"/>
            </a:solidFill>
            <a:latin typeface="Times New Roman"/>
            <a:cs typeface="Times New Roman"/>
          </a:endParaRPr>
        </a:p>
        <a:p>
          <a:pPr algn="l" rtl="0">
            <a:defRPr sz="1000"/>
          </a:pPr>
          <a:r>
            <a:rPr lang="ru-RU" sz="2000" b="0" i="0" u="none" strike="noStrike" baseline="0">
              <a:solidFill>
                <a:srgbClr val="000000"/>
              </a:solidFill>
              <a:latin typeface="Times New Roman"/>
              <a:cs typeface="Times New Roman"/>
            </a:rPr>
            <a:t>Секретар міської ради                                  </a:t>
          </a:r>
          <a:r>
            <a:rPr lang="en-US" sz="2000" b="0" i="0" u="none" strike="noStrike" baseline="0">
              <a:solidFill>
                <a:srgbClr val="000000"/>
              </a:solidFill>
              <a:latin typeface="Times New Roman"/>
              <a:cs typeface="Times New Roman"/>
            </a:rPr>
            <a:t>                                  </a:t>
          </a:r>
          <a:r>
            <a:rPr lang="ru-RU" sz="2000" b="0" i="0" u="none" strike="noStrike" baseline="0">
              <a:solidFill>
                <a:srgbClr val="000000"/>
              </a:solidFill>
              <a:latin typeface="Times New Roman"/>
              <a:cs typeface="Times New Roman"/>
            </a:rPr>
            <a:t>   Геннадій ДЕРЕВ'ЯНЧУК</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219075</xdr:colOff>
      <xdr:row>0</xdr:row>
      <xdr:rowOff>0</xdr:rowOff>
    </xdr:from>
    <xdr:to>
      <xdr:col>9</xdr:col>
      <xdr:colOff>895350</xdr:colOff>
      <xdr:row>4</xdr:row>
      <xdr:rowOff>0</xdr:rowOff>
    </xdr:to>
    <xdr:sp macro="" textlink="">
      <xdr:nvSpPr>
        <xdr:cNvPr id="2" name="Rectangle 1">
          <a:extLst>
            <a:ext uri="{FF2B5EF4-FFF2-40B4-BE49-F238E27FC236}">
              <a16:creationId xmlns:a16="http://schemas.microsoft.com/office/drawing/2014/main" id="{00000000-0008-0000-0500-000002000000}"/>
            </a:ext>
          </a:extLst>
        </xdr:cNvPr>
        <xdr:cNvSpPr>
          <a:spLocks noChangeArrowheads="1"/>
        </xdr:cNvSpPr>
      </xdr:nvSpPr>
      <xdr:spPr bwMode="auto">
        <a:xfrm>
          <a:off x="11515725" y="0"/>
          <a:ext cx="3800475" cy="1209675"/>
        </a:xfrm>
        <a:prstGeom prst="rect">
          <a:avLst/>
        </a:prstGeom>
        <a:solidFill>
          <a:srgbClr val="FFFFFF"/>
        </a:solidFill>
        <a:ln w="9525">
          <a:noFill/>
          <a:miter lim="800000"/>
          <a:headEnd/>
          <a:tailEnd/>
        </a:ln>
      </xdr:spPr>
      <xdr:txBody>
        <a:bodyPr vertOverflow="clip" wrap="square" lIns="36576" tIns="32004" rIns="0" bIns="0" anchor="t" upright="1"/>
        <a:lstStyle/>
        <a:p>
          <a:pPr algn="l" rtl="1">
            <a:defRPr sz="1000"/>
          </a:pPr>
          <a:r>
            <a:rPr lang="ru-RU" sz="1400" b="0" i="0" strike="noStrike">
              <a:solidFill>
                <a:srgbClr val="000000"/>
              </a:solidFill>
              <a:latin typeface="Times New Roman"/>
              <a:cs typeface="Times New Roman"/>
            </a:rPr>
            <a:t>              </a:t>
          </a:r>
          <a:r>
            <a:rPr lang="ru-RU" sz="1600" b="0" i="0" strike="noStrike">
              <a:solidFill>
                <a:srgbClr val="000000"/>
              </a:solidFill>
              <a:latin typeface="Times New Roman"/>
              <a:cs typeface="Times New Roman"/>
            </a:rPr>
            <a:t>        </a:t>
          </a:r>
        </a:p>
      </xdr:txBody>
    </xdr:sp>
    <xdr:clientData/>
  </xdr:twoCellAnchor>
  <xdr:twoCellAnchor>
    <xdr:from>
      <xdr:col>0</xdr:col>
      <xdr:colOff>829253</xdr:colOff>
      <xdr:row>3</xdr:row>
      <xdr:rowOff>428394</xdr:rowOff>
    </xdr:from>
    <xdr:to>
      <xdr:col>8</xdr:col>
      <xdr:colOff>545406</xdr:colOff>
      <xdr:row>7</xdr:row>
      <xdr:rowOff>23090</xdr:rowOff>
    </xdr:to>
    <xdr:sp macro="" textlink="">
      <xdr:nvSpPr>
        <xdr:cNvPr id="3" name="Rectangle 2">
          <a:extLst>
            <a:ext uri="{FF2B5EF4-FFF2-40B4-BE49-F238E27FC236}">
              <a16:creationId xmlns:a16="http://schemas.microsoft.com/office/drawing/2014/main" id="{00000000-0008-0000-0500-000003000000}"/>
            </a:ext>
          </a:extLst>
        </xdr:cNvPr>
        <xdr:cNvSpPr>
          <a:spLocks noChangeArrowheads="1"/>
        </xdr:cNvSpPr>
      </xdr:nvSpPr>
      <xdr:spPr bwMode="auto">
        <a:xfrm>
          <a:off x="829253" y="914169"/>
          <a:ext cx="13136878" cy="966296"/>
        </a:xfrm>
        <a:prstGeom prst="rect">
          <a:avLst/>
        </a:prstGeom>
        <a:solidFill>
          <a:srgbClr val="FFFFFF"/>
        </a:solidFill>
        <a:ln w="9525">
          <a:noFill/>
          <a:miter lim="800000"/>
          <a:headEnd/>
          <a:tailEnd/>
        </a:ln>
      </xdr:spPr>
      <xdr:txBody>
        <a:bodyPr vertOverflow="clip" wrap="square" lIns="36576" tIns="32004" rIns="36576" bIns="0" anchor="t" upright="1"/>
        <a:lstStyle/>
        <a:p>
          <a:pPr algn="ctr" rtl="0">
            <a:defRPr sz="1000"/>
          </a:pPr>
          <a:r>
            <a:rPr lang="ru-RU" sz="1700" b="1" i="0" u="none" strike="noStrike" baseline="0">
              <a:solidFill>
                <a:srgbClr val="000000"/>
              </a:solidFill>
              <a:latin typeface="Times New Roman"/>
              <a:cs typeface="Times New Roman"/>
            </a:rPr>
            <a:t>Зміни до розподілу</a:t>
          </a:r>
        </a:p>
        <a:p>
          <a:pPr algn="ctr" rtl="0">
            <a:defRPr sz="1000"/>
          </a:pPr>
          <a:r>
            <a:rPr lang="ru-RU" sz="1700" b="1" i="0" u="none" strike="noStrike" baseline="0">
              <a:solidFill>
                <a:srgbClr val="000000"/>
              </a:solidFill>
              <a:latin typeface="Times New Roman"/>
              <a:cs typeface="Times New Roman"/>
            </a:rPr>
            <a:t>    витрат бюджету Вараської міської територіальної громади на реалізацію місцевих/регіональних програм </a:t>
          </a:r>
        </a:p>
        <a:p>
          <a:pPr algn="ctr" rtl="0">
            <a:defRPr sz="1000"/>
          </a:pPr>
          <a:r>
            <a:rPr lang="ru-RU" sz="1700" b="1" i="0" u="none" strike="noStrike" baseline="0">
              <a:solidFill>
                <a:srgbClr val="000000"/>
              </a:solidFill>
              <a:latin typeface="Times New Roman"/>
              <a:cs typeface="Times New Roman"/>
            </a:rPr>
            <a:t>  у 2021 році</a:t>
          </a:r>
        </a:p>
      </xdr:txBody>
    </xdr:sp>
    <xdr:clientData/>
  </xdr:twoCellAnchor>
  <xdr:twoCellAnchor>
    <xdr:from>
      <xdr:col>0</xdr:col>
      <xdr:colOff>638175</xdr:colOff>
      <xdr:row>102</xdr:row>
      <xdr:rowOff>419099</xdr:rowOff>
    </xdr:from>
    <xdr:to>
      <xdr:col>10</xdr:col>
      <xdr:colOff>28575</xdr:colOff>
      <xdr:row>102</xdr:row>
      <xdr:rowOff>1114424</xdr:rowOff>
    </xdr:to>
    <xdr:sp macro="" textlink="">
      <xdr:nvSpPr>
        <xdr:cNvPr id="4" name="Rectangle 3">
          <a:extLst>
            <a:ext uri="{FF2B5EF4-FFF2-40B4-BE49-F238E27FC236}">
              <a16:creationId xmlns:a16="http://schemas.microsoft.com/office/drawing/2014/main" id="{00000000-0008-0000-0500-000004000000}"/>
            </a:ext>
          </a:extLst>
        </xdr:cNvPr>
        <xdr:cNvSpPr>
          <a:spLocks noChangeArrowheads="1"/>
        </xdr:cNvSpPr>
      </xdr:nvSpPr>
      <xdr:spPr bwMode="auto">
        <a:xfrm>
          <a:off x="638175" y="28346399"/>
          <a:ext cx="13487400" cy="6953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ru-RU" sz="1800" b="0" i="0" u="none" strike="noStrike" baseline="0">
              <a:solidFill>
                <a:srgbClr val="000000"/>
              </a:solidFill>
              <a:latin typeface="Times New Roman"/>
              <a:cs typeface="Times New Roman"/>
            </a:rPr>
            <a:t>                  </a:t>
          </a:r>
        </a:p>
        <a:p>
          <a:pPr algn="l" rtl="0">
            <a:defRPr sz="1000"/>
          </a:pPr>
          <a:r>
            <a:rPr lang="ru-RU" sz="2000" b="0" i="0" u="none" strike="noStrike" baseline="0">
              <a:solidFill>
                <a:srgbClr val="000000"/>
              </a:solidFill>
              <a:latin typeface="Times New Roman"/>
              <a:cs typeface="Times New Roman"/>
            </a:rPr>
            <a:t>                            Секретар міської ради                                               Геннадій ДЕРЕВ'ЯНЧУК</a:t>
          </a:r>
        </a:p>
      </xdr:txBody>
    </xdr:sp>
    <xdr:clientData/>
  </xdr:twoCellAnchor>
  <xdr:twoCellAnchor editAs="oneCell">
    <xdr:from>
      <xdr:col>6</xdr:col>
      <xdr:colOff>762001</xdr:colOff>
      <xdr:row>0</xdr:row>
      <xdr:rowOff>84667</xdr:rowOff>
    </xdr:from>
    <xdr:to>
      <xdr:col>9</xdr:col>
      <xdr:colOff>352426</xdr:colOff>
      <xdr:row>3</xdr:row>
      <xdr:rowOff>481542</xdr:rowOff>
    </xdr:to>
    <xdr:sp macro="" textlink="">
      <xdr:nvSpPr>
        <xdr:cNvPr id="5" name="Text Box 1">
          <a:extLst>
            <a:ext uri="{FF2B5EF4-FFF2-40B4-BE49-F238E27FC236}">
              <a16:creationId xmlns:a16="http://schemas.microsoft.com/office/drawing/2014/main" id="{00000000-0008-0000-0500-000005000000}"/>
            </a:ext>
          </a:extLst>
        </xdr:cNvPr>
        <xdr:cNvSpPr txBox="1">
          <a:spLocks noChangeArrowheads="1"/>
        </xdr:cNvSpPr>
      </xdr:nvSpPr>
      <xdr:spPr bwMode="auto">
        <a:xfrm>
          <a:off x="12058651" y="84667"/>
          <a:ext cx="3200400" cy="88265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400" b="0" i="0" u="none" strike="noStrike" baseline="0">
              <a:solidFill>
                <a:srgbClr val="000000"/>
              </a:solidFill>
              <a:latin typeface="Times New Roman"/>
              <a:cs typeface="Times New Roman"/>
            </a:rPr>
            <a:t>                   Додаток  6</a:t>
          </a:r>
        </a:p>
        <a:p>
          <a:pPr algn="l" rtl="0">
            <a:defRPr sz="1000"/>
          </a:pPr>
          <a:r>
            <a:rPr lang="ru-RU" sz="1400" b="0" i="0" u="none" strike="noStrike" baseline="0">
              <a:solidFill>
                <a:srgbClr val="000000"/>
              </a:solidFill>
              <a:latin typeface="Times New Roman"/>
              <a:cs typeface="Times New Roman"/>
            </a:rPr>
            <a:t>до рішення Вараської міської ради </a:t>
          </a:r>
        </a:p>
        <a:p>
          <a:pPr algn="l" rtl="0">
            <a:defRPr sz="1000"/>
          </a:pPr>
          <a:endParaRPr lang="ru-RU" sz="800" b="0" i="0" u="none" strike="noStrike" baseline="0">
            <a:solidFill>
              <a:srgbClr val="000000"/>
            </a:solidFill>
            <a:latin typeface="Times New Roman"/>
            <a:cs typeface="Times New Roman"/>
          </a:endParaRPr>
        </a:p>
        <a:p>
          <a:pPr algn="l" rtl="0">
            <a:defRPr sz="1000"/>
          </a:pPr>
          <a:r>
            <a:rPr lang="ru-RU" sz="1400" b="0" i="0" u="none" strike="noStrike" baseline="0">
              <a:solidFill>
                <a:srgbClr val="000000"/>
              </a:solidFill>
              <a:latin typeface="Times New Roman"/>
              <a:cs typeface="Times New Roman"/>
            </a:rPr>
            <a:t> _______________ 2021 року  №____</a:t>
          </a:r>
        </a:p>
        <a:p>
          <a:pPr algn="l" rtl="0">
            <a:defRPr sz="1000"/>
          </a:pPr>
          <a:endParaRPr lang="ru-RU" sz="1400" b="0" i="0" u="none" strike="noStrike" baseline="0">
            <a:solidFill>
              <a:srgbClr val="000000"/>
            </a:solidFill>
            <a:latin typeface="Times New Roman"/>
            <a:cs typeface="Times New Roman"/>
          </a:endParaRPr>
        </a:p>
        <a:p>
          <a:pPr algn="l" rtl="0">
            <a:defRPr sz="1000"/>
          </a:pPr>
          <a:endParaRPr lang="ru-RU" sz="14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62"/>
  <sheetViews>
    <sheetView view="pageBreakPreview" zoomScale="106" zoomScaleNormal="100" zoomScaleSheetLayoutView="106" zoomScalePageLayoutView="62" workbookViewId="0">
      <selection activeCell="B105" sqref="B105"/>
    </sheetView>
  </sheetViews>
  <sheetFormatPr defaultColWidth="9.140625" defaultRowHeight="12.75" x14ac:dyDescent="0.2"/>
  <cols>
    <col min="1" max="1" width="12.140625" style="1" customWidth="1"/>
    <col min="2" max="2" width="52.7109375" style="1" customWidth="1"/>
    <col min="3" max="4" width="12.42578125" style="1" customWidth="1"/>
    <col min="5" max="5" width="8.7109375" style="1" customWidth="1"/>
    <col min="6" max="6" width="10" style="1" customWidth="1"/>
    <col min="7" max="7" width="16.28515625" style="1" customWidth="1"/>
    <col min="8" max="16384" width="9.140625" style="1"/>
  </cols>
  <sheetData>
    <row r="1" spans="1:6" ht="26.25" x14ac:dyDescent="0.4">
      <c r="A1" s="260"/>
      <c r="B1" s="261"/>
      <c r="C1" s="668"/>
      <c r="D1" s="668"/>
      <c r="E1" s="668"/>
      <c r="F1" s="668"/>
    </row>
    <row r="2" spans="1:6" ht="15.75" customHeight="1" x14ac:dyDescent="0.35">
      <c r="A2" s="260"/>
      <c r="C2" s="668"/>
      <c r="D2" s="668"/>
      <c r="E2" s="668"/>
      <c r="F2" s="668"/>
    </row>
    <row r="3" spans="1:6" ht="14.25" customHeight="1" x14ac:dyDescent="0.35">
      <c r="A3" s="260"/>
      <c r="C3" s="561"/>
      <c r="D3" s="668"/>
      <c r="E3" s="668"/>
      <c r="F3" s="668"/>
    </row>
    <row r="4" spans="1:6" ht="17.25" customHeight="1" x14ac:dyDescent="0.35">
      <c r="A4" s="260"/>
      <c r="B4" s="260"/>
      <c r="C4" s="260"/>
      <c r="D4" s="260"/>
      <c r="E4" s="260"/>
      <c r="F4" s="260"/>
    </row>
    <row r="5" spans="1:6" ht="49.5" customHeight="1" x14ac:dyDescent="0.2">
      <c r="A5" s="669" t="s">
        <v>655</v>
      </c>
      <c r="B5" s="669"/>
      <c r="C5" s="669"/>
      <c r="D5" s="669"/>
      <c r="E5" s="669"/>
      <c r="F5" s="669"/>
    </row>
    <row r="6" spans="1:6" ht="15" customHeight="1" x14ac:dyDescent="0.3">
      <c r="A6" s="670">
        <v>17532000000</v>
      </c>
      <c r="B6" s="670"/>
      <c r="C6" s="562"/>
      <c r="D6" s="562"/>
      <c r="E6" s="562"/>
      <c r="F6" s="562"/>
    </row>
    <row r="7" spans="1:6" ht="12.75" customHeight="1" x14ac:dyDescent="0.25">
      <c r="A7" s="563" t="s">
        <v>5</v>
      </c>
      <c r="C7" s="562"/>
      <c r="D7" s="562"/>
      <c r="E7" s="562"/>
      <c r="F7" s="562"/>
    </row>
    <row r="8" spans="1:6" ht="15" customHeight="1" x14ac:dyDescent="0.25">
      <c r="A8" s="491"/>
      <c r="B8" s="492"/>
      <c r="C8" s="492"/>
      <c r="D8" s="493"/>
      <c r="E8" s="493"/>
      <c r="F8" s="564" t="s">
        <v>0</v>
      </c>
    </row>
    <row r="9" spans="1:6" ht="33" customHeight="1" x14ac:dyDescent="0.2">
      <c r="A9" s="671" t="s">
        <v>436</v>
      </c>
      <c r="B9" s="673" t="s">
        <v>437</v>
      </c>
      <c r="C9" s="673" t="s">
        <v>4</v>
      </c>
      <c r="D9" s="675" t="s">
        <v>1</v>
      </c>
      <c r="E9" s="677" t="s">
        <v>2</v>
      </c>
      <c r="F9" s="678"/>
    </row>
    <row r="10" spans="1:6" ht="61.5" customHeight="1" x14ac:dyDescent="0.2">
      <c r="A10" s="672"/>
      <c r="B10" s="674"/>
      <c r="C10" s="674"/>
      <c r="D10" s="676"/>
      <c r="E10" s="175" t="s">
        <v>4</v>
      </c>
      <c r="F10" s="652" t="s">
        <v>438</v>
      </c>
    </row>
    <row r="11" spans="1:6" ht="17.25" customHeight="1" x14ac:dyDescent="0.2">
      <c r="A11" s="565">
        <v>1</v>
      </c>
      <c r="B11" s="566">
        <v>2</v>
      </c>
      <c r="C11" s="566" t="s">
        <v>439</v>
      </c>
      <c r="D11" s="567">
        <v>4</v>
      </c>
      <c r="E11" s="568">
        <v>5</v>
      </c>
      <c r="F11" s="565">
        <v>6</v>
      </c>
    </row>
    <row r="12" spans="1:6" ht="30" hidden="1" customHeight="1" x14ac:dyDescent="0.3">
      <c r="A12" s="569">
        <v>10000000</v>
      </c>
      <c r="B12" s="570" t="s">
        <v>440</v>
      </c>
      <c r="C12" s="571">
        <f>SUM(D12:E12)</f>
        <v>0</v>
      </c>
      <c r="D12" s="572">
        <f>SUM(D51,D33,D27,D13,D21)</f>
        <v>0</v>
      </c>
      <c r="E12" s="573"/>
      <c r="F12" s="574"/>
    </row>
    <row r="13" spans="1:6" ht="48" hidden="1" customHeight="1" x14ac:dyDescent="0.3">
      <c r="A13" s="575">
        <v>11000000</v>
      </c>
      <c r="B13" s="576" t="s">
        <v>441</v>
      </c>
      <c r="C13" s="571">
        <f>SUM(D13)</f>
        <v>0</v>
      </c>
      <c r="D13" s="577">
        <f>SUM(D14,D19)</f>
        <v>0</v>
      </c>
      <c r="E13" s="578"/>
      <c r="F13" s="579"/>
    </row>
    <row r="14" spans="1:6" ht="30" hidden="1" customHeight="1" x14ac:dyDescent="0.3">
      <c r="A14" s="575">
        <v>11010000</v>
      </c>
      <c r="B14" s="576" t="s">
        <v>442</v>
      </c>
      <c r="C14" s="571">
        <f>SUM(D14)</f>
        <v>0</v>
      </c>
      <c r="D14" s="577">
        <f>SUM(D15:D18)</f>
        <v>0</v>
      </c>
      <c r="E14" s="578"/>
      <c r="F14" s="579"/>
    </row>
    <row r="15" spans="1:6" ht="78" hidden="1" customHeight="1" x14ac:dyDescent="0.3">
      <c r="A15" s="580">
        <v>11010100</v>
      </c>
      <c r="B15" s="581" t="s">
        <v>443</v>
      </c>
      <c r="C15" s="582">
        <f>SUM(D15)</f>
        <v>0</v>
      </c>
      <c r="D15" s="582"/>
      <c r="E15" s="578"/>
      <c r="F15" s="579"/>
    </row>
    <row r="16" spans="1:6" ht="101.25" hidden="1" customHeight="1" x14ac:dyDescent="0.3">
      <c r="A16" s="580">
        <v>11010200</v>
      </c>
      <c r="B16" s="581" t="s">
        <v>444</v>
      </c>
      <c r="C16" s="582">
        <f t="shared" ref="C16:C32" si="0">SUM(D16)</f>
        <v>0</v>
      </c>
      <c r="D16" s="582"/>
      <c r="E16" s="578"/>
      <c r="F16" s="579"/>
    </row>
    <row r="17" spans="1:7" ht="83.25" hidden="1" customHeight="1" x14ac:dyDescent="0.3">
      <c r="A17" s="580">
        <v>11010400</v>
      </c>
      <c r="B17" s="581" t="s">
        <v>445</v>
      </c>
      <c r="C17" s="582">
        <f t="shared" si="0"/>
        <v>0</v>
      </c>
      <c r="D17" s="582"/>
      <c r="E17" s="578"/>
      <c r="F17" s="579"/>
    </row>
    <row r="18" spans="1:7" ht="53.25" hidden="1" customHeight="1" x14ac:dyDescent="0.3">
      <c r="A18" s="580">
        <v>11010500</v>
      </c>
      <c r="B18" s="581" t="s">
        <v>446</v>
      </c>
      <c r="C18" s="582">
        <f t="shared" si="0"/>
        <v>0</v>
      </c>
      <c r="D18" s="582"/>
      <c r="E18" s="578"/>
      <c r="F18" s="579"/>
    </row>
    <row r="19" spans="1:7" ht="27.75" hidden="1" customHeight="1" x14ac:dyDescent="0.3">
      <c r="A19" s="583">
        <v>11020000</v>
      </c>
      <c r="B19" s="584" t="s">
        <v>447</v>
      </c>
      <c r="C19" s="585">
        <f>SUM(D19)</f>
        <v>0</v>
      </c>
      <c r="D19" s="585">
        <f>SUM(D20)</f>
        <v>0</v>
      </c>
      <c r="E19" s="578"/>
      <c r="F19" s="579"/>
    </row>
    <row r="20" spans="1:7" ht="52.5" hidden="1" customHeight="1" x14ac:dyDescent="0.3">
      <c r="A20" s="586">
        <v>11020200</v>
      </c>
      <c r="B20" s="587" t="s">
        <v>448</v>
      </c>
      <c r="C20" s="582">
        <f t="shared" si="0"/>
        <v>0</v>
      </c>
      <c r="D20" s="582"/>
      <c r="E20" s="578"/>
      <c r="F20" s="579"/>
    </row>
    <row r="21" spans="1:7" ht="52.5" hidden="1" customHeight="1" x14ac:dyDescent="0.3">
      <c r="A21" s="583">
        <v>13000000</v>
      </c>
      <c r="B21" s="588" t="s">
        <v>449</v>
      </c>
      <c r="C21" s="585">
        <f t="shared" si="0"/>
        <v>0</v>
      </c>
      <c r="D21" s="585">
        <f>SUM(D22,D25)</f>
        <v>0</v>
      </c>
      <c r="E21" s="578"/>
      <c r="F21" s="579"/>
    </row>
    <row r="22" spans="1:7" ht="47.45" hidden="1" customHeight="1" x14ac:dyDescent="0.3">
      <c r="A22" s="583">
        <v>13010000</v>
      </c>
      <c r="B22" s="588" t="s">
        <v>628</v>
      </c>
      <c r="C22" s="585">
        <f t="shared" si="0"/>
        <v>0</v>
      </c>
      <c r="D22" s="585">
        <f>SUM(D23:D24)</f>
        <v>0</v>
      </c>
      <c r="E22" s="578"/>
      <c r="F22" s="579"/>
    </row>
    <row r="23" spans="1:7" ht="78.75" hidden="1" customHeight="1" x14ac:dyDescent="0.3">
      <c r="A23" s="586">
        <v>13010100</v>
      </c>
      <c r="B23" s="587" t="s">
        <v>450</v>
      </c>
      <c r="C23" s="582">
        <f t="shared" si="0"/>
        <v>0</v>
      </c>
      <c r="D23" s="582"/>
      <c r="E23" s="578"/>
      <c r="F23" s="579"/>
    </row>
    <row r="24" spans="1:7" ht="99.75" hidden="1" customHeight="1" x14ac:dyDescent="0.3">
      <c r="A24" s="586">
        <v>13010200</v>
      </c>
      <c r="B24" s="587" t="s">
        <v>451</v>
      </c>
      <c r="C24" s="582">
        <f t="shared" si="0"/>
        <v>0</v>
      </c>
      <c r="D24" s="582"/>
      <c r="E24" s="578"/>
      <c r="F24" s="579"/>
    </row>
    <row r="25" spans="1:7" ht="30" hidden="1" customHeight="1" x14ac:dyDescent="0.3">
      <c r="A25" s="583">
        <v>13030000</v>
      </c>
      <c r="B25" s="589" t="s">
        <v>620</v>
      </c>
      <c r="C25" s="585">
        <f t="shared" si="0"/>
        <v>0</v>
      </c>
      <c r="D25" s="585">
        <f>SUM(D26)</f>
        <v>0</v>
      </c>
      <c r="E25" s="578"/>
      <c r="F25" s="579"/>
    </row>
    <row r="26" spans="1:7" ht="52.9" hidden="1" customHeight="1" x14ac:dyDescent="0.3">
      <c r="A26" s="586">
        <v>13030100</v>
      </c>
      <c r="B26" s="587" t="s">
        <v>621</v>
      </c>
      <c r="C26" s="582">
        <f t="shared" si="0"/>
        <v>0</v>
      </c>
      <c r="D26" s="582"/>
      <c r="E26" s="578"/>
      <c r="F26" s="579"/>
    </row>
    <row r="27" spans="1:7" ht="30" hidden="1" customHeight="1" x14ac:dyDescent="0.3">
      <c r="A27" s="575">
        <v>14000000</v>
      </c>
      <c r="B27" s="590" t="s">
        <v>452</v>
      </c>
      <c r="C27" s="591">
        <f t="shared" si="0"/>
        <v>0</v>
      </c>
      <c r="D27" s="585">
        <f>SUM(D32,D28,D30)</f>
        <v>0</v>
      </c>
      <c r="E27" s="582"/>
      <c r="F27" s="592"/>
    </row>
    <row r="28" spans="1:7" ht="51.75" hidden="1" customHeight="1" x14ac:dyDescent="0.3">
      <c r="A28" s="580">
        <v>14020000</v>
      </c>
      <c r="B28" s="593" t="s">
        <v>453</v>
      </c>
      <c r="C28" s="582">
        <f>SUM(C29)</f>
        <v>0</v>
      </c>
      <c r="D28" s="582"/>
      <c r="E28" s="582"/>
      <c r="F28" s="592"/>
      <c r="G28" s="262"/>
    </row>
    <row r="29" spans="1:7" ht="30" hidden="1" customHeight="1" x14ac:dyDescent="0.3">
      <c r="A29" s="580">
        <v>14021900</v>
      </c>
      <c r="B29" s="581" t="s">
        <v>454</v>
      </c>
      <c r="C29" s="582">
        <f>SUM(D29)</f>
        <v>0</v>
      </c>
      <c r="D29" s="582"/>
      <c r="E29" s="582"/>
      <c r="F29" s="592"/>
    </row>
    <row r="30" spans="1:7" ht="49.5" hidden="1" customHeight="1" x14ac:dyDescent="0.3">
      <c r="A30" s="580">
        <v>14030000</v>
      </c>
      <c r="B30" s="594" t="s">
        <v>455</v>
      </c>
      <c r="C30" s="582">
        <f>SUM(C31)</f>
        <v>0</v>
      </c>
      <c r="D30" s="582"/>
      <c r="E30" s="582"/>
      <c r="F30" s="592"/>
    </row>
    <row r="31" spans="1:7" ht="30" hidden="1" customHeight="1" x14ac:dyDescent="0.3">
      <c r="A31" s="580">
        <v>14031900</v>
      </c>
      <c r="B31" s="581" t="s">
        <v>454</v>
      </c>
      <c r="C31" s="582">
        <f>SUM(D31)</f>
        <v>0</v>
      </c>
      <c r="D31" s="582"/>
      <c r="E31" s="582"/>
      <c r="F31" s="592"/>
    </row>
    <row r="32" spans="1:7" ht="47.25" hidden="1" customHeight="1" x14ac:dyDescent="0.3">
      <c r="A32" s="580">
        <v>14040000</v>
      </c>
      <c r="B32" s="581" t="s">
        <v>456</v>
      </c>
      <c r="C32" s="582">
        <f t="shared" si="0"/>
        <v>0</v>
      </c>
      <c r="D32" s="582"/>
      <c r="E32" s="582"/>
      <c r="F32" s="592"/>
    </row>
    <row r="33" spans="1:7" ht="27" hidden="1" customHeight="1" x14ac:dyDescent="0.3">
      <c r="A33" s="575">
        <v>18000000</v>
      </c>
      <c r="B33" s="576" t="s">
        <v>457</v>
      </c>
      <c r="C33" s="591">
        <f>SUM(D33)</f>
        <v>0</v>
      </c>
      <c r="D33" s="585">
        <f>SUM(D47,D44,D34)</f>
        <v>0</v>
      </c>
      <c r="E33" s="585"/>
      <c r="F33" s="595"/>
    </row>
    <row r="34" spans="1:7" ht="26.25" hidden="1" customHeight="1" x14ac:dyDescent="0.3">
      <c r="A34" s="575">
        <v>18010000</v>
      </c>
      <c r="B34" s="596" t="s">
        <v>458</v>
      </c>
      <c r="C34" s="591">
        <f>SUM(D34)</f>
        <v>0</v>
      </c>
      <c r="D34" s="585">
        <f>SUM(D35:D43)</f>
        <v>0</v>
      </c>
      <c r="E34" s="585"/>
      <c r="F34" s="595"/>
    </row>
    <row r="35" spans="1:7" ht="75.75" hidden="1" customHeight="1" x14ac:dyDescent="0.3">
      <c r="A35" s="580">
        <v>18010100</v>
      </c>
      <c r="B35" s="597" t="s">
        <v>459</v>
      </c>
      <c r="C35" s="582">
        <f t="shared" ref="C35:C50" si="1">SUM(D35)</f>
        <v>0</v>
      </c>
      <c r="D35" s="582"/>
      <c r="E35" s="582"/>
      <c r="F35" s="598"/>
      <c r="G35" s="263"/>
    </row>
    <row r="36" spans="1:7" ht="75" hidden="1" customHeight="1" x14ac:dyDescent="0.3">
      <c r="A36" s="580">
        <v>18010200</v>
      </c>
      <c r="B36" s="599" t="s">
        <v>460</v>
      </c>
      <c r="C36" s="582">
        <f t="shared" si="1"/>
        <v>0</v>
      </c>
      <c r="D36" s="582"/>
      <c r="E36" s="582"/>
      <c r="F36" s="598"/>
      <c r="G36" s="264"/>
    </row>
    <row r="37" spans="1:7" ht="81" hidden="1" customHeight="1" x14ac:dyDescent="0.3">
      <c r="A37" s="600">
        <v>18010300</v>
      </c>
      <c r="B37" s="597" t="s">
        <v>461</v>
      </c>
      <c r="C37" s="582">
        <f t="shared" si="1"/>
        <v>0</v>
      </c>
      <c r="D37" s="582"/>
      <c r="E37" s="582"/>
      <c r="F37" s="598"/>
      <c r="G37" s="264"/>
    </row>
    <row r="38" spans="1:7" ht="76.5" hidden="1" customHeight="1" x14ac:dyDescent="0.3">
      <c r="A38" s="580">
        <v>18010400</v>
      </c>
      <c r="B38" s="597" t="s">
        <v>462</v>
      </c>
      <c r="C38" s="582">
        <f t="shared" si="1"/>
        <v>0</v>
      </c>
      <c r="D38" s="582"/>
      <c r="E38" s="582"/>
      <c r="F38" s="598"/>
      <c r="G38" s="264"/>
    </row>
    <row r="39" spans="1:7" ht="30" hidden="1" customHeight="1" x14ac:dyDescent="0.3">
      <c r="A39" s="580">
        <v>18010500</v>
      </c>
      <c r="B39" s="601" t="s">
        <v>463</v>
      </c>
      <c r="C39" s="582">
        <f t="shared" si="1"/>
        <v>0</v>
      </c>
      <c r="D39" s="582"/>
      <c r="E39" s="602"/>
      <c r="F39" s="592"/>
      <c r="G39" s="263"/>
    </row>
    <row r="40" spans="1:7" ht="30" hidden="1" customHeight="1" x14ac:dyDescent="0.3">
      <c r="A40" s="580">
        <v>18010600</v>
      </c>
      <c r="B40" s="601" t="s">
        <v>464</v>
      </c>
      <c r="C40" s="582">
        <f t="shared" si="1"/>
        <v>0</v>
      </c>
      <c r="D40" s="582"/>
      <c r="E40" s="602"/>
      <c r="F40" s="592"/>
    </row>
    <row r="41" spans="1:7" ht="30" hidden="1" customHeight="1" x14ac:dyDescent="0.3">
      <c r="A41" s="580">
        <v>18010700</v>
      </c>
      <c r="B41" s="601" t="s">
        <v>465</v>
      </c>
      <c r="C41" s="582">
        <f t="shared" si="1"/>
        <v>0</v>
      </c>
      <c r="D41" s="582"/>
      <c r="E41" s="602"/>
      <c r="F41" s="592"/>
    </row>
    <row r="42" spans="1:7" ht="30" hidden="1" customHeight="1" x14ac:dyDescent="0.3">
      <c r="A42" s="580">
        <v>18010900</v>
      </c>
      <c r="B42" s="601" t="s">
        <v>466</v>
      </c>
      <c r="C42" s="582">
        <f t="shared" si="1"/>
        <v>0</v>
      </c>
      <c r="D42" s="582"/>
      <c r="E42" s="602"/>
      <c r="F42" s="592"/>
    </row>
    <row r="43" spans="1:7" ht="30" hidden="1" customHeight="1" x14ac:dyDescent="0.3">
      <c r="A43" s="580">
        <v>18011000</v>
      </c>
      <c r="B43" s="601" t="s">
        <v>467</v>
      </c>
      <c r="C43" s="582">
        <f t="shared" si="1"/>
        <v>0</v>
      </c>
      <c r="D43" s="582"/>
      <c r="E43" s="602"/>
      <c r="F43" s="592"/>
    </row>
    <row r="44" spans="1:7" ht="30" hidden="1" customHeight="1" x14ac:dyDescent="0.3">
      <c r="A44" s="603">
        <v>18030000</v>
      </c>
      <c r="B44" s="604" t="s">
        <v>656</v>
      </c>
      <c r="C44" s="577"/>
      <c r="D44" s="585"/>
      <c r="E44" s="602"/>
      <c r="F44" s="592"/>
    </row>
    <row r="45" spans="1:7" ht="27" hidden="1" customHeight="1" x14ac:dyDescent="0.3">
      <c r="A45" s="605">
        <v>18030100</v>
      </c>
      <c r="B45" s="606" t="s">
        <v>468</v>
      </c>
      <c r="C45" s="582">
        <f t="shared" si="1"/>
        <v>0</v>
      </c>
      <c r="D45" s="582"/>
      <c r="E45" s="602"/>
      <c r="F45" s="592"/>
    </row>
    <row r="46" spans="1:7" ht="25.9" hidden="1" customHeight="1" x14ac:dyDescent="0.3">
      <c r="A46" s="607" t="s">
        <v>469</v>
      </c>
      <c r="B46" s="608" t="s">
        <v>470</v>
      </c>
      <c r="C46" s="582">
        <f t="shared" si="1"/>
        <v>0</v>
      </c>
      <c r="D46" s="582"/>
      <c r="E46" s="602"/>
      <c r="F46" s="592"/>
    </row>
    <row r="47" spans="1:7" ht="24.75" hidden="1" customHeight="1" x14ac:dyDescent="0.3">
      <c r="A47" s="575">
        <v>18050000</v>
      </c>
      <c r="B47" s="576" t="s">
        <v>471</v>
      </c>
      <c r="C47" s="577">
        <f>SUM(D47)</f>
        <v>0</v>
      </c>
      <c r="D47" s="585">
        <f>SUM(D48:D50)</f>
        <v>0</v>
      </c>
      <c r="E47" s="585"/>
      <c r="F47" s="595"/>
    </row>
    <row r="48" spans="1:7" ht="30" hidden="1" customHeight="1" x14ac:dyDescent="0.3">
      <c r="A48" s="580">
        <v>18050300</v>
      </c>
      <c r="B48" s="559" t="s">
        <v>472</v>
      </c>
      <c r="C48" s="582">
        <f t="shared" si="1"/>
        <v>0</v>
      </c>
      <c r="D48" s="582"/>
      <c r="E48" s="582"/>
      <c r="F48" s="598"/>
    </row>
    <row r="49" spans="1:7" ht="30" hidden="1" customHeight="1" x14ac:dyDescent="0.3">
      <c r="A49" s="580">
        <v>18050400</v>
      </c>
      <c r="B49" s="559" t="s">
        <v>473</v>
      </c>
      <c r="C49" s="582">
        <f t="shared" si="1"/>
        <v>0</v>
      </c>
      <c r="D49" s="582"/>
      <c r="E49" s="582"/>
      <c r="F49" s="598"/>
    </row>
    <row r="50" spans="1:7" ht="105.75" hidden="1" customHeight="1" x14ac:dyDescent="0.3">
      <c r="A50" s="580">
        <v>18050500</v>
      </c>
      <c r="B50" s="581" t="s">
        <v>622</v>
      </c>
      <c r="C50" s="582">
        <f t="shared" si="1"/>
        <v>0</v>
      </c>
      <c r="D50" s="582"/>
      <c r="E50" s="582"/>
      <c r="F50" s="598"/>
    </row>
    <row r="51" spans="1:7" ht="25.9" hidden="1" customHeight="1" x14ac:dyDescent="0.3">
      <c r="A51" s="575">
        <v>19000000</v>
      </c>
      <c r="B51" s="609" t="s">
        <v>474</v>
      </c>
      <c r="C51" s="577"/>
      <c r="D51" s="585"/>
      <c r="E51" s="585"/>
      <c r="F51" s="595"/>
    </row>
    <row r="52" spans="1:7" ht="27" hidden="1" customHeight="1" x14ac:dyDescent="0.3">
      <c r="A52" s="575">
        <v>19010000</v>
      </c>
      <c r="B52" s="609" t="s">
        <v>475</v>
      </c>
      <c r="C52" s="577"/>
      <c r="D52" s="585"/>
      <c r="E52" s="585"/>
      <c r="F52" s="595"/>
    </row>
    <row r="53" spans="1:7" ht="102" hidden="1" customHeight="1" x14ac:dyDescent="0.3">
      <c r="A53" s="580">
        <v>19010100</v>
      </c>
      <c r="B53" s="610" t="s">
        <v>623</v>
      </c>
      <c r="C53" s="611">
        <f>SUM(E53)</f>
        <v>0</v>
      </c>
      <c r="D53" s="582"/>
      <c r="E53" s="582"/>
      <c r="F53" s="598"/>
    </row>
    <row r="54" spans="1:7" ht="50.25" hidden="1" customHeight="1" x14ac:dyDescent="0.3">
      <c r="A54" s="580">
        <v>19010200</v>
      </c>
      <c r="B54" s="581" t="s">
        <v>476</v>
      </c>
      <c r="C54" s="611">
        <f>SUM(E54)</f>
        <v>0</v>
      </c>
      <c r="D54" s="582"/>
      <c r="E54" s="582"/>
      <c r="F54" s="598"/>
    </row>
    <row r="55" spans="1:7" ht="78" hidden="1" customHeight="1" x14ac:dyDescent="0.3">
      <c r="A55" s="580">
        <v>19010300</v>
      </c>
      <c r="B55" s="612" t="s">
        <v>477</v>
      </c>
      <c r="C55" s="611">
        <f>SUM(E55)</f>
        <v>0</v>
      </c>
      <c r="D55" s="582"/>
      <c r="E55" s="582"/>
      <c r="F55" s="598"/>
    </row>
    <row r="56" spans="1:7" ht="30" hidden="1" customHeight="1" x14ac:dyDescent="0.3">
      <c r="A56" s="575">
        <v>20000000</v>
      </c>
      <c r="B56" s="576" t="s">
        <v>478</v>
      </c>
      <c r="C56" s="591">
        <f>SUM(D56,E56)</f>
        <v>0</v>
      </c>
      <c r="D56" s="585">
        <f>SUM(D75,D65,D57)</f>
        <v>0</v>
      </c>
      <c r="E56" s="585"/>
      <c r="F56" s="592"/>
      <c r="G56" s="263"/>
    </row>
    <row r="57" spans="1:7" ht="26.25" hidden="1" customHeight="1" x14ac:dyDescent="0.3">
      <c r="A57" s="575">
        <v>21000000</v>
      </c>
      <c r="B57" s="576" t="s">
        <v>479</v>
      </c>
      <c r="C57" s="591">
        <f t="shared" ref="C57:C66" si="2">SUM(D57)</f>
        <v>0</v>
      </c>
      <c r="D57" s="585">
        <f>SUM(D58,D60,D61)</f>
        <v>0</v>
      </c>
      <c r="E57" s="602"/>
      <c r="F57" s="592"/>
    </row>
    <row r="58" spans="1:7" ht="150" hidden="1" customHeight="1" x14ac:dyDescent="0.4">
      <c r="A58" s="575">
        <v>21010000</v>
      </c>
      <c r="B58" s="576" t="s">
        <v>480</v>
      </c>
      <c r="C58" s="591">
        <f t="shared" si="2"/>
        <v>0</v>
      </c>
      <c r="D58" s="585">
        <f>SUM(D59)</f>
        <v>0</v>
      </c>
      <c r="E58" s="602"/>
      <c r="F58" s="592"/>
      <c r="G58" s="265"/>
    </row>
    <row r="59" spans="1:7" s="266" customFormat="1" ht="76.900000000000006" hidden="1" customHeight="1" x14ac:dyDescent="0.3">
      <c r="A59" s="580">
        <v>21010300</v>
      </c>
      <c r="B59" s="601" t="s">
        <v>481</v>
      </c>
      <c r="C59" s="582">
        <f>SUM(D59)</f>
        <v>0</v>
      </c>
      <c r="D59" s="582"/>
      <c r="E59" s="602"/>
      <c r="F59" s="592"/>
    </row>
    <row r="60" spans="1:7" s="266" customFormat="1" ht="55.9" hidden="1" customHeight="1" x14ac:dyDescent="0.3">
      <c r="A60" s="580">
        <v>21050000</v>
      </c>
      <c r="B60" s="601" t="s">
        <v>482</v>
      </c>
      <c r="C60" s="582">
        <f>SUM(D60)</f>
        <v>0</v>
      </c>
      <c r="D60" s="582"/>
      <c r="E60" s="602"/>
      <c r="F60" s="592"/>
    </row>
    <row r="61" spans="1:7" ht="27.75" hidden="1" customHeight="1" x14ac:dyDescent="0.3">
      <c r="A61" s="575">
        <v>21080000</v>
      </c>
      <c r="B61" s="576" t="s">
        <v>483</v>
      </c>
      <c r="C61" s="591">
        <f t="shared" si="2"/>
        <v>0</v>
      </c>
      <c r="D61" s="585">
        <f>SUM(D62:D64)</f>
        <v>0</v>
      </c>
      <c r="E61" s="613"/>
      <c r="F61" s="614"/>
    </row>
    <row r="62" spans="1:7" ht="28.5" hidden="1" customHeight="1" x14ac:dyDescent="0.3">
      <c r="A62" s="580">
        <v>21081100</v>
      </c>
      <c r="B62" s="601" t="s">
        <v>484</v>
      </c>
      <c r="C62" s="582">
        <f>SUM(D62)</f>
        <v>0</v>
      </c>
      <c r="D62" s="582"/>
      <c r="E62" s="602"/>
      <c r="F62" s="592"/>
    </row>
    <row r="63" spans="1:7" ht="75.75" hidden="1" customHeight="1" x14ac:dyDescent="0.3">
      <c r="A63" s="580">
        <v>21081500</v>
      </c>
      <c r="B63" s="601" t="s">
        <v>485</v>
      </c>
      <c r="C63" s="582">
        <f>SUM(D63)</f>
        <v>0</v>
      </c>
      <c r="D63" s="582"/>
      <c r="E63" s="602"/>
      <c r="F63" s="592"/>
    </row>
    <row r="64" spans="1:7" ht="118.9" hidden="1" customHeight="1" x14ac:dyDescent="0.3">
      <c r="A64" s="580">
        <v>21082400</v>
      </c>
      <c r="B64" s="601" t="s">
        <v>624</v>
      </c>
      <c r="C64" s="582">
        <f>SUM(D64)</f>
        <v>0</v>
      </c>
      <c r="D64" s="582"/>
      <c r="E64" s="602"/>
      <c r="F64" s="592"/>
    </row>
    <row r="65" spans="1:6" ht="52.5" hidden="1" customHeight="1" x14ac:dyDescent="0.3">
      <c r="A65" s="575">
        <v>22000000</v>
      </c>
      <c r="B65" s="576" t="s">
        <v>486</v>
      </c>
      <c r="C65" s="591">
        <f t="shared" si="2"/>
        <v>0</v>
      </c>
      <c r="D65" s="585">
        <f>SUM(D72,D70,D66)</f>
        <v>0</v>
      </c>
      <c r="E65" s="602"/>
      <c r="F65" s="592"/>
    </row>
    <row r="66" spans="1:6" ht="30" hidden="1" customHeight="1" x14ac:dyDescent="0.3">
      <c r="A66" s="575">
        <v>22010000</v>
      </c>
      <c r="B66" s="576" t="s">
        <v>487</v>
      </c>
      <c r="C66" s="591">
        <f t="shared" si="2"/>
        <v>0</v>
      </c>
      <c r="D66" s="585">
        <f>SUM(D67:D69)</f>
        <v>0</v>
      </c>
      <c r="E66" s="602"/>
      <c r="F66" s="592"/>
    </row>
    <row r="67" spans="1:6" ht="76.5" hidden="1" customHeight="1" x14ac:dyDescent="0.3">
      <c r="A67" s="580">
        <v>22010300</v>
      </c>
      <c r="B67" s="615" t="s">
        <v>488</v>
      </c>
      <c r="C67" s="582">
        <f>SUM(D67)</f>
        <v>0</v>
      </c>
      <c r="D67" s="582"/>
      <c r="E67" s="602"/>
      <c r="F67" s="592"/>
    </row>
    <row r="68" spans="1:6" ht="28.5" hidden="1" customHeight="1" x14ac:dyDescent="0.3">
      <c r="A68" s="580">
        <v>22012500</v>
      </c>
      <c r="B68" s="601" t="s">
        <v>489</v>
      </c>
      <c r="C68" s="582">
        <f>SUM(D68)</f>
        <v>0</v>
      </c>
      <c r="D68" s="582"/>
      <c r="E68" s="602"/>
      <c r="F68" s="592"/>
    </row>
    <row r="69" spans="1:6" ht="54" hidden="1" customHeight="1" x14ac:dyDescent="0.3">
      <c r="A69" s="580">
        <v>22012600</v>
      </c>
      <c r="B69" s="543" t="s">
        <v>490</v>
      </c>
      <c r="C69" s="582">
        <f>SUM(D69)</f>
        <v>0</v>
      </c>
      <c r="D69" s="582"/>
      <c r="E69" s="602"/>
      <c r="F69" s="592"/>
    </row>
    <row r="70" spans="1:6" ht="76.900000000000006" hidden="1" customHeight="1" x14ac:dyDescent="0.3">
      <c r="A70" s="575">
        <v>22080000</v>
      </c>
      <c r="B70" s="616" t="s">
        <v>491</v>
      </c>
      <c r="C70" s="591">
        <f>SUM(D70)</f>
        <v>0</v>
      </c>
      <c r="D70" s="585">
        <f>SUM(D71)</f>
        <v>0</v>
      </c>
      <c r="E70" s="613"/>
      <c r="F70" s="614"/>
    </row>
    <row r="71" spans="1:6" ht="79.150000000000006" hidden="1" customHeight="1" x14ac:dyDescent="0.3">
      <c r="A71" s="580">
        <v>22080400</v>
      </c>
      <c r="B71" s="601" t="s">
        <v>492</v>
      </c>
      <c r="C71" s="582">
        <f>SUM(D71)</f>
        <v>0</v>
      </c>
      <c r="D71" s="582"/>
      <c r="E71" s="602"/>
      <c r="F71" s="592"/>
    </row>
    <row r="72" spans="1:6" ht="27" hidden="1" customHeight="1" x14ac:dyDescent="0.3">
      <c r="A72" s="575">
        <v>22090000</v>
      </c>
      <c r="B72" s="576" t="s">
        <v>493</v>
      </c>
      <c r="C72" s="591">
        <f t="shared" ref="C72:C78" si="3">SUM(D72)</f>
        <v>0</v>
      </c>
      <c r="D72" s="585">
        <f>SUM(D73:D74)</f>
        <v>0</v>
      </c>
      <c r="E72" s="613"/>
      <c r="F72" s="614"/>
    </row>
    <row r="73" spans="1:6" ht="73.5" hidden="1" customHeight="1" x14ac:dyDescent="0.3">
      <c r="A73" s="580">
        <v>22090100</v>
      </c>
      <c r="B73" s="601" t="s">
        <v>494</v>
      </c>
      <c r="C73" s="582">
        <f t="shared" si="3"/>
        <v>0</v>
      </c>
      <c r="D73" s="582"/>
      <c r="E73" s="602"/>
      <c r="F73" s="592"/>
    </row>
    <row r="74" spans="1:6" ht="75.75" hidden="1" customHeight="1" x14ac:dyDescent="0.3">
      <c r="A74" s="580">
        <v>22090400</v>
      </c>
      <c r="B74" s="601" t="s">
        <v>495</v>
      </c>
      <c r="C74" s="582">
        <f t="shared" si="3"/>
        <v>0</v>
      </c>
      <c r="D74" s="582"/>
      <c r="E74" s="602"/>
      <c r="F74" s="592"/>
    </row>
    <row r="75" spans="1:6" ht="25.5" hidden="1" customHeight="1" x14ac:dyDescent="0.3">
      <c r="A75" s="575">
        <v>24000000</v>
      </c>
      <c r="B75" s="576" t="s">
        <v>496</v>
      </c>
      <c r="C75" s="591">
        <f>SUM(D75:E75)</f>
        <v>0</v>
      </c>
      <c r="D75" s="585">
        <f>SUM(D76)</f>
        <v>0</v>
      </c>
      <c r="E75" s="585"/>
      <c r="F75" s="614"/>
    </row>
    <row r="76" spans="1:6" ht="18.75" hidden="1" x14ac:dyDescent="0.3">
      <c r="A76" s="575">
        <v>24060000</v>
      </c>
      <c r="B76" s="576" t="s">
        <v>497</v>
      </c>
      <c r="C76" s="591">
        <f t="shared" si="3"/>
        <v>0</v>
      </c>
      <c r="D76" s="585">
        <f>SUM(D77,D78)</f>
        <v>0</v>
      </c>
      <c r="E76" s="585"/>
      <c r="F76" s="592"/>
    </row>
    <row r="77" spans="1:6" ht="18.75" hidden="1" x14ac:dyDescent="0.3">
      <c r="A77" s="580">
        <v>24060300</v>
      </c>
      <c r="B77" s="601" t="s">
        <v>497</v>
      </c>
      <c r="C77" s="582">
        <f t="shared" si="3"/>
        <v>0</v>
      </c>
      <c r="D77" s="582"/>
      <c r="E77" s="602"/>
      <c r="F77" s="592" t="s">
        <v>435</v>
      </c>
    </row>
    <row r="78" spans="1:6" ht="229.15" hidden="1" customHeight="1" x14ac:dyDescent="0.3">
      <c r="A78" s="580">
        <v>24062200</v>
      </c>
      <c r="B78" s="617" t="s">
        <v>625</v>
      </c>
      <c r="C78" s="582">
        <f t="shared" si="3"/>
        <v>0</v>
      </c>
      <c r="D78" s="582"/>
      <c r="E78" s="602"/>
      <c r="F78" s="592"/>
    </row>
    <row r="79" spans="1:6" ht="52.5" hidden="1" customHeight="1" x14ac:dyDescent="0.3">
      <c r="A79" s="580">
        <v>24170000</v>
      </c>
      <c r="B79" s="618" t="s">
        <v>498</v>
      </c>
      <c r="C79" s="582">
        <f t="shared" ref="C79:C84" si="4">SUM(E79)</f>
        <v>0</v>
      </c>
      <c r="D79" s="582"/>
      <c r="E79" s="582">
        <f>SUM(F79)</f>
        <v>0</v>
      </c>
      <c r="F79" s="592"/>
    </row>
    <row r="80" spans="1:6" ht="28.5" hidden="1" customHeight="1" x14ac:dyDescent="0.3">
      <c r="A80" s="575">
        <v>25000000</v>
      </c>
      <c r="B80" s="576" t="s">
        <v>499</v>
      </c>
      <c r="C80" s="585">
        <f t="shared" si="4"/>
        <v>0</v>
      </c>
      <c r="D80" s="602"/>
      <c r="E80" s="585">
        <f>SUM(E81)</f>
        <v>0</v>
      </c>
      <c r="F80" s="592"/>
    </row>
    <row r="81" spans="1:7" ht="51" hidden="1" customHeight="1" x14ac:dyDescent="0.3">
      <c r="A81" s="575">
        <v>25010000</v>
      </c>
      <c r="B81" s="576" t="s">
        <v>500</v>
      </c>
      <c r="C81" s="585">
        <f t="shared" si="4"/>
        <v>0</v>
      </c>
      <c r="D81" s="619"/>
      <c r="E81" s="585">
        <f>SUM(E82:E85)</f>
        <v>0</v>
      </c>
      <c r="F81" s="592"/>
    </row>
    <row r="82" spans="1:7" ht="51" hidden="1" customHeight="1" x14ac:dyDescent="0.3">
      <c r="A82" s="580">
        <v>25010100</v>
      </c>
      <c r="B82" s="601" t="s">
        <v>501</v>
      </c>
      <c r="C82" s="582">
        <f t="shared" si="4"/>
        <v>0</v>
      </c>
      <c r="D82" s="619"/>
      <c r="E82" s="620"/>
      <c r="F82" s="621"/>
    </row>
    <row r="83" spans="1:7" ht="51" hidden="1" customHeight="1" x14ac:dyDescent="0.3">
      <c r="A83" s="580">
        <v>25010200</v>
      </c>
      <c r="B83" s="601" t="s">
        <v>502</v>
      </c>
      <c r="C83" s="582">
        <f t="shared" si="4"/>
        <v>0</v>
      </c>
      <c r="D83" s="619"/>
      <c r="E83" s="620"/>
      <c r="F83" s="621"/>
    </row>
    <row r="84" spans="1:7" ht="76.150000000000006" hidden="1" customHeight="1" x14ac:dyDescent="0.3">
      <c r="A84" s="580">
        <v>25010300</v>
      </c>
      <c r="B84" s="601" t="s">
        <v>626</v>
      </c>
      <c r="C84" s="582">
        <f t="shared" si="4"/>
        <v>0</v>
      </c>
      <c r="D84" s="619"/>
      <c r="E84" s="620"/>
      <c r="F84" s="621"/>
    </row>
    <row r="85" spans="1:7" ht="47.45" hidden="1" customHeight="1" x14ac:dyDescent="0.3">
      <c r="A85" s="580">
        <v>25010400</v>
      </c>
      <c r="B85" s="543" t="s">
        <v>503</v>
      </c>
      <c r="C85" s="582"/>
      <c r="D85" s="622"/>
      <c r="E85" s="582"/>
      <c r="F85" s="598"/>
    </row>
    <row r="86" spans="1:7" ht="26.25" hidden="1" customHeight="1" x14ac:dyDescent="0.3">
      <c r="A86" s="583">
        <v>30000000</v>
      </c>
      <c r="B86" s="584" t="s">
        <v>504</v>
      </c>
      <c r="C86" s="585">
        <f>SUM(E86)</f>
        <v>0</v>
      </c>
      <c r="D86" s="622"/>
      <c r="E86" s="585">
        <f>SUM(F86)</f>
        <v>0</v>
      </c>
      <c r="F86" s="595">
        <f>SUM(F87)</f>
        <v>0</v>
      </c>
    </row>
    <row r="87" spans="1:7" ht="27" hidden="1" customHeight="1" x14ac:dyDescent="0.3">
      <c r="A87" s="583">
        <v>33000000</v>
      </c>
      <c r="B87" s="623" t="s">
        <v>505</v>
      </c>
      <c r="C87" s="585">
        <f>SUM(E87)</f>
        <v>0</v>
      </c>
      <c r="D87" s="624"/>
      <c r="E87" s="585">
        <f>SUM(F87)</f>
        <v>0</v>
      </c>
      <c r="F87" s="595">
        <f>SUM(F88)</f>
        <v>0</v>
      </c>
    </row>
    <row r="88" spans="1:7" ht="26.25" hidden="1" customHeight="1" x14ac:dyDescent="0.3">
      <c r="A88" s="586">
        <v>33010000</v>
      </c>
      <c r="B88" s="625" t="s">
        <v>506</v>
      </c>
      <c r="C88" s="582">
        <f>SUM(E88)</f>
        <v>0</v>
      </c>
      <c r="D88" s="622"/>
      <c r="E88" s="582">
        <f>SUM(F88)</f>
        <v>0</v>
      </c>
      <c r="F88" s="598"/>
    </row>
    <row r="89" spans="1:7" ht="99" hidden="1" customHeight="1" x14ac:dyDescent="0.3">
      <c r="A89" s="580">
        <v>33010100</v>
      </c>
      <c r="B89" s="615" t="s">
        <v>507</v>
      </c>
      <c r="C89" s="582">
        <f>SUM(E89)</f>
        <v>0</v>
      </c>
      <c r="D89" s="622"/>
      <c r="E89" s="582">
        <f>SUM(F89)</f>
        <v>0</v>
      </c>
      <c r="F89" s="598"/>
    </row>
    <row r="90" spans="1:7" ht="48.75" hidden="1" customHeight="1" x14ac:dyDescent="0.3">
      <c r="A90" s="580"/>
      <c r="B90" s="576" t="s">
        <v>508</v>
      </c>
      <c r="C90" s="585">
        <f>SUM(C12,C56,C86)</f>
        <v>0</v>
      </c>
      <c r="D90" s="585">
        <f>SUM(D12,D56)</f>
        <v>0</v>
      </c>
      <c r="E90" s="585"/>
      <c r="F90" s="595"/>
      <c r="G90" s="267"/>
    </row>
    <row r="91" spans="1:7" ht="30" customHeight="1" x14ac:dyDescent="0.3">
      <c r="A91" s="575">
        <v>40000000</v>
      </c>
      <c r="B91" s="576" t="s">
        <v>509</v>
      </c>
      <c r="C91" s="591">
        <f>SUM(D91,E91)</f>
        <v>1499180</v>
      </c>
      <c r="D91" s="585">
        <f>SUM(D92)</f>
        <v>1499180</v>
      </c>
      <c r="E91" s="626"/>
      <c r="F91" s="627"/>
    </row>
    <row r="92" spans="1:7" ht="24" customHeight="1" x14ac:dyDescent="0.3">
      <c r="A92" s="575">
        <v>41000000</v>
      </c>
      <c r="B92" s="576" t="s">
        <v>510</v>
      </c>
      <c r="C92" s="591">
        <f>SUM(D92,E92)</f>
        <v>1499180</v>
      </c>
      <c r="D92" s="585">
        <f>SUM(D102,D100,D93)</f>
        <v>1499180</v>
      </c>
      <c r="E92" s="585"/>
      <c r="F92" s="614"/>
    </row>
    <row r="93" spans="1:7" ht="32.25" hidden="1" customHeight="1" x14ac:dyDescent="0.3">
      <c r="A93" s="575">
        <v>41030000</v>
      </c>
      <c r="B93" s="576" t="s">
        <v>511</v>
      </c>
      <c r="C93" s="591">
        <f>SUM(D93)</f>
        <v>0</v>
      </c>
      <c r="D93" s="585">
        <f>SUM(D94:D99)</f>
        <v>0</v>
      </c>
      <c r="E93" s="626"/>
      <c r="F93" s="628"/>
    </row>
    <row r="94" spans="1:7" ht="49.5" hidden="1" customHeight="1" x14ac:dyDescent="0.3">
      <c r="A94" s="629">
        <v>41033900</v>
      </c>
      <c r="B94" s="581" t="s">
        <v>512</v>
      </c>
      <c r="C94" s="582">
        <f>SUM(D94)</f>
        <v>0</v>
      </c>
      <c r="D94" s="582"/>
      <c r="E94" s="611"/>
      <c r="F94" s="630"/>
    </row>
    <row r="95" spans="1:7" ht="51" hidden="1" customHeight="1" x14ac:dyDescent="0.3">
      <c r="A95" s="629">
        <v>41034200</v>
      </c>
      <c r="B95" s="581" t="s">
        <v>627</v>
      </c>
      <c r="C95" s="582">
        <f>SUM(D95)</f>
        <v>0</v>
      </c>
      <c r="D95" s="582"/>
      <c r="E95" s="611"/>
      <c r="F95" s="630"/>
    </row>
    <row r="96" spans="1:7" ht="106.5" hidden="1" customHeight="1" x14ac:dyDescent="0.3">
      <c r="A96" s="629">
        <v>41035100</v>
      </c>
      <c r="B96" s="631" t="s">
        <v>514</v>
      </c>
      <c r="C96" s="582">
        <f t="shared" ref="C96" si="5">SUM(D96)</f>
        <v>0</v>
      </c>
      <c r="D96" s="582"/>
      <c r="E96" s="602"/>
      <c r="F96" s="592"/>
    </row>
    <row r="97" spans="1:6" ht="85.9" hidden="1" customHeight="1" x14ac:dyDescent="0.3">
      <c r="A97" s="629">
        <v>41034500</v>
      </c>
      <c r="B97" s="631" t="s">
        <v>513</v>
      </c>
      <c r="C97" s="582">
        <f>SUM(D97)</f>
        <v>0</v>
      </c>
      <c r="D97" s="582"/>
      <c r="E97" s="602"/>
      <c r="F97" s="592"/>
    </row>
    <row r="98" spans="1:6" ht="106.5" hidden="1" customHeight="1" x14ac:dyDescent="0.3">
      <c r="A98" s="629">
        <v>41035500</v>
      </c>
      <c r="B98" s="631" t="s">
        <v>614</v>
      </c>
      <c r="C98" s="582">
        <f>SUM(D98)</f>
        <v>0</v>
      </c>
      <c r="D98" s="582"/>
      <c r="E98" s="602"/>
      <c r="F98" s="592"/>
    </row>
    <row r="99" spans="1:6" ht="106.5" hidden="1" customHeight="1" x14ac:dyDescent="0.3">
      <c r="A99" s="629">
        <v>41035600</v>
      </c>
      <c r="B99" s="631" t="s">
        <v>615</v>
      </c>
      <c r="C99" s="582">
        <f>SUM(D99)</f>
        <v>0</v>
      </c>
      <c r="D99" s="582"/>
      <c r="E99" s="602"/>
      <c r="F99" s="592"/>
    </row>
    <row r="100" spans="1:6" ht="47.45" hidden="1" customHeight="1" x14ac:dyDescent="0.3">
      <c r="A100" s="632">
        <v>41040000</v>
      </c>
      <c r="B100" s="633" t="s">
        <v>515</v>
      </c>
      <c r="C100" s="585">
        <f>SUM(D100)</f>
        <v>0</v>
      </c>
      <c r="D100" s="585">
        <f>SUM(D101)</f>
        <v>0</v>
      </c>
      <c r="E100" s="602"/>
      <c r="F100" s="592"/>
    </row>
    <row r="101" spans="1:6" ht="102.75" hidden="1" customHeight="1" x14ac:dyDescent="0.3">
      <c r="A101" s="629">
        <v>41040200</v>
      </c>
      <c r="B101" s="631" t="s">
        <v>516</v>
      </c>
      <c r="C101" s="582">
        <f>SUM(D101)</f>
        <v>0</v>
      </c>
      <c r="D101" s="582"/>
      <c r="E101" s="602"/>
      <c r="F101" s="592"/>
    </row>
    <row r="102" spans="1:6" ht="35.25" customHeight="1" x14ac:dyDescent="0.3">
      <c r="A102" s="634">
        <v>41050000</v>
      </c>
      <c r="B102" s="590" t="s">
        <v>517</v>
      </c>
      <c r="C102" s="585">
        <f>SUM(C103:C115)</f>
        <v>1499180</v>
      </c>
      <c r="D102" s="585">
        <f>SUM(D103:D115)</f>
        <v>1499180</v>
      </c>
      <c r="E102" s="613"/>
      <c r="F102" s="614"/>
    </row>
    <row r="103" spans="1:6" ht="168" customHeight="1" x14ac:dyDescent="0.3">
      <c r="A103" s="629">
        <v>41050900</v>
      </c>
      <c r="B103" s="581" t="s">
        <v>657</v>
      </c>
      <c r="C103" s="582">
        <f>SUM(D103)</f>
        <v>555697</v>
      </c>
      <c r="D103" s="582">
        <v>555697</v>
      </c>
      <c r="E103" s="619"/>
      <c r="F103" s="635"/>
    </row>
    <row r="104" spans="1:6" ht="79.5" hidden="1" customHeight="1" x14ac:dyDescent="0.3">
      <c r="A104" s="629">
        <v>41051000</v>
      </c>
      <c r="B104" s="581" t="s">
        <v>518</v>
      </c>
      <c r="C104" s="582">
        <f>SUM(D104)</f>
        <v>0</v>
      </c>
      <c r="D104" s="582"/>
      <c r="E104" s="636"/>
      <c r="F104" s="637"/>
    </row>
    <row r="105" spans="1:6" ht="72.75" customHeight="1" x14ac:dyDescent="0.3">
      <c r="A105" s="629">
        <v>41051200</v>
      </c>
      <c r="B105" s="594" t="s">
        <v>519</v>
      </c>
      <c r="C105" s="582">
        <f>SUM(D105)</f>
        <v>934893</v>
      </c>
      <c r="D105" s="582">
        <v>934893</v>
      </c>
      <c r="E105" s="636"/>
      <c r="F105" s="637"/>
    </row>
    <row r="106" spans="1:6" ht="96.75" customHeight="1" x14ac:dyDescent="0.3">
      <c r="A106" s="629">
        <v>41051400</v>
      </c>
      <c r="B106" s="594" t="s">
        <v>658</v>
      </c>
      <c r="C106" s="582">
        <f>SUM(D106)</f>
        <v>8590</v>
      </c>
      <c r="D106" s="582">
        <v>8590</v>
      </c>
      <c r="E106" s="636"/>
      <c r="F106" s="637"/>
    </row>
    <row r="107" spans="1:6" ht="80.25" hidden="1" customHeight="1" x14ac:dyDescent="0.3">
      <c r="A107" s="629">
        <v>41051500</v>
      </c>
      <c r="B107" s="581" t="s">
        <v>520</v>
      </c>
      <c r="C107" s="582">
        <f>SUM(D107)</f>
        <v>0</v>
      </c>
      <c r="D107" s="582"/>
      <c r="E107" s="619"/>
      <c r="F107" s="635"/>
    </row>
    <row r="108" spans="1:6" ht="106.5" hidden="1" customHeight="1" x14ac:dyDescent="0.3">
      <c r="A108" s="629">
        <v>41052000</v>
      </c>
      <c r="B108" s="631" t="s">
        <v>521</v>
      </c>
      <c r="C108" s="582">
        <f t="shared" ref="C108:C109" si="6">SUM(D108)</f>
        <v>0</v>
      </c>
      <c r="D108" s="582"/>
      <c r="E108" s="582"/>
      <c r="F108" s="635"/>
    </row>
    <row r="109" spans="1:6" ht="34.5" hidden="1" customHeight="1" x14ac:dyDescent="0.3">
      <c r="A109" s="638">
        <v>41053900</v>
      </c>
      <c r="B109" s="639" t="s">
        <v>522</v>
      </c>
      <c r="C109" s="582">
        <f t="shared" si="6"/>
        <v>0</v>
      </c>
      <c r="D109" s="640"/>
      <c r="E109" s="640"/>
      <c r="F109" s="637"/>
    </row>
    <row r="110" spans="1:6" ht="34.5" hidden="1" customHeight="1" x14ac:dyDescent="0.2">
      <c r="A110" s="679">
        <v>41050400</v>
      </c>
      <c r="B110" s="681" t="s">
        <v>616</v>
      </c>
      <c r="C110" s="683">
        <f>SUM(D110)</f>
        <v>0</v>
      </c>
      <c r="D110" s="683"/>
      <c r="E110" s="683"/>
      <c r="F110" s="666"/>
    </row>
    <row r="111" spans="1:6" ht="390" hidden="1" customHeight="1" x14ac:dyDescent="0.2">
      <c r="A111" s="680"/>
      <c r="B111" s="682"/>
      <c r="C111" s="684"/>
      <c r="D111" s="684"/>
      <c r="E111" s="684"/>
      <c r="F111" s="667"/>
    </row>
    <row r="112" spans="1:6" ht="408.6" hidden="1" customHeight="1" x14ac:dyDescent="0.2">
      <c r="A112" s="679">
        <v>41050600</v>
      </c>
      <c r="B112" s="681" t="s">
        <v>617</v>
      </c>
      <c r="C112" s="683">
        <f>SUM(D112)</f>
        <v>0</v>
      </c>
      <c r="D112" s="683"/>
      <c r="E112" s="683"/>
      <c r="F112" s="666"/>
    </row>
    <row r="113" spans="1:7" ht="84" hidden="1" customHeight="1" x14ac:dyDescent="0.2">
      <c r="A113" s="680"/>
      <c r="B113" s="682"/>
      <c r="C113" s="684"/>
      <c r="D113" s="684"/>
      <c r="E113" s="684"/>
      <c r="F113" s="667"/>
    </row>
    <row r="114" spans="1:7" ht="29.45" hidden="1" customHeight="1" x14ac:dyDescent="0.3">
      <c r="A114" s="641">
        <v>41053900</v>
      </c>
      <c r="B114" s="642" t="s">
        <v>522</v>
      </c>
      <c r="C114" s="643">
        <f>SUM(E114)</f>
        <v>0</v>
      </c>
      <c r="D114" s="644"/>
      <c r="E114" s="643"/>
      <c r="F114" s="643"/>
    </row>
    <row r="115" spans="1:7" ht="75.599999999999994" hidden="1" customHeight="1" x14ac:dyDescent="0.3">
      <c r="A115" s="638">
        <v>41055000</v>
      </c>
      <c r="B115" s="645" t="s">
        <v>523</v>
      </c>
      <c r="C115" s="640">
        <f>SUM(D115)</f>
        <v>0</v>
      </c>
      <c r="D115" s="640"/>
      <c r="E115" s="640"/>
      <c r="F115" s="637"/>
    </row>
    <row r="116" spans="1:7" ht="25.5" customHeight="1" x14ac:dyDescent="0.3">
      <c r="A116" s="646"/>
      <c r="B116" s="647" t="s">
        <v>524</v>
      </c>
      <c r="C116" s="648">
        <f>SUM(D116:E116)</f>
        <v>1499180</v>
      </c>
      <c r="D116" s="648">
        <f>SUM(D90:D91)</f>
        <v>1499180</v>
      </c>
      <c r="E116" s="648"/>
      <c r="F116" s="649"/>
      <c r="G116" s="262"/>
    </row>
    <row r="117" spans="1:7" ht="61.5" customHeight="1" x14ac:dyDescent="0.35">
      <c r="A117" s="494"/>
      <c r="B117" s="495"/>
      <c r="C117" s="496"/>
      <c r="D117" s="497"/>
      <c r="E117" s="497"/>
      <c r="F117" s="498"/>
      <c r="G117" s="262"/>
    </row>
    <row r="118" spans="1:7" ht="32.25" customHeight="1" x14ac:dyDescent="0.3">
      <c r="A118" s="685" t="s">
        <v>659</v>
      </c>
      <c r="B118" s="685"/>
      <c r="C118" s="685"/>
      <c r="D118" s="685"/>
      <c r="E118" s="685"/>
      <c r="F118" s="685"/>
      <c r="G118" s="262"/>
    </row>
    <row r="119" spans="1:7" ht="33.75" customHeight="1" x14ac:dyDescent="0.35">
      <c r="A119" s="268"/>
      <c r="B119" s="269"/>
      <c r="C119" s="269"/>
      <c r="D119" s="270"/>
      <c r="E119" s="270"/>
      <c r="F119" s="270"/>
    </row>
    <row r="120" spans="1:7" ht="24.75" customHeight="1" x14ac:dyDescent="0.3">
      <c r="A120" s="271"/>
      <c r="B120" s="272"/>
      <c r="C120" s="272"/>
      <c r="D120" s="273"/>
      <c r="E120" s="273"/>
      <c r="F120" s="273"/>
    </row>
    <row r="121" spans="1:7" ht="23.25" x14ac:dyDescent="0.35">
      <c r="A121" s="274"/>
      <c r="B121" s="274"/>
      <c r="C121" s="274"/>
      <c r="D121" s="274"/>
      <c r="E121" s="274"/>
      <c r="F121" s="274"/>
    </row>
    <row r="122" spans="1:7" ht="23.25" x14ac:dyDescent="0.35">
      <c r="A122" s="275"/>
      <c r="B122" s="276"/>
      <c r="C122" s="276"/>
      <c r="D122" s="270"/>
      <c r="E122" s="270"/>
      <c r="F122" s="270"/>
    </row>
    <row r="123" spans="1:7" ht="21.75" customHeight="1" x14ac:dyDescent="0.35">
      <c r="A123" s="274"/>
      <c r="B123" s="274"/>
      <c r="C123" s="274"/>
      <c r="D123" s="274"/>
      <c r="E123" s="274"/>
      <c r="F123" s="274"/>
    </row>
    <row r="124" spans="1:7" ht="23.25" x14ac:dyDescent="0.35">
      <c r="A124" s="260"/>
      <c r="B124" s="260"/>
      <c r="C124" s="260"/>
      <c r="D124" s="260"/>
      <c r="E124" s="260"/>
      <c r="F124" s="260"/>
    </row>
    <row r="125" spans="1:7" ht="23.25" x14ac:dyDescent="0.35">
      <c r="A125" s="274"/>
      <c r="B125" s="274"/>
      <c r="C125" s="274"/>
      <c r="D125" s="274"/>
      <c r="E125" s="274"/>
      <c r="F125" s="274"/>
    </row>
    <row r="126" spans="1:7" ht="23.25" x14ac:dyDescent="0.35">
      <c r="A126" s="260"/>
      <c r="B126" s="260"/>
      <c r="C126" s="260"/>
      <c r="D126" s="260"/>
      <c r="E126" s="260"/>
      <c r="F126" s="260"/>
    </row>
    <row r="127" spans="1:7" ht="23.25" x14ac:dyDescent="0.35">
      <c r="A127" s="260"/>
      <c r="B127" s="260"/>
      <c r="C127" s="260"/>
      <c r="D127" s="260"/>
      <c r="E127" s="260"/>
      <c r="F127" s="260"/>
    </row>
    <row r="128" spans="1:7" ht="23.25" x14ac:dyDescent="0.35">
      <c r="A128" s="260"/>
      <c r="B128" s="260"/>
      <c r="C128" s="260"/>
      <c r="D128" s="260"/>
      <c r="E128" s="260"/>
      <c r="F128" s="260"/>
    </row>
    <row r="129" spans="1:6" ht="23.25" x14ac:dyDescent="0.35">
      <c r="A129" s="260"/>
      <c r="B129" s="260"/>
      <c r="C129" s="260"/>
      <c r="D129" s="260"/>
      <c r="E129" s="260"/>
      <c r="F129" s="260"/>
    </row>
    <row r="130" spans="1:6" ht="23.25" x14ac:dyDescent="0.35">
      <c r="A130" s="260"/>
      <c r="B130" s="260"/>
      <c r="C130" s="260"/>
      <c r="D130" s="260"/>
      <c r="E130" s="260"/>
      <c r="F130" s="260"/>
    </row>
    <row r="131" spans="1:6" ht="23.25" x14ac:dyDescent="0.35">
      <c r="A131" s="260"/>
      <c r="B131" s="260"/>
      <c r="C131" s="260"/>
      <c r="D131" s="260"/>
      <c r="E131" s="260"/>
      <c r="F131" s="260"/>
    </row>
    <row r="132" spans="1:6" ht="23.25" x14ac:dyDescent="0.35">
      <c r="A132" s="260"/>
      <c r="B132" s="260"/>
      <c r="C132" s="260"/>
      <c r="D132" s="260"/>
      <c r="E132" s="260"/>
      <c r="F132" s="260"/>
    </row>
    <row r="133" spans="1:6" ht="23.25" x14ac:dyDescent="0.35">
      <c r="A133" s="260"/>
      <c r="B133" s="260"/>
      <c r="C133" s="260"/>
      <c r="D133" s="260"/>
      <c r="E133" s="260"/>
      <c r="F133" s="260"/>
    </row>
    <row r="134" spans="1:6" ht="23.25" x14ac:dyDescent="0.35">
      <c r="A134" s="260"/>
      <c r="B134" s="260"/>
      <c r="C134" s="260"/>
      <c r="D134" s="260"/>
      <c r="E134" s="260"/>
      <c r="F134" s="260"/>
    </row>
    <row r="135" spans="1:6" ht="23.25" x14ac:dyDescent="0.35">
      <c r="A135" s="260"/>
      <c r="B135" s="260"/>
      <c r="C135" s="260"/>
      <c r="D135" s="260"/>
      <c r="E135" s="260"/>
      <c r="F135" s="260"/>
    </row>
    <row r="136" spans="1:6" ht="23.25" x14ac:dyDescent="0.35">
      <c r="A136" s="260"/>
      <c r="B136" s="260"/>
      <c r="C136" s="260"/>
      <c r="D136" s="260"/>
      <c r="E136" s="260"/>
      <c r="F136" s="260"/>
    </row>
    <row r="137" spans="1:6" ht="23.25" x14ac:dyDescent="0.35">
      <c r="A137" s="274"/>
      <c r="B137" s="274"/>
      <c r="C137" s="274"/>
      <c r="D137" s="274"/>
      <c r="E137" s="274"/>
      <c r="F137" s="274"/>
    </row>
    <row r="138" spans="1:6" ht="23.25" x14ac:dyDescent="0.35">
      <c r="A138" s="274"/>
      <c r="B138" s="274"/>
      <c r="C138" s="274"/>
      <c r="D138" s="274"/>
      <c r="E138" s="274"/>
      <c r="F138" s="274"/>
    </row>
    <row r="139" spans="1:6" ht="23.25" x14ac:dyDescent="0.35">
      <c r="A139" s="274"/>
      <c r="B139" s="274"/>
      <c r="C139" s="274"/>
      <c r="D139" s="274"/>
      <c r="E139" s="274"/>
      <c r="F139" s="274"/>
    </row>
    <row r="140" spans="1:6" ht="23.25" x14ac:dyDescent="0.35">
      <c r="A140" s="274"/>
      <c r="B140" s="274"/>
      <c r="C140" s="274"/>
      <c r="D140" s="274"/>
      <c r="E140" s="274"/>
      <c r="F140" s="274"/>
    </row>
    <row r="141" spans="1:6" ht="23.25" x14ac:dyDescent="0.35">
      <c r="A141" s="274"/>
      <c r="B141" s="274"/>
      <c r="C141" s="274"/>
      <c r="D141" s="274"/>
      <c r="E141" s="274"/>
      <c r="F141" s="274"/>
    </row>
    <row r="142" spans="1:6" ht="23.25" x14ac:dyDescent="0.35">
      <c r="A142" s="274"/>
      <c r="B142" s="274"/>
      <c r="C142" s="274"/>
      <c r="D142" s="274"/>
      <c r="E142" s="274"/>
      <c r="F142" s="274"/>
    </row>
    <row r="143" spans="1:6" ht="23.25" x14ac:dyDescent="0.35">
      <c r="A143" s="274"/>
      <c r="B143" s="274"/>
      <c r="C143" s="274"/>
      <c r="D143" s="274"/>
      <c r="E143" s="274"/>
      <c r="F143" s="274"/>
    </row>
    <row r="144" spans="1:6" ht="23.25" x14ac:dyDescent="0.35">
      <c r="A144" s="274"/>
      <c r="B144" s="274"/>
      <c r="C144" s="274"/>
      <c r="D144" s="274"/>
      <c r="E144" s="274"/>
      <c r="F144" s="274"/>
    </row>
    <row r="145" spans="1:6" ht="23.25" x14ac:dyDescent="0.35">
      <c r="A145" s="274"/>
      <c r="B145" s="274"/>
      <c r="C145" s="274"/>
      <c r="D145" s="274"/>
      <c r="E145" s="274"/>
      <c r="F145" s="274"/>
    </row>
    <row r="146" spans="1:6" ht="23.25" x14ac:dyDescent="0.35">
      <c r="A146" s="274"/>
      <c r="B146" s="274"/>
      <c r="C146" s="274"/>
      <c r="D146" s="274"/>
      <c r="E146" s="274"/>
      <c r="F146" s="274"/>
    </row>
    <row r="147" spans="1:6" ht="23.25" x14ac:dyDescent="0.35">
      <c r="A147" s="274"/>
      <c r="B147" s="274"/>
      <c r="C147" s="274"/>
      <c r="D147" s="274"/>
      <c r="E147" s="274"/>
      <c r="F147" s="274"/>
    </row>
    <row r="148" spans="1:6" ht="23.25" x14ac:dyDescent="0.35">
      <c r="A148" s="274"/>
      <c r="B148" s="274"/>
      <c r="C148" s="274"/>
      <c r="D148" s="274"/>
      <c r="E148" s="274"/>
      <c r="F148" s="274"/>
    </row>
    <row r="149" spans="1:6" ht="23.25" x14ac:dyDescent="0.35">
      <c r="A149" s="274"/>
      <c r="B149" s="274"/>
      <c r="C149" s="274"/>
      <c r="D149" s="274"/>
      <c r="E149" s="274"/>
      <c r="F149" s="274"/>
    </row>
    <row r="150" spans="1:6" ht="23.25" x14ac:dyDescent="0.35">
      <c r="A150" s="274"/>
      <c r="B150" s="274"/>
      <c r="C150" s="274"/>
      <c r="D150" s="274"/>
      <c r="E150" s="274"/>
      <c r="F150" s="274"/>
    </row>
    <row r="151" spans="1:6" ht="23.25" x14ac:dyDescent="0.35">
      <c r="A151" s="274"/>
      <c r="B151" s="274"/>
      <c r="C151" s="274"/>
      <c r="D151" s="274"/>
      <c r="E151" s="274"/>
      <c r="F151" s="274"/>
    </row>
    <row r="152" spans="1:6" ht="23.25" x14ac:dyDescent="0.35">
      <c r="A152" s="274"/>
      <c r="B152" s="274"/>
      <c r="C152" s="274"/>
      <c r="D152" s="274"/>
      <c r="E152" s="274"/>
      <c r="F152" s="274"/>
    </row>
    <row r="153" spans="1:6" ht="23.25" x14ac:dyDescent="0.35">
      <c r="A153" s="274"/>
      <c r="B153" s="274"/>
      <c r="C153" s="274"/>
      <c r="D153" s="274"/>
      <c r="E153" s="274"/>
      <c r="F153" s="274"/>
    </row>
    <row r="154" spans="1:6" ht="23.25" x14ac:dyDescent="0.35">
      <c r="A154" s="274"/>
      <c r="B154" s="274"/>
      <c r="C154" s="274"/>
      <c r="D154" s="274"/>
      <c r="E154" s="274"/>
      <c r="F154" s="274"/>
    </row>
    <row r="155" spans="1:6" ht="23.25" x14ac:dyDescent="0.35">
      <c r="A155" s="274"/>
      <c r="B155" s="274"/>
      <c r="C155" s="274"/>
      <c r="D155" s="274"/>
      <c r="E155" s="274"/>
      <c r="F155" s="274"/>
    </row>
    <row r="156" spans="1:6" ht="23.25" x14ac:dyDescent="0.35">
      <c r="A156" s="274"/>
      <c r="B156" s="274"/>
      <c r="C156" s="274"/>
      <c r="D156" s="274"/>
      <c r="E156" s="274"/>
      <c r="F156" s="274"/>
    </row>
    <row r="157" spans="1:6" ht="23.25" x14ac:dyDescent="0.35">
      <c r="A157" s="274"/>
      <c r="B157" s="274"/>
      <c r="C157" s="274"/>
      <c r="D157" s="274"/>
      <c r="E157" s="274"/>
      <c r="F157" s="274"/>
    </row>
    <row r="158" spans="1:6" ht="23.25" x14ac:dyDescent="0.35">
      <c r="A158" s="274"/>
      <c r="B158" s="274"/>
      <c r="C158" s="274"/>
      <c r="D158" s="274"/>
      <c r="E158" s="274"/>
      <c r="F158" s="274"/>
    </row>
    <row r="159" spans="1:6" ht="23.25" x14ac:dyDescent="0.35">
      <c r="A159" s="274"/>
      <c r="B159" s="274"/>
      <c r="C159" s="274"/>
      <c r="D159" s="274"/>
      <c r="E159" s="274"/>
      <c r="F159" s="274"/>
    </row>
    <row r="160" spans="1:6" ht="23.25" x14ac:dyDescent="0.35">
      <c r="A160" s="274"/>
      <c r="B160" s="274"/>
      <c r="C160" s="274"/>
      <c r="D160" s="274"/>
      <c r="E160" s="274"/>
      <c r="F160" s="274"/>
    </row>
    <row r="161" spans="1:6" ht="23.25" x14ac:dyDescent="0.35">
      <c r="A161" s="274"/>
      <c r="B161" s="274"/>
      <c r="C161" s="274"/>
      <c r="D161" s="274"/>
      <c r="E161" s="274"/>
      <c r="F161" s="274"/>
    </row>
    <row r="162" spans="1:6" ht="23.25" x14ac:dyDescent="0.35">
      <c r="A162" s="274"/>
      <c r="B162" s="274"/>
      <c r="C162" s="274"/>
      <c r="D162" s="274"/>
      <c r="E162" s="274"/>
      <c r="F162" s="274"/>
    </row>
  </sheetData>
  <mergeCells count="23">
    <mergeCell ref="A118:F118"/>
    <mergeCell ref="A112:A113"/>
    <mergeCell ref="B112:B113"/>
    <mergeCell ref="C112:C113"/>
    <mergeCell ref="D112:D113"/>
    <mergeCell ref="E112:E113"/>
    <mergeCell ref="F112:F113"/>
    <mergeCell ref="F110:F111"/>
    <mergeCell ref="C1:F1"/>
    <mergeCell ref="C2:F2"/>
    <mergeCell ref="D3:F3"/>
    <mergeCell ref="A5:F5"/>
    <mergeCell ref="A6:B6"/>
    <mergeCell ref="A9:A10"/>
    <mergeCell ref="B9:B10"/>
    <mergeCell ref="C9:C10"/>
    <mergeCell ref="D9:D10"/>
    <mergeCell ref="E9:F9"/>
    <mergeCell ref="A110:A111"/>
    <mergeCell ref="B110:B111"/>
    <mergeCell ref="C110:C111"/>
    <mergeCell ref="D110:D111"/>
    <mergeCell ref="E110:E111"/>
  </mergeCells>
  <conditionalFormatting sqref="E110:F110">
    <cfRule type="cellIs" dxfId="0" priority="1" operator="between">
      <formula>0</formula>
      <formula>0</formula>
    </cfRule>
  </conditionalFormatting>
  <pageMargins left="1.1811023622047245" right="0.39370078740157483" top="0.78740157480314965" bottom="0.78740157480314965" header="0.31496062992125984" footer="0.31496062992125984"/>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1"/>
  <sheetViews>
    <sheetView topLeftCell="A11" zoomScaleNormal="100" zoomScaleSheetLayoutView="82" workbookViewId="0">
      <selection activeCell="A15" sqref="A15:A16"/>
    </sheetView>
  </sheetViews>
  <sheetFormatPr defaultColWidth="8" defaultRowHeight="12.75" x14ac:dyDescent="0.2"/>
  <cols>
    <col min="1" max="1" width="14.28515625" style="159" customWidth="1"/>
    <col min="2" max="2" width="45.28515625" style="154" customWidth="1"/>
    <col min="3" max="3" width="17.42578125" style="154" customWidth="1"/>
    <col min="4" max="4" width="16.140625" style="148" customWidth="1"/>
    <col min="5" max="5" width="16.5703125" style="148" customWidth="1"/>
    <col min="6" max="6" width="16" style="132" customWidth="1"/>
    <col min="7" max="8" width="8" style="132"/>
    <col min="9" max="9" width="12.140625" style="132" bestFit="1" customWidth="1"/>
    <col min="10" max="16384" width="8" style="132"/>
  </cols>
  <sheetData>
    <row r="1" spans="1:9" ht="16.5" customHeight="1" x14ac:dyDescent="0.3">
      <c r="A1" s="129"/>
      <c r="B1" s="130"/>
      <c r="C1" s="130"/>
      <c r="D1" s="131"/>
      <c r="E1" s="695"/>
      <c r="F1" s="695"/>
    </row>
    <row r="2" spans="1:9" ht="17.25" customHeight="1" x14ac:dyDescent="0.3">
      <c r="A2" s="129"/>
      <c r="B2" s="130"/>
      <c r="C2" s="130"/>
      <c r="D2" s="131"/>
      <c r="E2" s="696"/>
      <c r="F2" s="696"/>
    </row>
    <row r="3" spans="1:9" ht="18" customHeight="1" x14ac:dyDescent="0.3">
      <c r="A3" s="129"/>
      <c r="B3" s="130"/>
      <c r="C3" s="130"/>
      <c r="D3" s="131"/>
      <c r="E3" s="696"/>
      <c r="F3" s="696"/>
    </row>
    <row r="4" spans="1:9" ht="18" customHeight="1" x14ac:dyDescent="0.3">
      <c r="A4" s="129"/>
      <c r="B4" s="130"/>
      <c r="C4" s="130"/>
      <c r="D4" s="131"/>
      <c r="E4" s="133"/>
      <c r="F4" s="133"/>
    </row>
    <row r="5" spans="1:9" ht="27.75" customHeight="1" x14ac:dyDescent="0.25">
      <c r="A5" s="134" t="s">
        <v>6</v>
      </c>
      <c r="B5" s="130"/>
      <c r="C5" s="130"/>
      <c r="D5" s="131"/>
      <c r="E5" s="131"/>
      <c r="F5" s="131"/>
    </row>
    <row r="6" spans="1:9" ht="27.75" customHeight="1" x14ac:dyDescent="0.25">
      <c r="A6" s="135" t="s">
        <v>5</v>
      </c>
      <c r="B6" s="130"/>
      <c r="C6" s="130"/>
      <c r="D6" s="131"/>
      <c r="E6" s="131"/>
      <c r="F6" s="131"/>
    </row>
    <row r="7" spans="1:9" ht="21.75" customHeight="1" x14ac:dyDescent="0.25">
      <c r="A7" s="129"/>
      <c r="B7" s="130"/>
      <c r="C7" s="130"/>
      <c r="D7" s="131"/>
      <c r="E7" s="131"/>
      <c r="F7" s="131"/>
    </row>
    <row r="8" spans="1:9" ht="110.25" customHeight="1" x14ac:dyDescent="0.2">
      <c r="A8" s="697" t="s">
        <v>315</v>
      </c>
      <c r="B8" s="697"/>
      <c r="C8" s="697"/>
      <c r="D8" s="697"/>
      <c r="E8" s="697"/>
      <c r="F8" s="697"/>
    </row>
    <row r="9" spans="1:9" ht="45" customHeight="1" x14ac:dyDescent="0.25">
      <c r="A9" s="129"/>
      <c r="B9" s="130"/>
      <c r="C9" s="130"/>
      <c r="D9" s="136"/>
      <c r="E9" s="136"/>
      <c r="F9" s="137" t="s">
        <v>0</v>
      </c>
    </row>
    <row r="10" spans="1:9" ht="39" customHeight="1" x14ac:dyDescent="0.2">
      <c r="A10" s="698" t="s">
        <v>316</v>
      </c>
      <c r="B10" s="699" t="s">
        <v>317</v>
      </c>
      <c r="C10" s="700" t="s">
        <v>318</v>
      </c>
      <c r="D10" s="701" t="s">
        <v>1</v>
      </c>
      <c r="E10" s="700" t="s">
        <v>2</v>
      </c>
      <c r="F10" s="700"/>
    </row>
    <row r="11" spans="1:9" ht="51.75" customHeight="1" x14ac:dyDescent="0.2">
      <c r="A11" s="698"/>
      <c r="B11" s="699"/>
      <c r="C11" s="700"/>
      <c r="D11" s="701"/>
      <c r="E11" s="138" t="s">
        <v>319</v>
      </c>
      <c r="F11" s="139" t="s">
        <v>93</v>
      </c>
    </row>
    <row r="12" spans="1:9" s="142" customFormat="1" ht="16.5" customHeight="1" x14ac:dyDescent="0.2">
      <c r="A12" s="140">
        <v>1</v>
      </c>
      <c r="B12" s="140">
        <v>2</v>
      </c>
      <c r="C12" s="141">
        <v>3</v>
      </c>
      <c r="D12" s="141">
        <v>4</v>
      </c>
      <c r="E12" s="141">
        <v>5</v>
      </c>
      <c r="F12" s="141">
        <v>6</v>
      </c>
    </row>
    <row r="13" spans="1:9" ht="28.5" customHeight="1" x14ac:dyDescent="0.25">
      <c r="A13" s="686" t="s">
        <v>320</v>
      </c>
      <c r="B13" s="687"/>
      <c r="C13" s="687"/>
      <c r="D13" s="687"/>
      <c r="E13" s="687"/>
      <c r="F13" s="688"/>
      <c r="G13" s="143"/>
    </row>
    <row r="14" spans="1:9" s="145" customFormat="1" ht="33.75" customHeight="1" x14ac:dyDescent="0.25">
      <c r="A14" s="653" t="s">
        <v>321</v>
      </c>
      <c r="B14" s="654" t="s">
        <v>322</v>
      </c>
      <c r="C14" s="149">
        <f t="shared" ref="C14:C33" si="0">SUM(D14:E14)</f>
        <v>1400000</v>
      </c>
      <c r="D14" s="149">
        <f>D15</f>
        <v>-734893.95000000019</v>
      </c>
      <c r="E14" s="149">
        <f>E15</f>
        <v>2134893.9500000002</v>
      </c>
      <c r="F14" s="149">
        <f>F15</f>
        <v>2134893.9500000002</v>
      </c>
      <c r="G14" s="144"/>
    </row>
    <row r="15" spans="1:9" s="145" customFormat="1" ht="38.25" customHeight="1" x14ac:dyDescent="0.25">
      <c r="A15" s="660">
        <v>208000</v>
      </c>
      <c r="B15" s="654" t="s">
        <v>323</v>
      </c>
      <c r="C15" s="149">
        <f t="shared" si="0"/>
        <v>1400000</v>
      </c>
      <c r="D15" s="149">
        <f>D16+D17</f>
        <v>-734893.95000000019</v>
      </c>
      <c r="E15" s="149">
        <f>E16+E17</f>
        <v>2134893.9500000002</v>
      </c>
      <c r="F15" s="149">
        <f>F16+F17</f>
        <v>2134893.9500000002</v>
      </c>
      <c r="G15" s="144"/>
    </row>
    <row r="16" spans="1:9" s="145" customFormat="1" ht="26.25" customHeight="1" x14ac:dyDescent="0.25">
      <c r="A16" s="661">
        <v>208100</v>
      </c>
      <c r="B16" s="655" t="s">
        <v>324</v>
      </c>
      <c r="C16" s="150">
        <f t="shared" si="0"/>
        <v>1400000</v>
      </c>
      <c r="D16" s="151">
        <v>1400000</v>
      </c>
      <c r="E16" s="150"/>
      <c r="F16" s="150">
        <v>0</v>
      </c>
      <c r="G16" s="144"/>
      <c r="I16" s="146"/>
    </row>
    <row r="17" spans="1:7" ht="50.25" customHeight="1" x14ac:dyDescent="0.25">
      <c r="A17" s="151" t="s">
        <v>325</v>
      </c>
      <c r="B17" s="656" t="s">
        <v>326</v>
      </c>
      <c r="C17" s="150">
        <f>SUM(D17:E17)</f>
        <v>0</v>
      </c>
      <c r="D17" s="152">
        <v>-2134893.9500000002</v>
      </c>
      <c r="E17" s="152">
        <v>2134893.9500000002</v>
      </c>
      <c r="F17" s="152">
        <v>2134893.9500000002</v>
      </c>
      <c r="G17" s="143"/>
    </row>
    <row r="18" spans="1:7" ht="27.75" hidden="1" customHeight="1" x14ac:dyDescent="0.25">
      <c r="A18" s="653" t="s">
        <v>327</v>
      </c>
      <c r="B18" s="654" t="s">
        <v>328</v>
      </c>
      <c r="C18" s="149">
        <f t="shared" ref="C18:C27" si="1">SUM(D18:E18)</f>
        <v>0</v>
      </c>
      <c r="D18" s="149">
        <f t="shared" ref="D18:F19" si="2">D19</f>
        <v>0</v>
      </c>
      <c r="E18" s="149">
        <f t="shared" si="2"/>
        <v>0</v>
      </c>
      <c r="F18" s="149">
        <f t="shared" si="2"/>
        <v>0</v>
      </c>
      <c r="G18" s="143"/>
    </row>
    <row r="19" spans="1:7" ht="34.5" hidden="1" customHeight="1" x14ac:dyDescent="0.25">
      <c r="A19" s="653">
        <v>301000</v>
      </c>
      <c r="B19" s="654" t="s">
        <v>329</v>
      </c>
      <c r="C19" s="149">
        <f t="shared" si="1"/>
        <v>0</v>
      </c>
      <c r="D19" s="149">
        <f t="shared" si="2"/>
        <v>0</v>
      </c>
      <c r="E19" s="149">
        <f>SUM(E20:E21)</f>
        <v>0</v>
      </c>
      <c r="F19" s="149">
        <f>SUM(F20:F21)</f>
        <v>0</v>
      </c>
      <c r="G19" s="143"/>
    </row>
    <row r="20" spans="1:7" ht="30" hidden="1" customHeight="1" x14ac:dyDescent="0.25">
      <c r="A20" s="151">
        <v>301100</v>
      </c>
      <c r="B20" s="655" t="s">
        <v>330</v>
      </c>
      <c r="C20" s="150">
        <f t="shared" si="1"/>
        <v>0</v>
      </c>
      <c r="D20" s="151">
        <v>0</v>
      </c>
      <c r="E20" s="150"/>
      <c r="F20" s="150"/>
      <c r="G20" s="143"/>
    </row>
    <row r="21" spans="1:7" ht="27.75" hidden="1" customHeight="1" x14ac:dyDescent="0.25">
      <c r="A21" s="151" t="s">
        <v>331</v>
      </c>
      <c r="B21" s="655" t="s">
        <v>332</v>
      </c>
      <c r="C21" s="150">
        <f t="shared" si="1"/>
        <v>0</v>
      </c>
      <c r="D21" s="151">
        <v>0</v>
      </c>
      <c r="E21" s="152"/>
      <c r="F21" s="152"/>
      <c r="G21" s="143"/>
    </row>
    <row r="22" spans="1:7" s="148" customFormat="1" ht="26.25" customHeight="1" x14ac:dyDescent="0.25">
      <c r="A22" s="653"/>
      <c r="B22" s="654" t="s">
        <v>333</v>
      </c>
      <c r="C22" s="149">
        <f>SUM(C14,C18)</f>
        <v>1400000</v>
      </c>
      <c r="D22" s="149">
        <f t="shared" ref="D22:F22" si="3">SUM(D14,D18)</f>
        <v>-734893.95000000019</v>
      </c>
      <c r="E22" s="149">
        <f t="shared" si="3"/>
        <v>2134893.9500000002</v>
      </c>
      <c r="F22" s="149">
        <f t="shared" si="3"/>
        <v>2134893.9500000002</v>
      </c>
      <c r="G22" s="147"/>
    </row>
    <row r="23" spans="1:7" ht="28.5" customHeight="1" x14ac:dyDescent="0.25">
      <c r="A23" s="689" t="s">
        <v>334</v>
      </c>
      <c r="B23" s="690"/>
      <c r="C23" s="690"/>
      <c r="D23" s="690"/>
      <c r="E23" s="690"/>
      <c r="F23" s="691"/>
      <c r="G23" s="143"/>
    </row>
    <row r="24" spans="1:7" ht="35.25" hidden="1" customHeight="1" x14ac:dyDescent="0.25">
      <c r="A24" s="653" t="s">
        <v>335</v>
      </c>
      <c r="B24" s="654" t="s">
        <v>336</v>
      </c>
      <c r="C24" s="149">
        <f t="shared" si="1"/>
        <v>0</v>
      </c>
      <c r="D24" s="149">
        <f>D25</f>
        <v>0</v>
      </c>
      <c r="E24" s="149">
        <f>SUM(E25,E28)</f>
        <v>0</v>
      </c>
      <c r="F24" s="149">
        <f>SUM(F25,F28)</f>
        <v>0</v>
      </c>
      <c r="G24" s="143"/>
    </row>
    <row r="25" spans="1:7" ht="28.5" hidden="1" customHeight="1" x14ac:dyDescent="0.25">
      <c r="A25" s="653" t="s">
        <v>337</v>
      </c>
      <c r="B25" s="654" t="s">
        <v>338</v>
      </c>
      <c r="C25" s="149">
        <f t="shared" si="1"/>
        <v>0</v>
      </c>
      <c r="D25" s="149">
        <f>D26+D27</f>
        <v>0</v>
      </c>
      <c r="E25" s="149">
        <f>E26</f>
        <v>0</v>
      </c>
      <c r="F25" s="149">
        <f>F26</f>
        <v>0</v>
      </c>
      <c r="G25" s="143"/>
    </row>
    <row r="26" spans="1:7" ht="28.5" hidden="1" customHeight="1" x14ac:dyDescent="0.25">
      <c r="A26" s="151" t="s">
        <v>339</v>
      </c>
      <c r="B26" s="655" t="s">
        <v>340</v>
      </c>
      <c r="C26" s="150">
        <f t="shared" si="1"/>
        <v>0</v>
      </c>
      <c r="D26" s="151">
        <f>D20</f>
        <v>0</v>
      </c>
      <c r="E26" s="152"/>
      <c r="F26" s="152"/>
      <c r="G26" s="143"/>
    </row>
    <row r="27" spans="1:7" ht="24.75" hidden="1" customHeight="1" x14ac:dyDescent="0.25">
      <c r="A27" s="151" t="s">
        <v>341</v>
      </c>
      <c r="B27" s="657" t="s">
        <v>342</v>
      </c>
      <c r="C27" s="150">
        <f t="shared" si="1"/>
        <v>0</v>
      </c>
      <c r="D27" s="152">
        <v>0</v>
      </c>
      <c r="E27" s="152"/>
      <c r="F27" s="152"/>
      <c r="G27" s="143"/>
    </row>
    <row r="28" spans="1:7" ht="24.75" hidden="1" customHeight="1" x14ac:dyDescent="0.25">
      <c r="A28" s="653" t="s">
        <v>343</v>
      </c>
      <c r="B28" s="654" t="s">
        <v>344</v>
      </c>
      <c r="C28" s="149">
        <f t="shared" ref="C28:C30" si="4">SUM(D28:E28)</f>
        <v>0</v>
      </c>
      <c r="D28" s="153">
        <f t="shared" ref="D28:F29" si="5">SUM(D29)</f>
        <v>0</v>
      </c>
      <c r="E28" s="153">
        <f t="shared" si="5"/>
        <v>0</v>
      </c>
      <c r="F28" s="153">
        <f t="shared" si="5"/>
        <v>0</v>
      </c>
      <c r="G28" s="143"/>
    </row>
    <row r="29" spans="1:7" ht="26.25" hidden="1" customHeight="1" x14ac:dyDescent="0.25">
      <c r="A29" s="151" t="s">
        <v>345</v>
      </c>
      <c r="B29" s="657" t="s">
        <v>346</v>
      </c>
      <c r="C29" s="150">
        <f t="shared" si="4"/>
        <v>0</v>
      </c>
      <c r="D29" s="152">
        <f t="shared" si="5"/>
        <v>0</v>
      </c>
      <c r="E29" s="152"/>
      <c r="F29" s="152"/>
      <c r="G29" s="143"/>
    </row>
    <row r="30" spans="1:7" ht="29.25" hidden="1" customHeight="1" x14ac:dyDescent="0.25">
      <c r="A30" s="151" t="s">
        <v>347</v>
      </c>
      <c r="B30" s="657" t="s">
        <v>342</v>
      </c>
      <c r="C30" s="150">
        <f t="shared" si="4"/>
        <v>0</v>
      </c>
      <c r="D30" s="152">
        <v>0</v>
      </c>
      <c r="E30" s="152"/>
      <c r="F30" s="152"/>
      <c r="G30" s="143"/>
    </row>
    <row r="31" spans="1:7" ht="28.5" customHeight="1" x14ac:dyDescent="0.25">
      <c r="A31" s="653" t="s">
        <v>348</v>
      </c>
      <c r="B31" s="654" t="s">
        <v>349</v>
      </c>
      <c r="C31" s="149">
        <f t="shared" si="0"/>
        <v>1400000</v>
      </c>
      <c r="D31" s="149">
        <f>D32</f>
        <v>-734893.95000000019</v>
      </c>
      <c r="E31" s="149">
        <f>E32</f>
        <v>2134893.9500000002</v>
      </c>
      <c r="F31" s="149">
        <f>F32</f>
        <v>2134893.9500000002</v>
      </c>
      <c r="G31" s="143"/>
    </row>
    <row r="32" spans="1:7" ht="26.25" customHeight="1" x14ac:dyDescent="0.25">
      <c r="A32" s="653" t="s">
        <v>350</v>
      </c>
      <c r="B32" s="654" t="s">
        <v>351</v>
      </c>
      <c r="C32" s="149">
        <f t="shared" si="0"/>
        <v>1400000</v>
      </c>
      <c r="D32" s="149">
        <f>D33+D34</f>
        <v>-734893.95000000019</v>
      </c>
      <c r="E32" s="149">
        <f>E33+E34</f>
        <v>2134893.9500000002</v>
      </c>
      <c r="F32" s="149">
        <f>F33+F34</f>
        <v>2134893.9500000002</v>
      </c>
      <c r="G32" s="143"/>
    </row>
    <row r="33" spans="1:8" ht="24.75" customHeight="1" x14ac:dyDescent="0.25">
      <c r="A33" s="151" t="s">
        <v>352</v>
      </c>
      <c r="B33" s="657" t="s">
        <v>353</v>
      </c>
      <c r="C33" s="150">
        <f t="shared" si="0"/>
        <v>1400000</v>
      </c>
      <c r="D33" s="151">
        <v>1400000</v>
      </c>
      <c r="E33" s="150"/>
      <c r="F33" s="150">
        <v>0</v>
      </c>
    </row>
    <row r="34" spans="1:8" ht="56.25" customHeight="1" x14ac:dyDescent="0.25">
      <c r="A34" s="151" t="s">
        <v>354</v>
      </c>
      <c r="B34" s="658" t="s">
        <v>355</v>
      </c>
      <c r="C34" s="150">
        <f t="shared" ref="C34" si="6">SUM(D34:E34)</f>
        <v>0</v>
      </c>
      <c r="D34" s="152">
        <v>-2134893.9500000002</v>
      </c>
      <c r="E34" s="152">
        <v>2134893.9500000002</v>
      </c>
      <c r="F34" s="152">
        <v>2134893.9500000002</v>
      </c>
    </row>
    <row r="35" spans="1:8" ht="30.75" customHeight="1" x14ac:dyDescent="0.25">
      <c r="A35" s="149"/>
      <c r="B35" s="659" t="s">
        <v>333</v>
      </c>
      <c r="C35" s="149">
        <f>SUM(C24,C31)</f>
        <v>1400000</v>
      </c>
      <c r="D35" s="149">
        <f>SUM(D24,D31)</f>
        <v>-734893.95000000019</v>
      </c>
      <c r="E35" s="149">
        <f>SUM(E24,E31)</f>
        <v>2134893.9500000002</v>
      </c>
      <c r="F35" s="149">
        <f>SUM(F24,F31)</f>
        <v>2134893.9500000002</v>
      </c>
      <c r="G35" s="692"/>
      <c r="H35" s="692"/>
    </row>
    <row r="36" spans="1:8" x14ac:dyDescent="0.2">
      <c r="A36" s="154"/>
    </row>
    <row r="37" spans="1:8" ht="15.75" x14ac:dyDescent="0.25">
      <c r="A37" s="154"/>
      <c r="D37" s="155"/>
      <c r="E37" s="155"/>
      <c r="F37" s="145"/>
    </row>
    <row r="38" spans="1:8" ht="112.5" customHeight="1" x14ac:dyDescent="0.4">
      <c r="A38" s="693" t="s">
        <v>434</v>
      </c>
      <c r="B38" s="693"/>
      <c r="C38" s="693"/>
      <c r="D38" s="693"/>
      <c r="E38" s="693"/>
      <c r="F38" s="694"/>
    </row>
    <row r="39" spans="1:8" ht="15" x14ac:dyDescent="0.2">
      <c r="A39" s="154"/>
      <c r="B39" s="156"/>
      <c r="C39" s="156"/>
      <c r="D39" s="157"/>
    </row>
    <row r="40" spans="1:8" ht="15" x14ac:dyDescent="0.2">
      <c r="A40" s="154"/>
      <c r="B40" s="156"/>
      <c r="C40" s="156"/>
      <c r="D40" s="157"/>
    </row>
    <row r="41" spans="1:8" ht="15" x14ac:dyDescent="0.2">
      <c r="A41" s="154"/>
      <c r="B41" s="156"/>
      <c r="C41" s="156"/>
      <c r="D41" s="157"/>
    </row>
    <row r="42" spans="1:8" ht="15" x14ac:dyDescent="0.2">
      <c r="A42" s="154"/>
      <c r="B42" s="156"/>
      <c r="C42" s="156"/>
      <c r="D42" s="157"/>
    </row>
    <row r="43" spans="1:8" x14ac:dyDescent="0.2">
      <c r="A43" s="154"/>
    </row>
    <row r="44" spans="1:8" x14ac:dyDescent="0.2">
      <c r="A44" s="154"/>
      <c r="D44" s="157"/>
      <c r="E44" s="157"/>
    </row>
    <row r="45" spans="1:8" x14ac:dyDescent="0.2">
      <c r="A45" s="154"/>
      <c r="D45" s="158"/>
    </row>
    <row r="46" spans="1:8" x14ac:dyDescent="0.2">
      <c r="A46" s="154"/>
    </row>
    <row r="47" spans="1:8" x14ac:dyDescent="0.2">
      <c r="A47" s="154"/>
      <c r="E47" s="157"/>
    </row>
    <row r="51" spans="4:4" x14ac:dyDescent="0.2">
      <c r="D51" s="157"/>
    </row>
  </sheetData>
  <mergeCells count="13">
    <mergeCell ref="A13:F13"/>
    <mergeCell ref="A23:F23"/>
    <mergeCell ref="G35:H35"/>
    <mergeCell ref="A38:F38"/>
    <mergeCell ref="E1:F1"/>
    <mergeCell ref="E2:F2"/>
    <mergeCell ref="E3:F3"/>
    <mergeCell ref="A8:F8"/>
    <mergeCell ref="A10:A11"/>
    <mergeCell ref="B10:B11"/>
    <mergeCell ref="C10:C11"/>
    <mergeCell ref="D10:D11"/>
    <mergeCell ref="E10:F10"/>
  </mergeCells>
  <pageMargins left="0.94488188976377963" right="0" top="0.39370078740157483" bottom="0.19685039370078741" header="0" footer="0"/>
  <pageSetup paperSize="9" scale="70"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M347"/>
  <sheetViews>
    <sheetView showZeros="0" tabSelected="1" view="pageBreakPreview" topLeftCell="A8" zoomScale="80" zoomScaleNormal="80" zoomScaleSheetLayoutView="80" workbookViewId="0">
      <pane xSplit="4" ySplit="4" topLeftCell="G160" activePane="bottomRight" state="frozen"/>
      <selection activeCell="A8" sqref="A8"/>
      <selection pane="topRight" activeCell="E8" sqref="E8"/>
      <selection pane="bottomLeft" activeCell="A12" sqref="A12"/>
      <selection pane="bottomRight" activeCell="K82" sqref="K82"/>
    </sheetView>
  </sheetViews>
  <sheetFormatPr defaultRowHeight="12.75" x14ac:dyDescent="0.2"/>
  <cols>
    <col min="1" max="1" width="12.5703125" customWidth="1"/>
    <col min="2" max="2" width="10.5703125" customWidth="1"/>
    <col min="3" max="3" width="10.28515625" style="125" customWidth="1"/>
    <col min="4" max="4" width="45.42578125" style="36" customWidth="1"/>
    <col min="5" max="5" width="17.28515625" style="33" customWidth="1"/>
    <col min="6" max="6" width="16.7109375" style="34" customWidth="1"/>
    <col min="7" max="7" width="17.5703125" customWidth="1"/>
    <col min="8" max="8" width="15" customWidth="1"/>
    <col min="9" max="9" width="8.7109375" customWidth="1"/>
    <col min="10" max="10" width="17.28515625" style="35" customWidth="1"/>
    <col min="11" max="11" width="16.140625" style="35" customWidth="1"/>
    <col min="12" max="12" width="14.5703125" customWidth="1"/>
    <col min="13" max="14" width="9.140625" customWidth="1"/>
    <col min="15" max="15" width="17.28515625" customWidth="1"/>
    <col min="16" max="16" width="13.42578125" hidden="1" customWidth="1"/>
    <col min="17" max="17" width="0.42578125" hidden="1" customWidth="1"/>
    <col min="18" max="18" width="17.28515625" style="34" customWidth="1"/>
    <col min="20" max="20" width="20" customWidth="1"/>
    <col min="21" max="21" width="14.7109375" customWidth="1"/>
    <col min="22" max="22" width="14.140625" customWidth="1"/>
  </cols>
  <sheetData>
    <row r="1" spans="1:20" x14ac:dyDescent="0.2">
      <c r="C1" s="31"/>
      <c r="D1" s="32"/>
    </row>
    <row r="2" spans="1:20" x14ac:dyDescent="0.2">
      <c r="C2" s="31"/>
      <c r="D2" s="32"/>
    </row>
    <row r="3" spans="1:20" ht="21" customHeight="1" x14ac:dyDescent="0.2">
      <c r="C3" s="31"/>
      <c r="D3" s="32"/>
    </row>
    <row r="4" spans="1:20" ht="21" customHeight="1" x14ac:dyDescent="0.25">
      <c r="B4" s="712" t="s">
        <v>6</v>
      </c>
      <c r="C4" s="713"/>
    </row>
    <row r="5" spans="1:20" ht="21" customHeight="1" x14ac:dyDescent="0.2">
      <c r="B5" s="714" t="s">
        <v>5</v>
      </c>
      <c r="C5" s="713"/>
    </row>
    <row r="6" spans="1:20" ht="12" customHeight="1" x14ac:dyDescent="0.2">
      <c r="C6" s="31"/>
      <c r="D6" s="32"/>
    </row>
    <row r="7" spans="1:20" ht="96" customHeight="1" x14ac:dyDescent="0.25">
      <c r="C7" s="31"/>
      <c r="D7" s="37"/>
      <c r="E7" s="38"/>
      <c r="F7" s="39"/>
      <c r="G7" s="40"/>
      <c r="H7" s="40"/>
      <c r="I7" s="40"/>
      <c r="J7" s="41"/>
      <c r="K7" s="41"/>
      <c r="L7" s="40"/>
      <c r="M7" s="40"/>
      <c r="N7" s="42"/>
      <c r="O7" s="42"/>
      <c r="P7" s="42"/>
      <c r="Q7" s="42"/>
      <c r="R7" s="43" t="s">
        <v>0</v>
      </c>
    </row>
    <row r="8" spans="1:20" ht="23.25" customHeight="1" x14ac:dyDescent="0.2">
      <c r="A8" s="702" t="s">
        <v>9</v>
      </c>
      <c r="B8" s="704" t="s">
        <v>10</v>
      </c>
      <c r="C8" s="704" t="s">
        <v>11</v>
      </c>
      <c r="D8" s="709" t="s">
        <v>12</v>
      </c>
      <c r="E8" s="715" t="s">
        <v>1</v>
      </c>
      <c r="F8" s="716"/>
      <c r="G8" s="716"/>
      <c r="H8" s="716"/>
      <c r="I8" s="717"/>
      <c r="J8" s="715" t="s">
        <v>2</v>
      </c>
      <c r="K8" s="716"/>
      <c r="L8" s="716"/>
      <c r="M8" s="716"/>
      <c r="N8" s="716"/>
      <c r="O8" s="716"/>
      <c r="P8" s="716"/>
      <c r="Q8" s="718"/>
      <c r="R8" s="719" t="s">
        <v>89</v>
      </c>
    </row>
    <row r="9" spans="1:20" ht="19.5" customHeight="1" x14ac:dyDescent="0.2">
      <c r="A9" s="703"/>
      <c r="B9" s="705"/>
      <c r="C9" s="705"/>
      <c r="D9" s="710"/>
      <c r="E9" s="722" t="s">
        <v>4</v>
      </c>
      <c r="F9" s="725" t="s">
        <v>90</v>
      </c>
      <c r="G9" s="727" t="s">
        <v>91</v>
      </c>
      <c r="H9" s="728"/>
      <c r="I9" s="725" t="s">
        <v>92</v>
      </c>
      <c r="J9" s="730" t="s">
        <v>4</v>
      </c>
      <c r="K9" s="707" t="s">
        <v>93</v>
      </c>
      <c r="L9" s="725" t="s">
        <v>90</v>
      </c>
      <c r="M9" s="727" t="s">
        <v>91</v>
      </c>
      <c r="N9" s="728"/>
      <c r="O9" s="725" t="s">
        <v>92</v>
      </c>
      <c r="P9" s="735" t="s">
        <v>91</v>
      </c>
      <c r="Q9" s="736"/>
      <c r="R9" s="720"/>
    </row>
    <row r="10" spans="1:20" ht="12.75" customHeight="1" x14ac:dyDescent="0.2">
      <c r="A10" s="703"/>
      <c r="B10" s="705"/>
      <c r="C10" s="705"/>
      <c r="D10" s="710"/>
      <c r="E10" s="723"/>
      <c r="F10" s="726"/>
      <c r="G10" s="707" t="s">
        <v>94</v>
      </c>
      <c r="H10" s="707" t="s">
        <v>95</v>
      </c>
      <c r="I10" s="729"/>
      <c r="J10" s="731"/>
      <c r="K10" s="733"/>
      <c r="L10" s="726"/>
      <c r="M10" s="707" t="s">
        <v>96</v>
      </c>
      <c r="N10" s="707" t="s">
        <v>97</v>
      </c>
      <c r="O10" s="729"/>
      <c r="P10" s="707" t="s">
        <v>98</v>
      </c>
      <c r="Q10" s="44" t="s">
        <v>91</v>
      </c>
      <c r="R10" s="720"/>
    </row>
    <row r="11" spans="1:20" ht="109.5" customHeight="1" x14ac:dyDescent="0.2">
      <c r="A11" s="703"/>
      <c r="B11" s="706"/>
      <c r="C11" s="706"/>
      <c r="D11" s="711"/>
      <c r="E11" s="724"/>
      <c r="F11" s="726"/>
      <c r="G11" s="708"/>
      <c r="H11" s="708"/>
      <c r="I11" s="729"/>
      <c r="J11" s="732"/>
      <c r="K11" s="734"/>
      <c r="L11" s="726"/>
      <c r="M11" s="708"/>
      <c r="N11" s="708"/>
      <c r="O11" s="729"/>
      <c r="P11" s="708"/>
      <c r="Q11" s="45" t="s">
        <v>99</v>
      </c>
      <c r="R11" s="721"/>
    </row>
    <row r="12" spans="1:20" s="2" customFormat="1" ht="15.75" customHeight="1" x14ac:dyDescent="0.2">
      <c r="A12" s="46">
        <v>1</v>
      </c>
      <c r="B12" s="46" t="s">
        <v>100</v>
      </c>
      <c r="C12" s="47">
        <v>3</v>
      </c>
      <c r="D12" s="47">
        <v>4</v>
      </c>
      <c r="E12" s="47">
        <v>5</v>
      </c>
      <c r="F12" s="48">
        <v>6</v>
      </c>
      <c r="G12" s="48">
        <v>7</v>
      </c>
      <c r="H12" s="48">
        <v>8</v>
      </c>
      <c r="I12" s="47">
        <v>9</v>
      </c>
      <c r="J12" s="48">
        <v>10</v>
      </c>
      <c r="K12" s="48">
        <v>11</v>
      </c>
      <c r="L12" s="48">
        <v>12</v>
      </c>
      <c r="M12" s="48">
        <v>13</v>
      </c>
      <c r="N12" s="48">
        <v>14</v>
      </c>
      <c r="O12" s="48">
        <v>15</v>
      </c>
      <c r="P12" s="48">
        <v>15</v>
      </c>
      <c r="Q12" s="48">
        <v>15</v>
      </c>
      <c r="R12" s="47">
        <v>16</v>
      </c>
      <c r="T12" s="49"/>
    </row>
    <row r="13" spans="1:20" s="2" customFormat="1" ht="49.5" customHeight="1" x14ac:dyDescent="0.3">
      <c r="A13" s="5" t="s">
        <v>13</v>
      </c>
      <c r="B13" s="5"/>
      <c r="C13" s="5"/>
      <c r="D13" s="6" t="s">
        <v>14</v>
      </c>
      <c r="E13" s="354">
        <f>SUM(E14)</f>
        <v>253407.05</v>
      </c>
      <c r="F13" s="251">
        <f t="shared" ref="F13:R13" si="0">SUM(F14)</f>
        <v>253407.05</v>
      </c>
      <c r="G13" s="50">
        <f t="shared" si="0"/>
        <v>0</v>
      </c>
      <c r="H13" s="50">
        <f t="shared" si="0"/>
        <v>0</v>
      </c>
      <c r="I13" s="50">
        <f t="shared" si="0"/>
        <v>0</v>
      </c>
      <c r="J13" s="251">
        <f t="shared" si="0"/>
        <v>-404256.05</v>
      </c>
      <c r="K13" s="251">
        <f t="shared" si="0"/>
        <v>-404256.05</v>
      </c>
      <c r="L13" s="50">
        <f t="shared" si="0"/>
        <v>0</v>
      </c>
      <c r="M13" s="50">
        <f t="shared" si="0"/>
        <v>0</v>
      </c>
      <c r="N13" s="50">
        <f t="shared" si="0"/>
        <v>0</v>
      </c>
      <c r="O13" s="251">
        <f t="shared" si="0"/>
        <v>-404256.05</v>
      </c>
      <c r="P13" s="50">
        <f t="shared" si="0"/>
        <v>0</v>
      </c>
      <c r="Q13" s="50">
        <f t="shared" si="0"/>
        <v>0</v>
      </c>
      <c r="R13" s="251">
        <f t="shared" si="0"/>
        <v>-150849</v>
      </c>
      <c r="T13" s="51">
        <f t="shared" ref="T13:T14" si="1">SUM(E13,J13)</f>
        <v>-150849</v>
      </c>
    </row>
    <row r="14" spans="1:20" s="52" customFormat="1" ht="87" customHeight="1" x14ac:dyDescent="0.3">
      <c r="A14" s="5" t="s">
        <v>15</v>
      </c>
      <c r="B14" s="5"/>
      <c r="C14" s="5"/>
      <c r="D14" s="6" t="s">
        <v>14</v>
      </c>
      <c r="E14" s="354">
        <f>SUM(E16:E24,E26,E27,E28,E31,E32,E34:E48,E53,E58:E64)</f>
        <v>253407.05</v>
      </c>
      <c r="F14" s="354">
        <f t="shared" ref="F14:R14" si="2">SUM(F16:F24,F26,F27,F28,F31,F32,F34:F48,F53,F58:F64)</f>
        <v>253407.05</v>
      </c>
      <c r="G14" s="354">
        <f t="shared" si="2"/>
        <v>0</v>
      </c>
      <c r="H14" s="354">
        <f t="shared" si="2"/>
        <v>0</v>
      </c>
      <c r="I14" s="354">
        <f t="shared" si="2"/>
        <v>0</v>
      </c>
      <c r="J14" s="354">
        <f t="shared" si="2"/>
        <v>-404256.05</v>
      </c>
      <c r="K14" s="354">
        <f t="shared" si="2"/>
        <v>-404256.05</v>
      </c>
      <c r="L14" s="354">
        <f t="shared" si="2"/>
        <v>0</v>
      </c>
      <c r="M14" s="354">
        <f t="shared" si="2"/>
        <v>0</v>
      </c>
      <c r="N14" s="354">
        <f t="shared" si="2"/>
        <v>0</v>
      </c>
      <c r="O14" s="354">
        <f t="shared" si="2"/>
        <v>-404256.05</v>
      </c>
      <c r="P14" s="354">
        <f t="shared" si="2"/>
        <v>0</v>
      </c>
      <c r="Q14" s="354">
        <f t="shared" si="2"/>
        <v>0</v>
      </c>
      <c r="R14" s="354">
        <f t="shared" si="2"/>
        <v>-150849</v>
      </c>
      <c r="T14" s="51">
        <f t="shared" si="1"/>
        <v>-150849</v>
      </c>
    </row>
    <row r="15" spans="1:20" s="58" customFormat="1" ht="87" hidden="1" customHeight="1" x14ac:dyDescent="0.3">
      <c r="A15" s="53" t="s">
        <v>101</v>
      </c>
      <c r="B15" s="53" t="s">
        <v>102</v>
      </c>
      <c r="C15" s="53" t="s">
        <v>64</v>
      </c>
      <c r="D15" s="161" t="s">
        <v>103</v>
      </c>
      <c r="E15" s="54">
        <f t="shared" ref="E15:E64" si="3">SUM(F15,I15)</f>
        <v>0</v>
      </c>
      <c r="F15" s="55"/>
      <c r="G15" s="55"/>
      <c r="H15" s="55"/>
      <c r="I15" s="229"/>
      <c r="J15" s="56">
        <f t="shared" ref="J15:J64" si="4">SUM(L15,O15)</f>
        <v>0</v>
      </c>
      <c r="K15" s="56"/>
      <c r="L15" s="57"/>
      <c r="M15" s="57"/>
      <c r="N15" s="57"/>
      <c r="O15" s="56"/>
      <c r="P15" s="55"/>
      <c r="Q15" s="55"/>
      <c r="R15" s="60">
        <f t="shared" ref="R15:R150" si="5">SUM(E15,J15)</f>
        <v>0</v>
      </c>
      <c r="T15" s="59"/>
    </row>
    <row r="16" spans="1:20" s="52" customFormat="1" ht="87" hidden="1" customHeight="1" x14ac:dyDescent="0.3">
      <c r="A16" s="389" t="s">
        <v>104</v>
      </c>
      <c r="B16" s="389" t="s">
        <v>63</v>
      </c>
      <c r="C16" s="389" t="s">
        <v>64</v>
      </c>
      <c r="D16" s="387" t="s">
        <v>84</v>
      </c>
      <c r="E16" s="330">
        <f t="shared" si="3"/>
        <v>0</v>
      </c>
      <c r="F16" s="330"/>
      <c r="G16" s="333"/>
      <c r="H16" s="333"/>
      <c r="I16" s="333"/>
      <c r="J16" s="332">
        <f t="shared" si="4"/>
        <v>0</v>
      </c>
      <c r="K16" s="332"/>
      <c r="L16" s="331"/>
      <c r="M16" s="331"/>
      <c r="N16" s="331"/>
      <c r="O16" s="332"/>
      <c r="P16" s="333"/>
      <c r="Q16" s="333"/>
      <c r="R16" s="257">
        <f t="shared" si="5"/>
        <v>0</v>
      </c>
      <c r="T16" s="67"/>
    </row>
    <row r="17" spans="1:20" s="52" customFormat="1" ht="87" hidden="1" customHeight="1" x14ac:dyDescent="0.3">
      <c r="A17" s="8" t="s">
        <v>105</v>
      </c>
      <c r="B17" s="8" t="s">
        <v>29</v>
      </c>
      <c r="C17" s="8" t="s">
        <v>106</v>
      </c>
      <c r="D17" s="9" t="s">
        <v>107</v>
      </c>
      <c r="E17" s="330">
        <f t="shared" si="3"/>
        <v>0</v>
      </c>
      <c r="F17" s="330"/>
      <c r="G17" s="333"/>
      <c r="H17" s="333"/>
      <c r="I17" s="333"/>
      <c r="J17" s="332">
        <f t="shared" si="4"/>
        <v>0</v>
      </c>
      <c r="K17" s="332"/>
      <c r="L17" s="331"/>
      <c r="M17" s="331"/>
      <c r="N17" s="331"/>
      <c r="O17" s="332"/>
      <c r="P17" s="333"/>
      <c r="Q17" s="333"/>
      <c r="R17" s="257">
        <f t="shared" si="5"/>
        <v>0</v>
      </c>
      <c r="T17" s="67"/>
    </row>
    <row r="18" spans="1:20" s="58" customFormat="1" ht="87" hidden="1" customHeight="1" x14ac:dyDescent="0.3">
      <c r="A18" s="61" t="s">
        <v>108</v>
      </c>
      <c r="B18" s="61" t="s">
        <v>109</v>
      </c>
      <c r="C18" s="61" t="s">
        <v>63</v>
      </c>
      <c r="D18" s="62" t="s">
        <v>110</v>
      </c>
      <c r="E18" s="413">
        <f t="shared" si="3"/>
        <v>0</v>
      </c>
      <c r="F18" s="413"/>
      <c r="G18" s="414"/>
      <c r="H18" s="414"/>
      <c r="I18" s="414"/>
      <c r="J18" s="413">
        <f t="shared" si="4"/>
        <v>0</v>
      </c>
      <c r="K18" s="415"/>
      <c r="L18" s="414"/>
      <c r="M18" s="414"/>
      <c r="N18" s="414"/>
      <c r="O18" s="414"/>
      <c r="P18" s="414"/>
      <c r="Q18" s="414"/>
      <c r="R18" s="60">
        <f t="shared" si="5"/>
        <v>0</v>
      </c>
      <c r="T18" s="59"/>
    </row>
    <row r="19" spans="1:20" s="65" customFormat="1" ht="87" hidden="1" customHeight="1" x14ac:dyDescent="0.35">
      <c r="A19" s="63"/>
      <c r="B19" s="63"/>
      <c r="C19" s="63"/>
      <c r="D19" s="64" t="s">
        <v>111</v>
      </c>
      <c r="E19" s="416">
        <f t="shared" si="3"/>
        <v>0</v>
      </c>
      <c r="F19" s="416"/>
      <c r="G19" s="417"/>
      <c r="H19" s="417"/>
      <c r="I19" s="417"/>
      <c r="J19" s="416">
        <f t="shared" si="4"/>
        <v>0</v>
      </c>
      <c r="K19" s="418"/>
      <c r="L19" s="417"/>
      <c r="M19" s="417"/>
      <c r="N19" s="417"/>
      <c r="O19" s="417"/>
      <c r="P19" s="417"/>
      <c r="Q19" s="417"/>
      <c r="R19" s="386">
        <f t="shared" si="5"/>
        <v>0</v>
      </c>
      <c r="T19" s="66"/>
    </row>
    <row r="20" spans="1:20" s="58" customFormat="1" ht="87" hidden="1" customHeight="1" x14ac:dyDescent="0.3">
      <c r="A20" s="13" t="s">
        <v>112</v>
      </c>
      <c r="B20" s="13" t="s">
        <v>113</v>
      </c>
      <c r="C20" s="13" t="s">
        <v>114</v>
      </c>
      <c r="D20" s="24" t="s">
        <v>115</v>
      </c>
      <c r="E20" s="368">
        <f t="shared" si="3"/>
        <v>0</v>
      </c>
      <c r="F20" s="368"/>
      <c r="G20" s="419"/>
      <c r="H20" s="419"/>
      <c r="I20" s="419"/>
      <c r="J20" s="413">
        <f t="shared" si="4"/>
        <v>0</v>
      </c>
      <c r="K20" s="413"/>
      <c r="L20" s="420"/>
      <c r="M20" s="420"/>
      <c r="N20" s="420"/>
      <c r="O20" s="413"/>
      <c r="P20" s="419"/>
      <c r="Q20" s="419"/>
      <c r="R20" s="60">
        <f t="shared" si="5"/>
        <v>0</v>
      </c>
      <c r="T20" s="59"/>
    </row>
    <row r="21" spans="1:20" s="58" customFormat="1" ht="48.6" customHeight="1" x14ac:dyDescent="0.3">
      <c r="A21" s="8" t="s">
        <v>21</v>
      </c>
      <c r="B21" s="8" t="s">
        <v>22</v>
      </c>
      <c r="C21" s="8" t="s">
        <v>23</v>
      </c>
      <c r="D21" s="388" t="s">
        <v>24</v>
      </c>
      <c r="E21" s="330">
        <f t="shared" si="3"/>
        <v>253407.05</v>
      </c>
      <c r="F21" s="330">
        <v>253407.05</v>
      </c>
      <c r="G21" s="330"/>
      <c r="H21" s="330"/>
      <c r="I21" s="333"/>
      <c r="J21" s="332">
        <f t="shared" si="4"/>
        <v>0</v>
      </c>
      <c r="K21" s="332"/>
      <c r="L21" s="331"/>
      <c r="M21" s="331"/>
      <c r="N21" s="331"/>
      <c r="O21" s="332"/>
      <c r="P21" s="333"/>
      <c r="Q21" s="333"/>
      <c r="R21" s="257">
        <f t="shared" si="5"/>
        <v>253407.05</v>
      </c>
      <c r="T21" s="59"/>
    </row>
    <row r="22" spans="1:20" s="70" customFormat="1" ht="87" hidden="1" customHeight="1" x14ac:dyDescent="0.3">
      <c r="A22" s="68"/>
      <c r="B22" s="68"/>
      <c r="C22" s="68"/>
      <c r="D22" s="69" t="s">
        <v>116</v>
      </c>
      <c r="E22" s="374">
        <f t="shared" si="3"/>
        <v>0</v>
      </c>
      <c r="F22" s="374"/>
      <c r="G22" s="374"/>
      <c r="H22" s="374"/>
      <c r="I22" s="421"/>
      <c r="J22" s="416">
        <f t="shared" si="4"/>
        <v>0</v>
      </c>
      <c r="K22" s="416"/>
      <c r="L22" s="422"/>
      <c r="M22" s="422"/>
      <c r="N22" s="422"/>
      <c r="O22" s="416"/>
      <c r="P22" s="421"/>
      <c r="Q22" s="421"/>
      <c r="R22" s="386">
        <f t="shared" si="5"/>
        <v>0</v>
      </c>
      <c r="T22" s="71"/>
    </row>
    <row r="23" spans="1:20" s="73" customFormat="1" ht="87" hidden="1" customHeight="1" x14ac:dyDescent="0.3">
      <c r="A23" s="13" t="s">
        <v>117</v>
      </c>
      <c r="B23" s="13" t="s">
        <v>118</v>
      </c>
      <c r="C23" s="13" t="s">
        <v>119</v>
      </c>
      <c r="D23" s="72" t="s">
        <v>120</v>
      </c>
      <c r="E23" s="368">
        <f t="shared" si="3"/>
        <v>0</v>
      </c>
      <c r="F23" s="420"/>
      <c r="G23" s="420"/>
      <c r="H23" s="420"/>
      <c r="I23" s="420"/>
      <c r="J23" s="413">
        <f t="shared" si="4"/>
        <v>0</v>
      </c>
      <c r="K23" s="413"/>
      <c r="L23" s="420"/>
      <c r="M23" s="420"/>
      <c r="N23" s="420"/>
      <c r="O23" s="413"/>
      <c r="P23" s="420"/>
      <c r="Q23" s="420"/>
      <c r="R23" s="60">
        <f t="shared" si="5"/>
        <v>0</v>
      </c>
      <c r="T23" s="74"/>
    </row>
    <row r="24" spans="1:20" s="390" customFormat="1" ht="87" hidden="1" customHeight="1" x14ac:dyDescent="0.3">
      <c r="A24" s="8" t="s">
        <v>121</v>
      </c>
      <c r="B24" s="8" t="s">
        <v>122</v>
      </c>
      <c r="C24" s="8" t="s">
        <v>119</v>
      </c>
      <c r="D24" s="9" t="s">
        <v>123</v>
      </c>
      <c r="E24" s="330">
        <f t="shared" si="3"/>
        <v>0</v>
      </c>
      <c r="F24" s="330"/>
      <c r="G24" s="331"/>
      <c r="H24" s="331"/>
      <c r="I24" s="331"/>
      <c r="J24" s="423">
        <f t="shared" si="4"/>
        <v>0</v>
      </c>
      <c r="K24" s="330"/>
      <c r="L24" s="331"/>
      <c r="M24" s="331"/>
      <c r="N24" s="331"/>
      <c r="O24" s="330"/>
      <c r="P24" s="331"/>
      <c r="Q24" s="331"/>
      <c r="R24" s="257">
        <f t="shared" si="5"/>
        <v>0</v>
      </c>
      <c r="T24" s="391"/>
    </row>
    <row r="25" spans="1:20" s="392" customFormat="1" ht="87" hidden="1" customHeight="1" x14ac:dyDescent="0.3">
      <c r="A25" s="255"/>
      <c r="B25" s="255"/>
      <c r="C25" s="255"/>
      <c r="D25" s="395" t="s">
        <v>124</v>
      </c>
      <c r="E25" s="424">
        <f t="shared" si="3"/>
        <v>0</v>
      </c>
      <c r="F25" s="424"/>
      <c r="G25" s="425"/>
      <c r="H25" s="425"/>
      <c r="I25" s="425"/>
      <c r="J25" s="423">
        <f t="shared" si="4"/>
        <v>0</v>
      </c>
      <c r="K25" s="424"/>
      <c r="L25" s="425"/>
      <c r="M25" s="425"/>
      <c r="N25" s="425"/>
      <c r="O25" s="424"/>
      <c r="P25" s="425"/>
      <c r="Q25" s="425"/>
      <c r="R25" s="334">
        <f t="shared" si="5"/>
        <v>0</v>
      </c>
    </row>
    <row r="26" spans="1:20" s="73" customFormat="1" ht="43.9" customHeight="1" x14ac:dyDescent="0.3">
      <c r="A26" s="8" t="s">
        <v>125</v>
      </c>
      <c r="B26" s="8" t="s">
        <v>126</v>
      </c>
      <c r="C26" s="8" t="s">
        <v>119</v>
      </c>
      <c r="D26" s="18" t="s">
        <v>127</v>
      </c>
      <c r="E26" s="330">
        <f t="shared" si="3"/>
        <v>-227000</v>
      </c>
      <c r="F26" s="330">
        <v>-227000</v>
      </c>
      <c r="G26" s="330"/>
      <c r="H26" s="330"/>
      <c r="I26" s="333"/>
      <c r="J26" s="423">
        <f t="shared" si="4"/>
        <v>0</v>
      </c>
      <c r="K26" s="332"/>
      <c r="L26" s="331"/>
      <c r="M26" s="331"/>
      <c r="N26" s="331"/>
      <c r="O26" s="332"/>
      <c r="P26" s="333"/>
      <c r="Q26" s="333"/>
      <c r="R26" s="257">
        <f t="shared" si="5"/>
        <v>-227000</v>
      </c>
      <c r="T26" s="74"/>
    </row>
    <row r="27" spans="1:20" s="244" customFormat="1" ht="42.75" customHeight="1" x14ac:dyDescent="0.3">
      <c r="A27" s="8" t="s">
        <v>128</v>
      </c>
      <c r="B27" s="8" t="s">
        <v>129</v>
      </c>
      <c r="C27" s="8" t="s">
        <v>119</v>
      </c>
      <c r="D27" s="18" t="s">
        <v>130</v>
      </c>
      <c r="E27" s="330">
        <f t="shared" si="3"/>
        <v>227000</v>
      </c>
      <c r="F27" s="330">
        <v>227000</v>
      </c>
      <c r="G27" s="330"/>
      <c r="H27" s="330"/>
      <c r="I27" s="333"/>
      <c r="J27" s="330">
        <f t="shared" si="4"/>
        <v>0</v>
      </c>
      <c r="K27" s="332"/>
      <c r="L27" s="331"/>
      <c r="M27" s="331"/>
      <c r="N27" s="331"/>
      <c r="O27" s="332"/>
      <c r="P27" s="333"/>
      <c r="Q27" s="333"/>
      <c r="R27" s="257">
        <f t="shared" si="5"/>
        <v>227000</v>
      </c>
      <c r="T27" s="393"/>
    </row>
    <row r="28" spans="1:20" s="252" customFormat="1" ht="42" hidden="1" customHeight="1" x14ac:dyDescent="0.3">
      <c r="A28" s="8" t="s">
        <v>131</v>
      </c>
      <c r="B28" s="8" t="s">
        <v>132</v>
      </c>
      <c r="C28" s="8" t="s">
        <v>133</v>
      </c>
      <c r="D28" s="394" t="s">
        <v>134</v>
      </c>
      <c r="E28" s="330">
        <f t="shared" si="3"/>
        <v>0</v>
      </c>
      <c r="F28" s="329"/>
      <c r="G28" s="331"/>
      <c r="H28" s="331"/>
      <c r="I28" s="331"/>
      <c r="J28" s="423">
        <f t="shared" si="4"/>
        <v>0</v>
      </c>
      <c r="K28" s="332"/>
      <c r="L28" s="331"/>
      <c r="M28" s="331"/>
      <c r="N28" s="331"/>
      <c r="O28" s="332"/>
      <c r="P28" s="331"/>
      <c r="Q28" s="331"/>
      <c r="R28" s="257">
        <f t="shared" si="5"/>
        <v>0</v>
      </c>
    </row>
    <row r="29" spans="1:20" s="78" customFormat="1" ht="51" hidden="1" customHeight="1" x14ac:dyDescent="0.3">
      <c r="A29" s="13" t="s">
        <v>135</v>
      </c>
      <c r="B29" s="13" t="s">
        <v>136</v>
      </c>
      <c r="C29" s="13" t="s">
        <v>133</v>
      </c>
      <c r="D29" s="77" t="s">
        <v>137</v>
      </c>
      <c r="E29" s="368">
        <f t="shared" si="3"/>
        <v>0</v>
      </c>
      <c r="F29" s="235"/>
      <c r="G29" s="235"/>
      <c r="H29" s="235"/>
      <c r="I29" s="235"/>
      <c r="J29" s="416">
        <f t="shared" si="4"/>
        <v>0</v>
      </c>
      <c r="K29" s="413"/>
      <c r="L29" s="235"/>
      <c r="M29" s="235"/>
      <c r="N29" s="235"/>
      <c r="O29" s="413"/>
      <c r="P29" s="235"/>
      <c r="Q29" s="235"/>
      <c r="R29" s="60">
        <f t="shared" si="5"/>
        <v>0</v>
      </c>
      <c r="T29" s="79"/>
    </row>
    <row r="30" spans="1:20" s="80" customFormat="1" ht="66" hidden="1" customHeight="1" x14ac:dyDescent="0.3">
      <c r="A30" s="13" t="s">
        <v>138</v>
      </c>
      <c r="B30" s="13" t="s">
        <v>139</v>
      </c>
      <c r="C30" s="13" t="s">
        <v>133</v>
      </c>
      <c r="D30" s="77" t="s">
        <v>140</v>
      </c>
      <c r="E30" s="368">
        <f t="shared" si="3"/>
        <v>0</v>
      </c>
      <c r="F30" s="235"/>
      <c r="G30" s="235"/>
      <c r="H30" s="235"/>
      <c r="I30" s="235"/>
      <c r="J30" s="416">
        <f t="shared" si="4"/>
        <v>0</v>
      </c>
      <c r="K30" s="368"/>
      <c r="L30" s="235"/>
      <c r="M30" s="235"/>
      <c r="N30" s="235"/>
      <c r="O30" s="368"/>
      <c r="P30" s="235"/>
      <c r="Q30" s="235"/>
      <c r="R30" s="60">
        <f t="shared" si="5"/>
        <v>0</v>
      </c>
      <c r="T30" s="81"/>
    </row>
    <row r="31" spans="1:20" s="244" customFormat="1" ht="40.5" hidden="1" customHeight="1" x14ac:dyDescent="0.3">
      <c r="A31" s="8" t="s">
        <v>141</v>
      </c>
      <c r="B31" s="8" t="s">
        <v>142</v>
      </c>
      <c r="C31" s="8" t="s">
        <v>133</v>
      </c>
      <c r="D31" s="126" t="s">
        <v>143</v>
      </c>
      <c r="E31" s="330">
        <f t="shared" si="3"/>
        <v>0</v>
      </c>
      <c r="F31" s="329"/>
      <c r="G31" s="331"/>
      <c r="H31" s="257"/>
      <c r="I31" s="257"/>
      <c r="J31" s="330">
        <f t="shared" si="4"/>
        <v>0</v>
      </c>
      <c r="K31" s="332"/>
      <c r="L31" s="331"/>
      <c r="M31" s="331"/>
      <c r="N31" s="331"/>
      <c r="O31" s="332"/>
      <c r="P31" s="331"/>
      <c r="Q31" s="331"/>
      <c r="R31" s="257">
        <f t="shared" si="5"/>
        <v>0</v>
      </c>
      <c r="T31" s="393"/>
    </row>
    <row r="32" spans="1:20" s="52" customFormat="1" ht="96.75" hidden="1" customHeight="1" x14ac:dyDescent="0.3">
      <c r="A32" s="22" t="s">
        <v>568</v>
      </c>
      <c r="B32" s="8" t="s">
        <v>569</v>
      </c>
      <c r="C32" s="22" t="s">
        <v>133</v>
      </c>
      <c r="D32" s="127" t="s">
        <v>570</v>
      </c>
      <c r="E32" s="330">
        <f t="shared" si="3"/>
        <v>0</v>
      </c>
      <c r="F32" s="330"/>
      <c r="G32" s="426"/>
      <c r="H32" s="426"/>
      <c r="I32" s="426"/>
      <c r="J32" s="330">
        <f t="shared" ref="J32" si="6">SUM(L32,O32)</f>
        <v>0</v>
      </c>
      <c r="K32" s="330"/>
      <c r="L32" s="426"/>
      <c r="M32" s="426"/>
      <c r="N32" s="426"/>
      <c r="O32" s="330"/>
      <c r="P32" s="331"/>
      <c r="Q32" s="331"/>
      <c r="R32" s="257">
        <f t="shared" si="5"/>
        <v>0</v>
      </c>
      <c r="T32" s="67"/>
    </row>
    <row r="33" spans="1:20" s="78" customFormat="1" ht="81.75" hidden="1" customHeight="1" x14ac:dyDescent="0.3">
      <c r="A33" s="82"/>
      <c r="B33" s="82"/>
      <c r="C33" s="189"/>
      <c r="D33" s="395" t="s">
        <v>571</v>
      </c>
      <c r="E33" s="424">
        <f t="shared" si="3"/>
        <v>0</v>
      </c>
      <c r="F33" s="424"/>
      <c r="G33" s="427"/>
      <c r="H33" s="427"/>
      <c r="I33" s="427"/>
      <c r="J33" s="424">
        <f t="shared" si="4"/>
        <v>0</v>
      </c>
      <c r="K33" s="424"/>
      <c r="L33" s="427"/>
      <c r="M33" s="427"/>
      <c r="N33" s="427"/>
      <c r="O33" s="424"/>
      <c r="P33" s="427"/>
      <c r="Q33" s="427"/>
      <c r="R33" s="334">
        <f t="shared" si="5"/>
        <v>0</v>
      </c>
      <c r="T33" s="79"/>
    </row>
    <row r="34" spans="1:20" s="244" customFormat="1" ht="54" hidden="1" customHeight="1" x14ac:dyDescent="0.3">
      <c r="A34" s="17" t="s">
        <v>151</v>
      </c>
      <c r="B34" s="8" t="s">
        <v>152</v>
      </c>
      <c r="C34" s="396" t="s">
        <v>37</v>
      </c>
      <c r="D34" s="91" t="s">
        <v>153</v>
      </c>
      <c r="E34" s="428">
        <f t="shared" si="3"/>
        <v>0</v>
      </c>
      <c r="F34" s="330"/>
      <c r="G34" s="429"/>
      <c r="H34" s="429"/>
      <c r="I34" s="429"/>
      <c r="J34" s="330">
        <f t="shared" si="4"/>
        <v>0</v>
      </c>
      <c r="K34" s="332"/>
      <c r="L34" s="429"/>
      <c r="M34" s="429"/>
      <c r="N34" s="429"/>
      <c r="O34" s="332"/>
      <c r="P34" s="429"/>
      <c r="Q34" s="429"/>
      <c r="R34" s="257">
        <f t="shared" si="5"/>
        <v>0</v>
      </c>
      <c r="T34" s="393"/>
    </row>
    <row r="35" spans="1:20" s="244" customFormat="1" ht="54" hidden="1" customHeight="1" x14ac:dyDescent="0.3">
      <c r="A35" s="8" t="s">
        <v>154</v>
      </c>
      <c r="B35" s="8" t="s">
        <v>155</v>
      </c>
      <c r="C35" s="84" t="s">
        <v>37</v>
      </c>
      <c r="D35" s="91" t="s">
        <v>156</v>
      </c>
      <c r="E35" s="428">
        <f t="shared" si="3"/>
        <v>0</v>
      </c>
      <c r="F35" s="329"/>
      <c r="G35" s="331"/>
      <c r="H35" s="331"/>
      <c r="I35" s="331"/>
      <c r="J35" s="330">
        <f t="shared" si="4"/>
        <v>0</v>
      </c>
      <c r="K35" s="332"/>
      <c r="L35" s="426"/>
      <c r="M35" s="426"/>
      <c r="N35" s="426"/>
      <c r="O35" s="332"/>
      <c r="P35" s="426"/>
      <c r="Q35" s="426"/>
      <c r="R35" s="257">
        <f t="shared" si="5"/>
        <v>0</v>
      </c>
      <c r="T35" s="393"/>
    </row>
    <row r="36" spans="1:20" s="78" customFormat="1" ht="59.25" hidden="1" customHeight="1" x14ac:dyDescent="0.3">
      <c r="A36" s="13" t="s">
        <v>157</v>
      </c>
      <c r="B36" s="13" t="s">
        <v>158</v>
      </c>
      <c r="C36" s="196" t="s">
        <v>37</v>
      </c>
      <c r="D36" s="161" t="s">
        <v>159</v>
      </c>
      <c r="E36" s="430">
        <f t="shared" si="3"/>
        <v>0</v>
      </c>
      <c r="F36" s="235"/>
      <c r="G36" s="420"/>
      <c r="H36" s="420"/>
      <c r="I36" s="420"/>
      <c r="J36" s="368">
        <f t="shared" si="4"/>
        <v>0</v>
      </c>
      <c r="K36" s="413"/>
      <c r="L36" s="431"/>
      <c r="M36" s="431"/>
      <c r="N36" s="431"/>
      <c r="O36" s="413"/>
      <c r="P36" s="431"/>
      <c r="Q36" s="431"/>
      <c r="R36" s="60">
        <f t="shared" si="5"/>
        <v>0</v>
      </c>
      <c r="T36" s="79"/>
    </row>
    <row r="37" spans="1:20" s="78" customFormat="1" ht="66" hidden="1" customHeight="1" x14ac:dyDescent="0.3">
      <c r="A37" s="19" t="s">
        <v>160</v>
      </c>
      <c r="B37" s="19" t="s">
        <v>161</v>
      </c>
      <c r="C37" s="19" t="s">
        <v>60</v>
      </c>
      <c r="D37" s="20" t="s">
        <v>162</v>
      </c>
      <c r="E37" s="430">
        <f t="shared" si="3"/>
        <v>0</v>
      </c>
      <c r="F37" s="235"/>
      <c r="G37" s="420"/>
      <c r="H37" s="420"/>
      <c r="I37" s="420"/>
      <c r="J37" s="416">
        <f t="shared" si="4"/>
        <v>0</v>
      </c>
      <c r="K37" s="413"/>
      <c r="L37" s="431"/>
      <c r="M37" s="431"/>
      <c r="N37" s="431"/>
      <c r="O37" s="413"/>
      <c r="P37" s="431"/>
      <c r="Q37" s="431"/>
      <c r="R37" s="60">
        <f t="shared" si="5"/>
        <v>0</v>
      </c>
      <c r="T37" s="79"/>
    </row>
    <row r="38" spans="1:20" s="78" customFormat="1" ht="55.5" hidden="1" customHeight="1" x14ac:dyDescent="0.3">
      <c r="A38" s="19" t="s">
        <v>163</v>
      </c>
      <c r="B38" s="19" t="s">
        <v>164</v>
      </c>
      <c r="C38" s="19" t="s">
        <v>165</v>
      </c>
      <c r="D38" s="20" t="s">
        <v>166</v>
      </c>
      <c r="E38" s="430">
        <f t="shared" si="3"/>
        <v>0</v>
      </c>
      <c r="F38" s="235"/>
      <c r="G38" s="420"/>
      <c r="H38" s="420"/>
      <c r="I38" s="420"/>
      <c r="J38" s="368">
        <f t="shared" si="4"/>
        <v>0</v>
      </c>
      <c r="K38" s="413"/>
      <c r="L38" s="431"/>
      <c r="M38" s="431"/>
      <c r="N38" s="431"/>
      <c r="O38" s="413"/>
      <c r="P38" s="431"/>
      <c r="Q38" s="431"/>
      <c r="R38" s="60">
        <f t="shared" si="5"/>
        <v>0</v>
      </c>
      <c r="T38" s="79"/>
    </row>
    <row r="39" spans="1:20" s="78" customFormat="1" ht="37.5" hidden="1" customHeight="1" x14ac:dyDescent="0.3">
      <c r="A39" s="19" t="s">
        <v>167</v>
      </c>
      <c r="B39" s="19" t="s">
        <v>168</v>
      </c>
      <c r="C39" s="19" t="s">
        <v>165</v>
      </c>
      <c r="D39" s="20" t="s">
        <v>169</v>
      </c>
      <c r="E39" s="430">
        <f t="shared" si="3"/>
        <v>0</v>
      </c>
      <c r="F39" s="235"/>
      <c r="G39" s="420"/>
      <c r="H39" s="420"/>
      <c r="I39" s="420"/>
      <c r="J39" s="368">
        <f t="shared" si="4"/>
        <v>0</v>
      </c>
      <c r="K39" s="413"/>
      <c r="L39" s="431"/>
      <c r="M39" s="431"/>
      <c r="N39" s="431"/>
      <c r="O39" s="413"/>
      <c r="P39" s="431"/>
      <c r="Q39" s="431"/>
      <c r="R39" s="60">
        <f t="shared" si="5"/>
        <v>0</v>
      </c>
      <c r="T39" s="79"/>
    </row>
    <row r="40" spans="1:20" s="78" customFormat="1" ht="23.25" hidden="1" customHeight="1" x14ac:dyDescent="0.3">
      <c r="A40" s="19" t="s">
        <v>170</v>
      </c>
      <c r="B40" s="19" t="s">
        <v>171</v>
      </c>
      <c r="C40" s="19" t="s">
        <v>165</v>
      </c>
      <c r="D40" s="20" t="s">
        <v>172</v>
      </c>
      <c r="E40" s="430">
        <f t="shared" si="3"/>
        <v>0</v>
      </c>
      <c r="F40" s="235"/>
      <c r="G40" s="420"/>
      <c r="H40" s="420"/>
      <c r="I40" s="420"/>
      <c r="J40" s="368">
        <f t="shared" si="4"/>
        <v>0</v>
      </c>
      <c r="K40" s="413"/>
      <c r="L40" s="431"/>
      <c r="M40" s="431"/>
      <c r="N40" s="431"/>
      <c r="O40" s="413"/>
      <c r="P40" s="431"/>
      <c r="Q40" s="431"/>
      <c r="R40" s="60">
        <f t="shared" si="5"/>
        <v>0</v>
      </c>
      <c r="T40" s="79"/>
    </row>
    <row r="41" spans="1:20" s="244" customFormat="1" ht="75.75" hidden="1" customHeight="1" x14ac:dyDescent="0.3">
      <c r="A41" s="8" t="s">
        <v>173</v>
      </c>
      <c r="B41" s="8" t="s">
        <v>174</v>
      </c>
      <c r="C41" s="84" t="s">
        <v>165</v>
      </c>
      <c r="D41" s="397" t="s">
        <v>175</v>
      </c>
      <c r="E41" s="428">
        <f t="shared" si="3"/>
        <v>0</v>
      </c>
      <c r="F41" s="329"/>
      <c r="G41" s="331"/>
      <c r="H41" s="331"/>
      <c r="I41" s="331"/>
      <c r="J41" s="330">
        <f t="shared" si="4"/>
        <v>0</v>
      </c>
      <c r="K41" s="332"/>
      <c r="L41" s="426"/>
      <c r="M41" s="426"/>
      <c r="N41" s="426"/>
      <c r="O41" s="332"/>
      <c r="P41" s="426"/>
      <c r="Q41" s="426"/>
      <c r="R41" s="257">
        <f t="shared" si="5"/>
        <v>0</v>
      </c>
      <c r="T41" s="393"/>
    </row>
    <row r="42" spans="1:20" s="52" customFormat="1" ht="44.45" hidden="1" customHeight="1" x14ac:dyDescent="0.3">
      <c r="A42" s="8" t="s">
        <v>176</v>
      </c>
      <c r="B42" s="8" t="s">
        <v>177</v>
      </c>
      <c r="C42" s="8" t="s">
        <v>165</v>
      </c>
      <c r="D42" s="10" t="s">
        <v>178</v>
      </c>
      <c r="E42" s="330">
        <f t="shared" si="3"/>
        <v>0</v>
      </c>
      <c r="F42" s="330"/>
      <c r="G42" s="331"/>
      <c r="H42" s="331"/>
      <c r="I42" s="331"/>
      <c r="J42" s="330">
        <f t="shared" si="4"/>
        <v>0</v>
      </c>
      <c r="K42" s="332"/>
      <c r="L42" s="331"/>
      <c r="M42" s="331"/>
      <c r="N42" s="331"/>
      <c r="O42" s="332"/>
      <c r="P42" s="331"/>
      <c r="Q42" s="331"/>
      <c r="R42" s="257">
        <f t="shared" si="5"/>
        <v>0</v>
      </c>
      <c r="T42" s="67"/>
    </row>
    <row r="43" spans="1:20" s="58" customFormat="1" ht="44.45" hidden="1" customHeight="1" x14ac:dyDescent="0.3">
      <c r="A43" s="13" t="s">
        <v>179</v>
      </c>
      <c r="B43" s="13" t="s">
        <v>180</v>
      </c>
      <c r="C43" s="13" t="s">
        <v>60</v>
      </c>
      <c r="D43" s="14" t="s">
        <v>181</v>
      </c>
      <c r="E43" s="330">
        <f t="shared" si="3"/>
        <v>0</v>
      </c>
      <c r="F43" s="368"/>
      <c r="G43" s="420"/>
      <c r="H43" s="420"/>
      <c r="I43" s="420"/>
      <c r="J43" s="330">
        <f t="shared" si="4"/>
        <v>0</v>
      </c>
      <c r="K43" s="413"/>
      <c r="L43" s="420"/>
      <c r="M43" s="420"/>
      <c r="N43" s="420"/>
      <c r="O43" s="413"/>
      <c r="P43" s="420"/>
      <c r="Q43" s="420"/>
      <c r="R43" s="257">
        <f t="shared" si="5"/>
        <v>0</v>
      </c>
      <c r="T43" s="59"/>
    </row>
    <row r="44" spans="1:20" s="58" customFormat="1" ht="44.45" hidden="1" customHeight="1" x14ac:dyDescent="0.3">
      <c r="A44" s="61" t="s">
        <v>182</v>
      </c>
      <c r="B44" s="61" t="s">
        <v>183</v>
      </c>
      <c r="C44" s="61" t="s">
        <v>184</v>
      </c>
      <c r="D44" s="75" t="s">
        <v>185</v>
      </c>
      <c r="E44" s="330">
        <f t="shared" si="3"/>
        <v>0</v>
      </c>
      <c r="F44" s="368"/>
      <c r="G44" s="420"/>
      <c r="H44" s="420"/>
      <c r="I44" s="420"/>
      <c r="J44" s="330">
        <f t="shared" si="4"/>
        <v>0</v>
      </c>
      <c r="K44" s="413"/>
      <c r="L44" s="420"/>
      <c r="M44" s="420"/>
      <c r="N44" s="420"/>
      <c r="O44" s="413"/>
      <c r="P44" s="420"/>
      <c r="Q44" s="420"/>
      <c r="R44" s="257">
        <f t="shared" si="5"/>
        <v>0</v>
      </c>
      <c r="T44" s="59"/>
    </row>
    <row r="45" spans="1:20" s="58" customFormat="1" ht="44.45" customHeight="1" x14ac:dyDescent="0.3">
      <c r="A45" s="17" t="s">
        <v>186</v>
      </c>
      <c r="B45" s="17" t="s">
        <v>40</v>
      </c>
      <c r="C45" s="17" t="s">
        <v>16</v>
      </c>
      <c r="D45" s="18" t="s">
        <v>41</v>
      </c>
      <c r="E45" s="330">
        <f t="shared" si="3"/>
        <v>0</v>
      </c>
      <c r="F45" s="330"/>
      <c r="G45" s="331"/>
      <c r="H45" s="331"/>
      <c r="I45" s="331"/>
      <c r="J45" s="330">
        <f t="shared" si="4"/>
        <v>-150849</v>
      </c>
      <c r="K45" s="332">
        <v>-150849</v>
      </c>
      <c r="L45" s="331"/>
      <c r="M45" s="331"/>
      <c r="N45" s="331"/>
      <c r="O45" s="332">
        <v>-150849</v>
      </c>
      <c r="P45" s="331"/>
      <c r="Q45" s="331"/>
      <c r="R45" s="257">
        <f t="shared" si="5"/>
        <v>-150849</v>
      </c>
      <c r="T45" s="59"/>
    </row>
    <row r="46" spans="1:20" s="52" customFormat="1" ht="44.45" customHeight="1" x14ac:dyDescent="0.3">
      <c r="A46" s="17" t="s">
        <v>356</v>
      </c>
      <c r="B46" s="17" t="s">
        <v>357</v>
      </c>
      <c r="C46" s="17" t="s">
        <v>16</v>
      </c>
      <c r="D46" s="18" t="s">
        <v>358</v>
      </c>
      <c r="E46" s="330">
        <f t="shared" si="3"/>
        <v>0</v>
      </c>
      <c r="F46" s="330"/>
      <c r="G46" s="331"/>
      <c r="H46" s="331"/>
      <c r="I46" s="331"/>
      <c r="J46" s="330">
        <f t="shared" si="4"/>
        <v>-253407.05</v>
      </c>
      <c r="K46" s="332">
        <v>-253407.05</v>
      </c>
      <c r="L46" s="331"/>
      <c r="M46" s="331"/>
      <c r="N46" s="331"/>
      <c r="O46" s="332">
        <v>-253407.05</v>
      </c>
      <c r="P46" s="331"/>
      <c r="Q46" s="331"/>
      <c r="R46" s="257">
        <f t="shared" si="5"/>
        <v>-253407.05</v>
      </c>
      <c r="T46" s="67"/>
    </row>
    <row r="47" spans="1:20" s="87" customFormat="1" ht="19.5" hidden="1" customHeight="1" x14ac:dyDescent="0.3">
      <c r="A47" s="13" t="s">
        <v>25</v>
      </c>
      <c r="B47" s="13" t="s">
        <v>26</v>
      </c>
      <c r="C47" s="13" t="s">
        <v>16</v>
      </c>
      <c r="D47" s="24" t="s">
        <v>27</v>
      </c>
      <c r="E47" s="330">
        <f t="shared" si="3"/>
        <v>0</v>
      </c>
      <c r="F47" s="368"/>
      <c r="G47" s="413"/>
      <c r="H47" s="413"/>
      <c r="I47" s="413"/>
      <c r="J47" s="330">
        <f t="shared" si="4"/>
        <v>0</v>
      </c>
      <c r="K47" s="368"/>
      <c r="L47" s="414"/>
      <c r="M47" s="414"/>
      <c r="N47" s="414"/>
      <c r="O47" s="368"/>
      <c r="P47" s="432"/>
      <c r="Q47" s="414"/>
      <c r="R47" s="257">
        <f t="shared" si="5"/>
        <v>0</v>
      </c>
    </row>
    <row r="48" spans="1:20" s="2" customFormat="1" ht="76.5" hidden="1" customHeight="1" x14ac:dyDescent="0.3">
      <c r="A48" s="8" t="s">
        <v>574</v>
      </c>
      <c r="B48" s="8" t="s">
        <v>429</v>
      </c>
      <c r="C48" s="8" t="s">
        <v>19</v>
      </c>
      <c r="D48" s="10" t="s">
        <v>430</v>
      </c>
      <c r="E48" s="330">
        <f t="shared" si="3"/>
        <v>0</v>
      </c>
      <c r="F48" s="330"/>
      <c r="G48" s="332"/>
      <c r="H48" s="332"/>
      <c r="I48" s="332"/>
      <c r="J48" s="330">
        <f t="shared" si="4"/>
        <v>0</v>
      </c>
      <c r="K48" s="330"/>
      <c r="L48" s="433"/>
      <c r="M48" s="433"/>
      <c r="N48" s="433"/>
      <c r="O48" s="330"/>
      <c r="P48" s="434"/>
      <c r="Q48" s="433"/>
      <c r="R48" s="257">
        <f t="shared" si="5"/>
        <v>0</v>
      </c>
    </row>
    <row r="49" spans="1:20" s="2" customFormat="1" ht="63.75" hidden="1" customHeight="1" x14ac:dyDescent="0.3">
      <c r="A49" s="8"/>
      <c r="B49" s="8"/>
      <c r="C49" s="8"/>
      <c r="D49" s="400" t="s">
        <v>431</v>
      </c>
      <c r="E49" s="330">
        <f t="shared" si="3"/>
        <v>0</v>
      </c>
      <c r="F49" s="424"/>
      <c r="G49" s="424"/>
      <c r="H49" s="424"/>
      <c r="I49" s="424"/>
      <c r="J49" s="424">
        <f t="shared" si="4"/>
        <v>0</v>
      </c>
      <c r="K49" s="424"/>
      <c r="L49" s="435"/>
      <c r="M49" s="435"/>
      <c r="N49" s="435"/>
      <c r="O49" s="424"/>
      <c r="P49" s="435"/>
      <c r="Q49" s="435"/>
      <c r="R49" s="334">
        <f t="shared" si="5"/>
        <v>0</v>
      </c>
    </row>
    <row r="50" spans="1:20" s="58" customFormat="1" ht="41.25" hidden="1" customHeight="1" x14ac:dyDescent="0.3">
      <c r="A50" s="13" t="s">
        <v>17</v>
      </c>
      <c r="B50" s="13" t="s">
        <v>18</v>
      </c>
      <c r="C50" s="13" t="s">
        <v>19</v>
      </c>
      <c r="D50" s="14" t="s">
        <v>20</v>
      </c>
      <c r="E50" s="330">
        <f t="shared" si="3"/>
        <v>0</v>
      </c>
      <c r="F50" s="368"/>
      <c r="G50" s="420"/>
      <c r="H50" s="420"/>
      <c r="I50" s="420"/>
      <c r="J50" s="330">
        <f t="shared" si="4"/>
        <v>0</v>
      </c>
      <c r="K50" s="413"/>
      <c r="L50" s="420"/>
      <c r="M50" s="420"/>
      <c r="N50" s="420"/>
      <c r="O50" s="413"/>
      <c r="P50" s="420"/>
      <c r="Q50" s="420"/>
      <c r="R50" s="257">
        <f t="shared" si="5"/>
        <v>0</v>
      </c>
      <c r="T50" s="59"/>
    </row>
    <row r="51" spans="1:20" s="58" customFormat="1" ht="43.5" hidden="1" customHeight="1" x14ac:dyDescent="0.3">
      <c r="A51" s="13" t="s">
        <v>187</v>
      </c>
      <c r="B51" s="13" t="s">
        <v>188</v>
      </c>
      <c r="C51" s="13" t="s">
        <v>189</v>
      </c>
      <c r="D51" s="24" t="s">
        <v>190</v>
      </c>
      <c r="E51" s="330">
        <f t="shared" si="3"/>
        <v>0</v>
      </c>
      <c r="F51" s="235"/>
      <c r="G51" s="420"/>
      <c r="H51" s="420"/>
      <c r="I51" s="420"/>
      <c r="J51" s="330">
        <f t="shared" si="4"/>
        <v>0</v>
      </c>
      <c r="K51" s="413"/>
      <c r="L51" s="420"/>
      <c r="M51" s="420"/>
      <c r="N51" s="420"/>
      <c r="O51" s="413"/>
      <c r="P51" s="420"/>
      <c r="Q51" s="420"/>
      <c r="R51" s="257">
        <f t="shared" si="5"/>
        <v>0</v>
      </c>
      <c r="T51" s="59"/>
    </row>
    <row r="52" spans="1:20" s="58" customFormat="1" ht="19.5" hidden="1" customHeight="1" x14ac:dyDescent="0.3">
      <c r="A52" s="13" t="s">
        <v>191</v>
      </c>
      <c r="B52" s="13" t="s">
        <v>192</v>
      </c>
      <c r="C52" s="13" t="s">
        <v>193</v>
      </c>
      <c r="D52" s="227" t="s">
        <v>194</v>
      </c>
      <c r="E52" s="330">
        <f t="shared" si="3"/>
        <v>0</v>
      </c>
      <c r="F52" s="235"/>
      <c r="G52" s="420"/>
      <c r="H52" s="420"/>
      <c r="I52" s="420"/>
      <c r="J52" s="330">
        <f t="shared" si="4"/>
        <v>0</v>
      </c>
      <c r="K52" s="413"/>
      <c r="L52" s="420"/>
      <c r="M52" s="420"/>
      <c r="N52" s="420"/>
      <c r="O52" s="413"/>
      <c r="P52" s="420"/>
      <c r="Q52" s="420"/>
      <c r="R52" s="257">
        <f t="shared" si="5"/>
        <v>0</v>
      </c>
      <c r="T52" s="59"/>
    </row>
    <row r="53" spans="1:20" s="52" customFormat="1" ht="75" hidden="1" customHeight="1" x14ac:dyDescent="0.3">
      <c r="A53" s="8" t="s">
        <v>575</v>
      </c>
      <c r="B53" s="8" t="s">
        <v>576</v>
      </c>
      <c r="C53" s="8" t="s">
        <v>193</v>
      </c>
      <c r="D53" s="399" t="s">
        <v>577</v>
      </c>
      <c r="E53" s="330">
        <f t="shared" si="3"/>
        <v>0</v>
      </c>
      <c r="F53" s="329"/>
      <c r="G53" s="331"/>
      <c r="H53" s="331"/>
      <c r="I53" s="331"/>
      <c r="J53" s="330">
        <f t="shared" si="4"/>
        <v>0</v>
      </c>
      <c r="K53" s="332"/>
      <c r="L53" s="331"/>
      <c r="M53" s="331"/>
      <c r="N53" s="331"/>
      <c r="O53" s="332"/>
      <c r="P53" s="331"/>
      <c r="Q53" s="331"/>
      <c r="R53" s="257">
        <f t="shared" si="5"/>
        <v>0</v>
      </c>
      <c r="T53" s="67"/>
    </row>
    <row r="54" spans="1:20" s="58" customFormat="1" ht="76.5" hidden="1" customHeight="1" x14ac:dyDescent="0.3">
      <c r="A54" s="13"/>
      <c r="B54" s="13"/>
      <c r="C54" s="13"/>
      <c r="D54" s="474" t="s">
        <v>578</v>
      </c>
      <c r="E54" s="424">
        <f t="shared" si="3"/>
        <v>0</v>
      </c>
      <c r="F54" s="334"/>
      <c r="G54" s="422"/>
      <c r="H54" s="422"/>
      <c r="I54" s="422"/>
      <c r="J54" s="330">
        <f t="shared" si="4"/>
        <v>0</v>
      </c>
      <c r="K54" s="416"/>
      <c r="L54" s="422"/>
      <c r="M54" s="422"/>
      <c r="N54" s="422"/>
      <c r="O54" s="416"/>
      <c r="P54" s="422"/>
      <c r="Q54" s="422"/>
      <c r="R54" s="410">
        <f t="shared" si="5"/>
        <v>0</v>
      </c>
      <c r="T54" s="59"/>
    </row>
    <row r="55" spans="1:20" s="58" customFormat="1" ht="35.25" hidden="1" customHeight="1" x14ac:dyDescent="0.3">
      <c r="A55" s="13" t="s">
        <v>195</v>
      </c>
      <c r="B55" s="13" t="s">
        <v>196</v>
      </c>
      <c r="C55" s="13" t="s">
        <v>197</v>
      </c>
      <c r="D55" s="24" t="s">
        <v>198</v>
      </c>
      <c r="E55" s="368">
        <f t="shared" si="3"/>
        <v>0</v>
      </c>
      <c r="F55" s="368"/>
      <c r="G55" s="368"/>
      <c r="H55" s="368"/>
      <c r="I55" s="368"/>
      <c r="J55" s="330">
        <f t="shared" si="4"/>
        <v>0</v>
      </c>
      <c r="K55" s="413"/>
      <c r="L55" s="368"/>
      <c r="M55" s="368"/>
      <c r="N55" s="368"/>
      <c r="O55" s="413"/>
      <c r="P55" s="368"/>
      <c r="Q55" s="368"/>
      <c r="R55" s="60">
        <f t="shared" si="5"/>
        <v>0</v>
      </c>
      <c r="T55" s="59"/>
    </row>
    <row r="56" spans="1:20" s="58" customFormat="1" ht="24.75" hidden="1" customHeight="1" x14ac:dyDescent="0.3">
      <c r="A56" s="13" t="s">
        <v>199</v>
      </c>
      <c r="B56" s="13" t="s">
        <v>200</v>
      </c>
      <c r="C56" s="13" t="s">
        <v>201</v>
      </c>
      <c r="D56" s="24" t="s">
        <v>202</v>
      </c>
      <c r="E56" s="368">
        <f t="shared" si="3"/>
        <v>0</v>
      </c>
      <c r="F56" s="368"/>
      <c r="G56" s="368"/>
      <c r="H56" s="368"/>
      <c r="I56" s="368"/>
      <c r="J56" s="330">
        <f t="shared" si="4"/>
        <v>0</v>
      </c>
      <c r="K56" s="413"/>
      <c r="L56" s="368"/>
      <c r="M56" s="368"/>
      <c r="N56" s="368"/>
      <c r="O56" s="413"/>
      <c r="P56" s="368"/>
      <c r="Q56" s="368"/>
      <c r="R56" s="60">
        <f t="shared" si="5"/>
        <v>0</v>
      </c>
      <c r="T56" s="59"/>
    </row>
    <row r="57" spans="1:20" s="58" customFormat="1" ht="28.5" hidden="1" customHeight="1" x14ac:dyDescent="0.3">
      <c r="A57" s="13" t="s">
        <v>203</v>
      </c>
      <c r="B57" s="13" t="s">
        <v>204</v>
      </c>
      <c r="C57" s="13" t="s">
        <v>19</v>
      </c>
      <c r="D57" s="77" t="s">
        <v>205</v>
      </c>
      <c r="E57" s="368">
        <f t="shared" si="3"/>
        <v>0</v>
      </c>
      <c r="F57" s="235"/>
      <c r="G57" s="420"/>
      <c r="H57" s="420"/>
      <c r="I57" s="420"/>
      <c r="J57" s="330">
        <f t="shared" si="4"/>
        <v>0</v>
      </c>
      <c r="K57" s="413"/>
      <c r="L57" s="420"/>
      <c r="M57" s="420"/>
      <c r="N57" s="420"/>
      <c r="O57" s="413"/>
      <c r="P57" s="420"/>
      <c r="Q57" s="420"/>
      <c r="R57" s="60">
        <f t="shared" si="5"/>
        <v>0</v>
      </c>
      <c r="T57" s="59"/>
    </row>
    <row r="58" spans="1:20" s="411" customFormat="1" ht="40.5" hidden="1" customHeight="1" x14ac:dyDescent="0.3">
      <c r="A58" s="128" t="s">
        <v>206</v>
      </c>
      <c r="B58" s="128" t="s">
        <v>207</v>
      </c>
      <c r="C58" s="128" t="s">
        <v>19</v>
      </c>
      <c r="D58" s="126" t="s">
        <v>208</v>
      </c>
      <c r="E58" s="330">
        <f t="shared" si="3"/>
        <v>0</v>
      </c>
      <c r="F58" s="329"/>
      <c r="G58" s="425"/>
      <c r="H58" s="425"/>
      <c r="I58" s="425"/>
      <c r="J58" s="330">
        <f t="shared" si="4"/>
        <v>0</v>
      </c>
      <c r="K58" s="332"/>
      <c r="L58" s="425"/>
      <c r="M58" s="425"/>
      <c r="N58" s="425"/>
      <c r="O58" s="332"/>
      <c r="P58" s="425"/>
      <c r="Q58" s="425"/>
      <c r="R58" s="257">
        <f t="shared" si="5"/>
        <v>0</v>
      </c>
      <c r="T58" s="412"/>
    </row>
    <row r="59" spans="1:20" s="2" customFormat="1" ht="55.5" hidden="1" customHeight="1" x14ac:dyDescent="0.3">
      <c r="A59" s="17" t="s">
        <v>209</v>
      </c>
      <c r="B59" s="8" t="s">
        <v>210</v>
      </c>
      <c r="C59" s="11" t="s">
        <v>211</v>
      </c>
      <c r="D59" s="12" t="s">
        <v>212</v>
      </c>
      <c r="E59" s="330">
        <f t="shared" si="3"/>
        <v>0</v>
      </c>
      <c r="F59" s="330"/>
      <c r="G59" s="434"/>
      <c r="H59" s="434"/>
      <c r="I59" s="434"/>
      <c r="J59" s="330">
        <f t="shared" si="4"/>
        <v>0</v>
      </c>
      <c r="K59" s="332"/>
      <c r="L59" s="434"/>
      <c r="M59" s="434"/>
      <c r="N59" s="434"/>
      <c r="O59" s="332"/>
      <c r="P59" s="434"/>
      <c r="Q59" s="434"/>
      <c r="R59" s="257">
        <f t="shared" si="5"/>
        <v>0</v>
      </c>
    </row>
    <row r="60" spans="1:20" s="2" customFormat="1" ht="36.75" hidden="1" customHeight="1" x14ac:dyDescent="0.3">
      <c r="A60" s="17" t="s">
        <v>579</v>
      </c>
      <c r="B60" s="8" t="s">
        <v>580</v>
      </c>
      <c r="C60" s="11"/>
      <c r="D60" s="204" t="s">
        <v>581</v>
      </c>
      <c r="E60" s="330">
        <f t="shared" si="3"/>
        <v>0</v>
      </c>
      <c r="F60" s="330"/>
      <c r="G60" s="434"/>
      <c r="H60" s="434"/>
      <c r="I60" s="434"/>
      <c r="J60" s="330">
        <f t="shared" si="4"/>
        <v>0</v>
      </c>
      <c r="K60" s="330"/>
      <c r="L60" s="434"/>
      <c r="M60" s="434"/>
      <c r="N60" s="434"/>
      <c r="O60" s="330"/>
      <c r="P60" s="434"/>
      <c r="Q60" s="434"/>
      <c r="R60" s="329">
        <f t="shared" si="5"/>
        <v>0</v>
      </c>
    </row>
    <row r="61" spans="1:20" s="87" customFormat="1" ht="65.25" hidden="1" customHeight="1" x14ac:dyDescent="0.3">
      <c r="A61" s="61"/>
      <c r="B61" s="13"/>
      <c r="C61" s="85"/>
      <c r="D61" s="88" t="s">
        <v>213</v>
      </c>
      <c r="E61" s="374">
        <f t="shared" si="3"/>
        <v>0</v>
      </c>
      <c r="F61" s="368"/>
      <c r="G61" s="432"/>
      <c r="H61" s="432"/>
      <c r="I61" s="432"/>
      <c r="J61" s="416">
        <f t="shared" si="4"/>
        <v>0</v>
      </c>
      <c r="K61" s="413"/>
      <c r="L61" s="432"/>
      <c r="M61" s="432"/>
      <c r="N61" s="432"/>
      <c r="O61" s="413"/>
      <c r="P61" s="432"/>
      <c r="Q61" s="432"/>
      <c r="R61" s="237">
        <f t="shared" si="5"/>
        <v>0</v>
      </c>
    </row>
    <row r="62" spans="1:20" s="2" customFormat="1" ht="36.75" hidden="1" customHeight="1" x14ac:dyDescent="0.3">
      <c r="A62" s="11" t="s">
        <v>214</v>
      </c>
      <c r="B62" s="8" t="s">
        <v>215</v>
      </c>
      <c r="C62" s="11" t="s">
        <v>216</v>
      </c>
      <c r="D62" s="12" t="s">
        <v>217</v>
      </c>
      <c r="E62" s="330">
        <f t="shared" si="3"/>
        <v>0</v>
      </c>
      <c r="F62" s="330"/>
      <c r="G62" s="434"/>
      <c r="H62" s="434"/>
      <c r="I62" s="434"/>
      <c r="J62" s="330">
        <f t="shared" si="4"/>
        <v>0</v>
      </c>
      <c r="K62" s="332"/>
      <c r="L62" s="434"/>
      <c r="M62" s="434"/>
      <c r="N62" s="434"/>
      <c r="O62" s="332"/>
      <c r="P62" s="434"/>
      <c r="Q62" s="434"/>
      <c r="R62" s="257">
        <f>SUM(E62,J62)</f>
        <v>0</v>
      </c>
    </row>
    <row r="63" spans="1:20" s="87" customFormat="1" ht="28.5" hidden="1" customHeight="1" x14ac:dyDescent="0.3">
      <c r="A63" s="85" t="s">
        <v>3</v>
      </c>
      <c r="B63" s="13" t="s">
        <v>28</v>
      </c>
      <c r="C63" s="85" t="s">
        <v>29</v>
      </c>
      <c r="D63" s="86" t="s">
        <v>30</v>
      </c>
      <c r="E63" s="368">
        <f t="shared" si="3"/>
        <v>0</v>
      </c>
      <c r="F63" s="368"/>
      <c r="G63" s="432"/>
      <c r="H63" s="432"/>
      <c r="I63" s="432"/>
      <c r="J63" s="368">
        <f t="shared" si="4"/>
        <v>0</v>
      </c>
      <c r="K63" s="413"/>
      <c r="L63" s="432"/>
      <c r="M63" s="432"/>
      <c r="N63" s="432"/>
      <c r="O63" s="413"/>
      <c r="P63" s="432"/>
      <c r="Q63" s="432"/>
      <c r="R63" s="60">
        <f t="shared" ref="R63:R64" si="7">SUM(E63,J63)</f>
        <v>0</v>
      </c>
    </row>
    <row r="64" spans="1:20" s="2" customFormat="1" ht="4.9000000000000004" hidden="1" customHeight="1" x14ac:dyDescent="0.3">
      <c r="A64" s="8" t="s">
        <v>7</v>
      </c>
      <c r="B64" s="8" t="s">
        <v>31</v>
      </c>
      <c r="C64" s="8" t="s">
        <v>29</v>
      </c>
      <c r="D64" s="388" t="s">
        <v>8</v>
      </c>
      <c r="E64" s="330">
        <f t="shared" si="3"/>
        <v>0</v>
      </c>
      <c r="F64" s="330"/>
      <c r="G64" s="434"/>
      <c r="H64" s="434"/>
      <c r="I64" s="434"/>
      <c r="J64" s="330">
        <f t="shared" si="4"/>
        <v>0</v>
      </c>
      <c r="K64" s="332"/>
      <c r="L64" s="434"/>
      <c r="M64" s="434"/>
      <c r="N64" s="434"/>
      <c r="O64" s="332"/>
      <c r="P64" s="434"/>
      <c r="Q64" s="434"/>
      <c r="R64" s="257">
        <f t="shared" si="7"/>
        <v>0</v>
      </c>
    </row>
    <row r="65" spans="1:20" s="2" customFormat="1" ht="43.5" customHeight="1" x14ac:dyDescent="0.3">
      <c r="A65" s="5" t="s">
        <v>46</v>
      </c>
      <c r="B65" s="240"/>
      <c r="C65" s="240"/>
      <c r="D65" s="21" t="s">
        <v>47</v>
      </c>
      <c r="E65" s="281">
        <f>SUM(E66)</f>
        <v>478879</v>
      </c>
      <c r="F65" s="281">
        <f t="shared" ref="F65:R65" si="8">SUM(F66)</f>
        <v>478879</v>
      </c>
      <c r="G65" s="281">
        <f t="shared" si="8"/>
        <v>354993</v>
      </c>
      <c r="H65" s="89">
        <f t="shared" si="8"/>
        <v>0</v>
      </c>
      <c r="I65" s="89">
        <f t="shared" si="8"/>
        <v>0</v>
      </c>
      <c r="J65" s="281">
        <f t="shared" si="8"/>
        <v>1864604</v>
      </c>
      <c r="K65" s="281">
        <f t="shared" si="8"/>
        <v>1864604</v>
      </c>
      <c r="L65" s="89">
        <f t="shared" si="8"/>
        <v>0</v>
      </c>
      <c r="M65" s="89">
        <f t="shared" si="8"/>
        <v>0</v>
      </c>
      <c r="N65" s="89">
        <f t="shared" si="8"/>
        <v>0</v>
      </c>
      <c r="O65" s="281">
        <f t="shared" si="8"/>
        <v>1864604</v>
      </c>
      <c r="P65" s="281">
        <f t="shared" si="8"/>
        <v>0</v>
      </c>
      <c r="Q65" s="281">
        <f t="shared" si="8"/>
        <v>0</v>
      </c>
      <c r="R65" s="281">
        <f t="shared" si="8"/>
        <v>2343483</v>
      </c>
      <c r="T65" s="282">
        <f t="shared" ref="T65:T66" si="9">SUM(E65,J65)</f>
        <v>2343483</v>
      </c>
    </row>
    <row r="66" spans="1:20" s="52" customFormat="1" ht="45" customHeight="1" x14ac:dyDescent="0.3">
      <c r="A66" s="5" t="s">
        <v>48</v>
      </c>
      <c r="B66" s="240"/>
      <c r="C66" s="240"/>
      <c r="D66" s="21" t="s">
        <v>47</v>
      </c>
      <c r="E66" s="281">
        <f>SUM(E67,E68,E70,E72,E73,E74,E75,E76,E80,E81,E82,E83,E84,E85,E86,E88)</f>
        <v>478879</v>
      </c>
      <c r="F66" s="281">
        <f t="shared" ref="F66:R66" si="10">SUM(F67,F68,F70,F72,F73,F74,F75,F76,F80,F81,F82,F83,F84,F85,F86,F88)</f>
        <v>478879</v>
      </c>
      <c r="G66" s="281">
        <f t="shared" si="10"/>
        <v>354993</v>
      </c>
      <c r="H66" s="281">
        <f t="shared" si="10"/>
        <v>0</v>
      </c>
      <c r="I66" s="281">
        <f t="shared" si="10"/>
        <v>0</v>
      </c>
      <c r="J66" s="281">
        <f t="shared" si="10"/>
        <v>1864604</v>
      </c>
      <c r="K66" s="281">
        <f t="shared" si="10"/>
        <v>1864604</v>
      </c>
      <c r="L66" s="281">
        <f t="shared" si="10"/>
        <v>0</v>
      </c>
      <c r="M66" s="281">
        <f t="shared" si="10"/>
        <v>0</v>
      </c>
      <c r="N66" s="281">
        <f t="shared" si="10"/>
        <v>0</v>
      </c>
      <c r="O66" s="281">
        <f t="shared" si="10"/>
        <v>1864604</v>
      </c>
      <c r="P66" s="281">
        <f t="shared" si="10"/>
        <v>0</v>
      </c>
      <c r="Q66" s="281">
        <f t="shared" si="10"/>
        <v>0</v>
      </c>
      <c r="R66" s="281">
        <f t="shared" si="10"/>
        <v>2343483</v>
      </c>
      <c r="T66" s="282">
        <f t="shared" si="9"/>
        <v>2343483</v>
      </c>
    </row>
    <row r="67" spans="1:20" s="58" customFormat="1" ht="45.75" hidden="1" customHeight="1" x14ac:dyDescent="0.3">
      <c r="A67" s="53" t="s">
        <v>234</v>
      </c>
      <c r="B67" s="53" t="s">
        <v>63</v>
      </c>
      <c r="C67" s="53" t="s">
        <v>64</v>
      </c>
      <c r="D67" s="228" t="s">
        <v>84</v>
      </c>
      <c r="E67" s="235">
        <f>SUM(F67,I67)</f>
        <v>0</v>
      </c>
      <c r="F67" s="235"/>
      <c r="G67" s="235"/>
      <c r="H67" s="420"/>
      <c r="I67" s="420"/>
      <c r="J67" s="60">
        <f t="shared" ref="J67:J88" si="11">SUM(L67,O67)</f>
        <v>0</v>
      </c>
      <c r="K67" s="60"/>
      <c r="L67" s="420"/>
      <c r="M67" s="420"/>
      <c r="N67" s="420"/>
      <c r="O67" s="60"/>
      <c r="P67" s="60"/>
      <c r="Q67" s="60"/>
      <c r="R67" s="60">
        <f>SUM(E67,J67)</f>
        <v>0</v>
      </c>
    </row>
    <row r="68" spans="1:20" s="2" customFormat="1" ht="28.5" hidden="1" customHeight="1" x14ac:dyDescent="0.3">
      <c r="A68" s="22" t="s">
        <v>235</v>
      </c>
      <c r="B68" s="22" t="s">
        <v>220</v>
      </c>
      <c r="C68" s="90" t="s">
        <v>221</v>
      </c>
      <c r="D68" s="91" t="s">
        <v>222</v>
      </c>
      <c r="E68" s="436">
        <f t="shared" ref="E68:E85" si="12">SUM(F68,I68)</f>
        <v>0</v>
      </c>
      <c r="F68" s="329"/>
      <c r="G68" s="329"/>
      <c r="H68" s="331"/>
      <c r="I68" s="331"/>
      <c r="J68" s="257">
        <f t="shared" si="11"/>
        <v>0</v>
      </c>
      <c r="K68" s="257"/>
      <c r="L68" s="331"/>
      <c r="M68" s="331"/>
      <c r="N68" s="331"/>
      <c r="O68" s="257"/>
      <c r="P68" s="257"/>
      <c r="Q68" s="257"/>
      <c r="R68" s="257">
        <f t="shared" ref="R68:R88" si="13">SUM(E68,J68)</f>
        <v>0</v>
      </c>
    </row>
    <row r="69" spans="1:20" s="93" customFormat="1" ht="39.75" hidden="1" customHeight="1" x14ac:dyDescent="0.3">
      <c r="A69" s="230" t="s">
        <v>236</v>
      </c>
      <c r="B69" s="231">
        <v>1020</v>
      </c>
      <c r="C69" s="232"/>
      <c r="D69" s="233" t="s">
        <v>237</v>
      </c>
      <c r="E69" s="235">
        <f t="shared" si="12"/>
        <v>0</v>
      </c>
      <c r="F69" s="235"/>
      <c r="G69" s="235"/>
      <c r="H69" s="422"/>
      <c r="I69" s="422"/>
      <c r="J69" s="257">
        <f t="shared" si="11"/>
        <v>0</v>
      </c>
      <c r="K69" s="235"/>
      <c r="L69" s="422"/>
      <c r="M69" s="422"/>
      <c r="N69" s="422"/>
      <c r="O69" s="235"/>
      <c r="P69" s="386"/>
      <c r="Q69" s="386"/>
      <c r="R69" s="257">
        <f t="shared" si="13"/>
        <v>0</v>
      </c>
    </row>
    <row r="70" spans="1:20" s="94" customFormat="1" ht="39.75" hidden="1" customHeight="1" x14ac:dyDescent="0.3">
      <c r="A70" s="230" t="s">
        <v>52</v>
      </c>
      <c r="B70" s="231">
        <v>1021</v>
      </c>
      <c r="C70" s="234" t="s">
        <v>53</v>
      </c>
      <c r="D70" s="401" t="s">
        <v>54</v>
      </c>
      <c r="E70" s="235">
        <f t="shared" si="12"/>
        <v>0</v>
      </c>
      <c r="F70" s="235"/>
      <c r="G70" s="235"/>
      <c r="H70" s="420"/>
      <c r="I70" s="422"/>
      <c r="J70" s="257">
        <f t="shared" si="11"/>
        <v>0</v>
      </c>
      <c r="K70" s="60"/>
      <c r="L70" s="420"/>
      <c r="M70" s="420"/>
      <c r="N70" s="420"/>
      <c r="O70" s="60"/>
      <c r="P70" s="386"/>
      <c r="Q70" s="386"/>
      <c r="R70" s="257">
        <f t="shared" si="13"/>
        <v>0</v>
      </c>
    </row>
    <row r="71" spans="1:20" s="94" customFormat="1" ht="182.45" customHeight="1" x14ac:dyDescent="0.3">
      <c r="A71" s="545" t="s">
        <v>308</v>
      </c>
      <c r="B71" s="546">
        <v>1060</v>
      </c>
      <c r="C71" s="547"/>
      <c r="D71" s="548" t="s">
        <v>307</v>
      </c>
      <c r="E71" s="329">
        <f t="shared" si="12"/>
        <v>0</v>
      </c>
      <c r="F71" s="436"/>
      <c r="G71" s="329"/>
      <c r="H71" s="425"/>
      <c r="I71" s="425"/>
      <c r="J71" s="257">
        <f t="shared" si="11"/>
        <v>1400000</v>
      </c>
      <c r="K71" s="257">
        <v>1400000</v>
      </c>
      <c r="L71" s="331"/>
      <c r="M71" s="331"/>
      <c r="N71" s="331"/>
      <c r="O71" s="257">
        <v>1400000</v>
      </c>
      <c r="P71" s="410"/>
      <c r="Q71" s="410"/>
      <c r="R71" s="257">
        <f t="shared" si="13"/>
        <v>1400000</v>
      </c>
    </row>
    <row r="72" spans="1:20" s="94" customFormat="1" ht="38.25" customHeight="1" x14ac:dyDescent="0.3">
      <c r="A72" s="549" t="s">
        <v>306</v>
      </c>
      <c r="B72" s="550">
        <v>1061</v>
      </c>
      <c r="C72" s="549" t="s">
        <v>53</v>
      </c>
      <c r="D72" s="551" t="s">
        <v>54</v>
      </c>
      <c r="E72" s="334">
        <f t="shared" si="12"/>
        <v>0</v>
      </c>
      <c r="F72" s="552"/>
      <c r="G72" s="334"/>
      <c r="H72" s="410"/>
      <c r="I72" s="410"/>
      <c r="J72" s="334">
        <f t="shared" si="11"/>
        <v>1400000</v>
      </c>
      <c r="K72" s="334">
        <v>1400000</v>
      </c>
      <c r="L72" s="334"/>
      <c r="M72" s="334"/>
      <c r="N72" s="334"/>
      <c r="O72" s="334">
        <v>1400000</v>
      </c>
      <c r="P72" s="424"/>
      <c r="Q72" s="424"/>
      <c r="R72" s="334">
        <f t="shared" si="13"/>
        <v>1400000</v>
      </c>
    </row>
    <row r="73" spans="1:20" s="87" customFormat="1" ht="57" hidden="1" customHeight="1" x14ac:dyDescent="0.3">
      <c r="A73" s="23" t="s">
        <v>238</v>
      </c>
      <c r="B73" s="23" t="s">
        <v>239</v>
      </c>
      <c r="C73" s="23" t="s">
        <v>76</v>
      </c>
      <c r="D73" s="30" t="s">
        <v>240</v>
      </c>
      <c r="E73" s="235">
        <f t="shared" si="12"/>
        <v>0</v>
      </c>
      <c r="F73" s="235"/>
      <c r="G73" s="235"/>
      <c r="H73" s="60"/>
      <c r="I73" s="60"/>
      <c r="J73" s="257">
        <f t="shared" si="11"/>
        <v>0</v>
      </c>
      <c r="K73" s="235"/>
      <c r="L73" s="60"/>
      <c r="M73" s="60"/>
      <c r="N73" s="60"/>
      <c r="O73" s="235"/>
      <c r="P73" s="60"/>
      <c r="Q73" s="60"/>
      <c r="R73" s="257">
        <f t="shared" si="13"/>
        <v>0</v>
      </c>
    </row>
    <row r="74" spans="1:20" s="87" customFormat="1" ht="36.75" hidden="1" customHeight="1" x14ac:dyDescent="0.3">
      <c r="A74" s="23" t="s">
        <v>241</v>
      </c>
      <c r="B74" s="23" t="s">
        <v>242</v>
      </c>
      <c r="C74" s="160" t="s">
        <v>243</v>
      </c>
      <c r="D74" s="161" t="s">
        <v>244</v>
      </c>
      <c r="E74" s="236">
        <f t="shared" si="12"/>
        <v>0</v>
      </c>
      <c r="F74" s="235"/>
      <c r="G74" s="235"/>
      <c r="H74" s="60"/>
      <c r="I74" s="60"/>
      <c r="J74" s="257">
        <f t="shared" si="11"/>
        <v>0</v>
      </c>
      <c r="K74" s="235"/>
      <c r="L74" s="60"/>
      <c r="M74" s="60"/>
      <c r="N74" s="60"/>
      <c r="O74" s="235"/>
      <c r="P74" s="60"/>
      <c r="Q74" s="60"/>
      <c r="R74" s="257">
        <f t="shared" si="13"/>
        <v>0</v>
      </c>
    </row>
    <row r="75" spans="1:20" s="87" customFormat="1" ht="27" hidden="1" customHeight="1" x14ac:dyDescent="0.3">
      <c r="A75" s="23" t="s">
        <v>245</v>
      </c>
      <c r="B75" s="23" t="s">
        <v>246</v>
      </c>
      <c r="C75" s="23" t="s">
        <v>243</v>
      </c>
      <c r="D75" s="161" t="s">
        <v>247</v>
      </c>
      <c r="E75" s="235">
        <f t="shared" si="12"/>
        <v>0</v>
      </c>
      <c r="F75" s="235"/>
      <c r="G75" s="235"/>
      <c r="H75" s="60"/>
      <c r="I75" s="60"/>
      <c r="J75" s="257">
        <f t="shared" si="11"/>
        <v>0</v>
      </c>
      <c r="K75" s="60"/>
      <c r="L75" s="60"/>
      <c r="M75" s="60"/>
      <c r="N75" s="60"/>
      <c r="O75" s="60"/>
      <c r="P75" s="60"/>
      <c r="Q75" s="60"/>
      <c r="R75" s="257">
        <f t="shared" si="13"/>
        <v>0</v>
      </c>
    </row>
    <row r="76" spans="1:20" s="87" customFormat="1" ht="46.5" hidden="1" customHeight="1" x14ac:dyDescent="0.3">
      <c r="A76" s="23" t="s">
        <v>248</v>
      </c>
      <c r="B76" s="23" t="s">
        <v>249</v>
      </c>
      <c r="C76" s="23" t="s">
        <v>243</v>
      </c>
      <c r="D76" s="30" t="s">
        <v>250</v>
      </c>
      <c r="E76" s="235">
        <f t="shared" si="12"/>
        <v>0</v>
      </c>
      <c r="F76" s="235"/>
      <c r="G76" s="235"/>
      <c r="H76" s="60"/>
      <c r="I76" s="60"/>
      <c r="J76" s="257">
        <f t="shared" si="11"/>
        <v>0</v>
      </c>
      <c r="K76" s="437"/>
      <c r="L76" s="60"/>
      <c r="M76" s="60"/>
      <c r="N76" s="60"/>
      <c r="O76" s="437"/>
      <c r="P76" s="60"/>
      <c r="Q76" s="60"/>
      <c r="R76" s="257">
        <f t="shared" si="13"/>
        <v>0</v>
      </c>
    </row>
    <row r="77" spans="1:20" s="93" customFormat="1" ht="39.75" hidden="1" customHeight="1" x14ac:dyDescent="0.35">
      <c r="A77" s="239"/>
      <c r="B77" s="239"/>
      <c r="C77" s="239"/>
      <c r="D77" s="92" t="s">
        <v>310</v>
      </c>
      <c r="E77" s="237">
        <f t="shared" si="12"/>
        <v>0</v>
      </c>
      <c r="F77" s="237"/>
      <c r="G77" s="237"/>
      <c r="H77" s="386"/>
      <c r="I77" s="386"/>
      <c r="J77" s="257">
        <f t="shared" si="11"/>
        <v>0</v>
      </c>
      <c r="K77" s="438"/>
      <c r="L77" s="386"/>
      <c r="M77" s="386"/>
      <c r="N77" s="386"/>
      <c r="O77" s="438"/>
      <c r="P77" s="386"/>
      <c r="Q77" s="386"/>
      <c r="R77" s="257">
        <f t="shared" si="13"/>
        <v>0</v>
      </c>
    </row>
    <row r="78" spans="1:20" s="87" customFormat="1" ht="0.75" customHeight="1" x14ac:dyDescent="0.3">
      <c r="A78" s="99" t="s">
        <v>251</v>
      </c>
      <c r="B78" s="99" t="s">
        <v>252</v>
      </c>
      <c r="C78" s="99" t="s">
        <v>243</v>
      </c>
      <c r="D78" s="228" t="s">
        <v>253</v>
      </c>
      <c r="E78" s="235">
        <f t="shared" si="12"/>
        <v>0</v>
      </c>
      <c r="F78" s="235"/>
      <c r="G78" s="235"/>
      <c r="H78" s="60"/>
      <c r="I78" s="60"/>
      <c r="J78" s="257">
        <f t="shared" si="11"/>
        <v>0</v>
      </c>
      <c r="K78" s="437"/>
      <c r="L78" s="60"/>
      <c r="M78" s="60"/>
      <c r="N78" s="60"/>
      <c r="O78" s="437"/>
      <c r="P78" s="60"/>
      <c r="Q78" s="60"/>
      <c r="R78" s="257">
        <f t="shared" si="13"/>
        <v>0</v>
      </c>
    </row>
    <row r="79" spans="1:20" s="87" customFormat="1" ht="76.5" customHeight="1" x14ac:dyDescent="0.3">
      <c r="A79" s="555" t="s">
        <v>552</v>
      </c>
      <c r="B79" s="555"/>
      <c r="C79" s="556"/>
      <c r="D79" s="197" t="s">
        <v>547</v>
      </c>
      <c r="E79" s="329">
        <f t="shared" si="12"/>
        <v>8590</v>
      </c>
      <c r="F79" s="329">
        <f t="shared" ref="F79:O79" si="14">SUM(F80:F81)</f>
        <v>8590</v>
      </c>
      <c r="G79" s="329">
        <f t="shared" si="14"/>
        <v>7041</v>
      </c>
      <c r="H79" s="329">
        <f t="shared" si="14"/>
        <v>0</v>
      </c>
      <c r="I79" s="329">
        <f t="shared" si="14"/>
        <v>0</v>
      </c>
      <c r="J79" s="257">
        <f t="shared" si="11"/>
        <v>0</v>
      </c>
      <c r="K79" s="329">
        <f t="shared" si="14"/>
        <v>0</v>
      </c>
      <c r="L79" s="329">
        <f t="shared" si="14"/>
        <v>0</v>
      </c>
      <c r="M79" s="329">
        <f t="shared" si="14"/>
        <v>0</v>
      </c>
      <c r="N79" s="329">
        <f t="shared" si="14"/>
        <v>0</v>
      </c>
      <c r="O79" s="329">
        <f t="shared" si="14"/>
        <v>0</v>
      </c>
      <c r="P79" s="257"/>
      <c r="Q79" s="257"/>
      <c r="R79" s="257">
        <f t="shared" si="13"/>
        <v>8590</v>
      </c>
    </row>
    <row r="80" spans="1:20" s="87" customFormat="1" ht="103.5" hidden="1" customHeight="1" x14ac:dyDescent="0.3">
      <c r="A80" s="99" t="s">
        <v>550</v>
      </c>
      <c r="B80" s="99" t="s">
        <v>549</v>
      </c>
      <c r="C80" s="402" t="s">
        <v>243</v>
      </c>
      <c r="D80" s="404" t="s">
        <v>545</v>
      </c>
      <c r="E80" s="235">
        <f t="shared" si="12"/>
        <v>0</v>
      </c>
      <c r="F80" s="235"/>
      <c r="G80" s="235"/>
      <c r="H80" s="60"/>
      <c r="I80" s="60"/>
      <c r="J80" s="257">
        <f t="shared" si="11"/>
        <v>0</v>
      </c>
      <c r="K80" s="235"/>
      <c r="L80" s="235"/>
      <c r="M80" s="235"/>
      <c r="N80" s="235"/>
      <c r="O80" s="235"/>
      <c r="P80" s="60"/>
      <c r="Q80" s="60"/>
      <c r="R80" s="257">
        <f t="shared" si="13"/>
        <v>0</v>
      </c>
    </row>
    <row r="81" spans="1:34" s="93" customFormat="1" ht="107.25" customHeight="1" x14ac:dyDescent="0.3">
      <c r="A81" s="553" t="s">
        <v>551</v>
      </c>
      <c r="B81" s="553" t="s">
        <v>548</v>
      </c>
      <c r="C81" s="554" t="s">
        <v>243</v>
      </c>
      <c r="D81" s="355" t="s">
        <v>546</v>
      </c>
      <c r="E81" s="334">
        <f t="shared" si="12"/>
        <v>8590</v>
      </c>
      <c r="F81" s="334">
        <v>8590</v>
      </c>
      <c r="G81" s="334">
        <v>7041</v>
      </c>
      <c r="H81" s="410"/>
      <c r="I81" s="410"/>
      <c r="J81" s="257">
        <f t="shared" si="11"/>
        <v>0</v>
      </c>
      <c r="K81" s="334"/>
      <c r="L81" s="410"/>
      <c r="M81" s="410"/>
      <c r="N81" s="410"/>
      <c r="O81" s="334"/>
      <c r="P81" s="410"/>
      <c r="Q81" s="410"/>
      <c r="R81" s="334">
        <f t="shared" si="13"/>
        <v>8590</v>
      </c>
    </row>
    <row r="82" spans="1:34" s="93" customFormat="1" ht="93.75" customHeight="1" x14ac:dyDescent="0.3">
      <c r="A82" s="22" t="s">
        <v>254</v>
      </c>
      <c r="B82" s="22" t="s">
        <v>255</v>
      </c>
      <c r="C82" s="90" t="s">
        <v>243</v>
      </c>
      <c r="D82" s="248" t="s">
        <v>256</v>
      </c>
      <c r="E82" s="329">
        <f t="shared" si="12"/>
        <v>470289</v>
      </c>
      <c r="F82" s="329">
        <v>470289</v>
      </c>
      <c r="G82" s="329">
        <v>385483</v>
      </c>
      <c r="H82" s="329"/>
      <c r="I82" s="329"/>
      <c r="J82" s="257">
        <f>SUM(O82)</f>
        <v>464604</v>
      </c>
      <c r="K82" s="329">
        <v>464604</v>
      </c>
      <c r="L82" s="329"/>
      <c r="M82" s="334"/>
      <c r="N82" s="334"/>
      <c r="O82" s="329">
        <v>464604</v>
      </c>
      <c r="P82" s="410"/>
      <c r="Q82" s="410"/>
      <c r="R82" s="257">
        <f t="shared" si="13"/>
        <v>934893</v>
      </c>
    </row>
    <row r="83" spans="1:34" s="93" customFormat="1" ht="94.15" customHeight="1" x14ac:dyDescent="0.3">
      <c r="A83" s="22" t="s">
        <v>303</v>
      </c>
      <c r="B83" s="22" t="s">
        <v>304</v>
      </c>
      <c r="C83" s="90" t="s">
        <v>243</v>
      </c>
      <c r="D83" s="403" t="s">
        <v>305</v>
      </c>
      <c r="E83" s="436">
        <f t="shared" si="12"/>
        <v>0</v>
      </c>
      <c r="F83" s="329"/>
      <c r="G83" s="329">
        <v>-37531</v>
      </c>
      <c r="H83" s="257"/>
      <c r="I83" s="257"/>
      <c r="J83" s="257">
        <f>SUM(K83,O83)</f>
        <v>0</v>
      </c>
      <c r="K83" s="257"/>
      <c r="L83" s="257"/>
      <c r="M83" s="257"/>
      <c r="N83" s="257"/>
      <c r="O83" s="257"/>
      <c r="P83" s="257"/>
      <c r="Q83" s="257"/>
      <c r="R83" s="257">
        <f t="shared" si="13"/>
        <v>0</v>
      </c>
    </row>
    <row r="84" spans="1:34" s="2" customFormat="1" ht="54" hidden="1" customHeight="1" x14ac:dyDescent="0.3">
      <c r="A84" s="22" t="s">
        <v>582</v>
      </c>
      <c r="B84" s="22" t="s">
        <v>583</v>
      </c>
      <c r="C84" s="90" t="s">
        <v>37</v>
      </c>
      <c r="D84" s="403" t="s">
        <v>584</v>
      </c>
      <c r="E84" s="436">
        <f t="shared" si="12"/>
        <v>0</v>
      </c>
      <c r="F84" s="329"/>
      <c r="G84" s="329"/>
      <c r="H84" s="257"/>
      <c r="I84" s="257"/>
      <c r="J84" s="257">
        <f t="shared" si="11"/>
        <v>0</v>
      </c>
      <c r="K84" s="257"/>
      <c r="L84" s="257"/>
      <c r="M84" s="257"/>
      <c r="N84" s="257"/>
      <c r="O84" s="257"/>
      <c r="P84" s="257"/>
      <c r="Q84" s="257"/>
      <c r="R84" s="257">
        <f t="shared" si="13"/>
        <v>0</v>
      </c>
    </row>
    <row r="85" spans="1:34" s="2" customFormat="1" ht="33" hidden="1" customHeight="1" x14ac:dyDescent="0.3">
      <c r="A85" s="22" t="s">
        <v>49</v>
      </c>
      <c r="B85" s="8" t="s">
        <v>50</v>
      </c>
      <c r="C85" s="8" t="s">
        <v>16</v>
      </c>
      <c r="D85" s="9" t="s">
        <v>51</v>
      </c>
      <c r="E85" s="436">
        <f t="shared" si="12"/>
        <v>0</v>
      </c>
      <c r="F85" s="329"/>
      <c r="G85" s="329"/>
      <c r="H85" s="257"/>
      <c r="I85" s="257"/>
      <c r="J85" s="257">
        <f t="shared" si="11"/>
        <v>0</v>
      </c>
      <c r="K85" s="257"/>
      <c r="L85" s="257"/>
      <c r="M85" s="257"/>
      <c r="N85" s="257"/>
      <c r="O85" s="257"/>
      <c r="P85" s="257"/>
      <c r="Q85" s="257"/>
      <c r="R85" s="257">
        <f t="shared" si="13"/>
        <v>0</v>
      </c>
    </row>
    <row r="86" spans="1:34" s="258" customFormat="1" ht="72.75" hidden="1" customHeight="1" x14ac:dyDescent="0.3">
      <c r="A86" s="203" t="s">
        <v>428</v>
      </c>
      <c r="B86" s="203" t="s">
        <v>429</v>
      </c>
      <c r="C86" s="203" t="s">
        <v>19</v>
      </c>
      <c r="D86" s="204" t="s">
        <v>430</v>
      </c>
      <c r="E86" s="329">
        <f>SUM(F86,I86)</f>
        <v>0</v>
      </c>
      <c r="F86" s="329"/>
      <c r="G86" s="329"/>
      <c r="H86" s="329"/>
      <c r="I86" s="329"/>
      <c r="J86" s="329">
        <f>SUM(L86,O86)</f>
        <v>0</v>
      </c>
      <c r="K86" s="329"/>
      <c r="L86" s="329"/>
      <c r="M86" s="329"/>
      <c r="N86" s="329"/>
      <c r="O86" s="329"/>
      <c r="P86" s="410"/>
      <c r="Q86" s="410"/>
      <c r="R86" s="329">
        <f>SUM(E86,J86)</f>
        <v>0</v>
      </c>
    </row>
    <row r="87" spans="1:34" s="258" customFormat="1" ht="66" hidden="1" customHeight="1" x14ac:dyDescent="0.3">
      <c r="A87" s="254"/>
      <c r="B87" s="254"/>
      <c r="C87" s="254"/>
      <c r="D87" s="400" t="s">
        <v>431</v>
      </c>
      <c r="E87" s="334">
        <f>SUM(F87,I87)</f>
        <v>0</v>
      </c>
      <c r="F87" s="334"/>
      <c r="G87" s="334"/>
      <c r="H87" s="410"/>
      <c r="I87" s="410"/>
      <c r="J87" s="334">
        <f>SUM(L87,O87)</f>
        <v>0</v>
      </c>
      <c r="K87" s="334"/>
      <c r="L87" s="334"/>
      <c r="M87" s="334"/>
      <c r="N87" s="334"/>
      <c r="O87" s="334"/>
      <c r="P87" s="334"/>
      <c r="Q87" s="334"/>
      <c r="R87" s="334">
        <f>SUM(E87,J87)</f>
        <v>0</v>
      </c>
    </row>
    <row r="88" spans="1:34" s="2" customFormat="1" ht="27.75" hidden="1" customHeight="1" x14ac:dyDescent="0.3">
      <c r="A88" s="22" t="s">
        <v>585</v>
      </c>
      <c r="B88" s="22" t="s">
        <v>28</v>
      </c>
      <c r="C88" s="11" t="s">
        <v>29</v>
      </c>
      <c r="D88" s="12" t="s">
        <v>30</v>
      </c>
      <c r="E88" s="329">
        <f>SUM(F88,I88)</f>
        <v>0</v>
      </c>
      <c r="F88" s="329"/>
      <c r="G88" s="329"/>
      <c r="H88" s="329"/>
      <c r="I88" s="329">
        <f>SUM(I86)</f>
        <v>0</v>
      </c>
      <c r="J88" s="257">
        <f t="shared" si="11"/>
        <v>0</v>
      </c>
      <c r="K88" s="329"/>
      <c r="L88" s="329"/>
      <c r="M88" s="329"/>
      <c r="N88" s="329"/>
      <c r="O88" s="329"/>
      <c r="P88" s="329"/>
      <c r="Q88" s="329">
        <f>SUM(Q86)</f>
        <v>0</v>
      </c>
      <c r="R88" s="329">
        <f t="shared" si="13"/>
        <v>0</v>
      </c>
    </row>
    <row r="89" spans="1:34" s="2" customFormat="1" ht="62.25" customHeight="1" x14ac:dyDescent="0.3">
      <c r="A89" s="5" t="s">
        <v>55</v>
      </c>
      <c r="B89" s="240"/>
      <c r="C89" s="240"/>
      <c r="D89" s="21" t="s">
        <v>56</v>
      </c>
      <c r="E89" s="281">
        <f>SUM(E90)</f>
        <v>-6238054.4699999997</v>
      </c>
      <c r="F89" s="328">
        <f t="shared" ref="F89:Q89" si="15">SUM(F90)</f>
        <v>-6238054.4699999997</v>
      </c>
      <c r="G89" s="328">
        <f t="shared" si="15"/>
        <v>-4198324.8100000005</v>
      </c>
      <c r="H89" s="328">
        <f t="shared" si="15"/>
        <v>-183475.45</v>
      </c>
      <c r="I89" s="241">
        <f t="shared" si="15"/>
        <v>0</v>
      </c>
      <c r="J89" s="328">
        <f t="shared" si="15"/>
        <v>-100000</v>
      </c>
      <c r="K89" s="328">
        <f t="shared" si="15"/>
        <v>-100000</v>
      </c>
      <c r="L89" s="328">
        <f t="shared" si="15"/>
        <v>0</v>
      </c>
      <c r="M89" s="328">
        <f t="shared" si="15"/>
        <v>0</v>
      </c>
      <c r="N89" s="328">
        <f t="shared" si="15"/>
        <v>0</v>
      </c>
      <c r="O89" s="328">
        <f t="shared" si="15"/>
        <v>-100000</v>
      </c>
      <c r="P89" s="328">
        <f t="shared" si="15"/>
        <v>0</v>
      </c>
      <c r="Q89" s="328">
        <f t="shared" si="15"/>
        <v>0</v>
      </c>
      <c r="R89" s="328">
        <f>SUM(E89,J89)</f>
        <v>-6338054.4699999997</v>
      </c>
      <c r="T89" s="51">
        <f t="shared" ref="T89:T90" si="16">SUM(E89,J89)</f>
        <v>-6338054.4699999997</v>
      </c>
    </row>
    <row r="90" spans="1:34" s="52" customFormat="1" ht="63.75" customHeight="1" x14ac:dyDescent="0.3">
      <c r="A90" s="5" t="s">
        <v>57</v>
      </c>
      <c r="B90" s="240"/>
      <c r="C90" s="240"/>
      <c r="D90" s="21" t="s">
        <v>56</v>
      </c>
      <c r="E90" s="281">
        <f>SUM(E91:E101)</f>
        <v>-6238054.4699999997</v>
      </c>
      <c r="F90" s="281">
        <f>SUM(F91:F101)</f>
        <v>-6238054.4699999997</v>
      </c>
      <c r="G90" s="281">
        <f>SUM(G91:G101)</f>
        <v>-4198324.8100000005</v>
      </c>
      <c r="H90" s="281">
        <f>SUM(H91:H101)</f>
        <v>-183475.45</v>
      </c>
      <c r="I90" s="89">
        <f>SUM(I91:I101)</f>
        <v>0</v>
      </c>
      <c r="J90" s="281">
        <f t="shared" ref="J90:O90" si="17">SUM(J91:J101)</f>
        <v>-100000</v>
      </c>
      <c r="K90" s="281">
        <f t="shared" si="17"/>
        <v>-100000</v>
      </c>
      <c r="L90" s="281">
        <f t="shared" si="17"/>
        <v>0</v>
      </c>
      <c r="M90" s="281">
        <f t="shared" si="17"/>
        <v>0</v>
      </c>
      <c r="N90" s="281">
        <f t="shared" si="17"/>
        <v>0</v>
      </c>
      <c r="O90" s="281">
        <f t="shared" si="17"/>
        <v>-100000</v>
      </c>
      <c r="P90" s="281">
        <f>SUM(P91:P101)</f>
        <v>0</v>
      </c>
      <c r="Q90" s="281">
        <f>SUM(Q91:Q101)</f>
        <v>0</v>
      </c>
      <c r="R90" s="328">
        <f>SUM(E90,J90)</f>
        <v>-6338054.4699999997</v>
      </c>
      <c r="T90" s="51">
        <f t="shared" si="16"/>
        <v>-6338054.4699999997</v>
      </c>
      <c r="U90" s="242"/>
      <c r="V90" s="242"/>
      <c r="W90" s="242"/>
      <c r="X90" s="242"/>
      <c r="Y90" s="242"/>
      <c r="Z90" s="242"/>
      <c r="AA90" s="242"/>
      <c r="AB90" s="242"/>
      <c r="AC90" s="242"/>
      <c r="AD90" s="242"/>
      <c r="AE90" s="242"/>
      <c r="AF90" s="242"/>
      <c r="AG90" s="242"/>
      <c r="AH90" s="242"/>
    </row>
    <row r="91" spans="1:34" s="244" customFormat="1" ht="60.75" customHeight="1" x14ac:dyDescent="0.3">
      <c r="A91" s="8" t="s">
        <v>62</v>
      </c>
      <c r="B91" s="8" t="s">
        <v>63</v>
      </c>
      <c r="C91" s="8" t="s">
        <v>64</v>
      </c>
      <c r="D91" s="243" t="s">
        <v>84</v>
      </c>
      <c r="E91" s="329">
        <f t="shared" ref="E91:E101" si="18">SUM(F91,I91)</f>
        <v>-321800</v>
      </c>
      <c r="F91" s="329">
        <v>-321800</v>
      </c>
      <c r="G91" s="331">
        <v>150000</v>
      </c>
      <c r="H91" s="331">
        <v>-26278</v>
      </c>
      <c r="I91" s="331"/>
      <c r="J91" s="257">
        <f t="shared" ref="J91" si="19">SUM(L91,O91)</f>
        <v>-100000</v>
      </c>
      <c r="K91" s="257">
        <v>-100000</v>
      </c>
      <c r="L91" s="331"/>
      <c r="M91" s="331"/>
      <c r="N91" s="331"/>
      <c r="O91" s="331">
        <v>-100000</v>
      </c>
      <c r="P91" s="331"/>
      <c r="Q91" s="331"/>
      <c r="R91" s="257">
        <f>SUM(E91,J91)</f>
        <v>-421800</v>
      </c>
      <c r="T91" s="245"/>
      <c r="U91" s="245"/>
      <c r="V91" s="245"/>
      <c r="W91" s="245"/>
      <c r="X91" s="245"/>
      <c r="Y91" s="245"/>
      <c r="Z91" s="245"/>
      <c r="AA91" s="245"/>
      <c r="AB91" s="245"/>
      <c r="AC91" s="245"/>
      <c r="AD91" s="245"/>
      <c r="AE91" s="245"/>
      <c r="AF91" s="245"/>
      <c r="AG91" s="245"/>
      <c r="AH91" s="245"/>
    </row>
    <row r="92" spans="1:34" s="52" customFormat="1" ht="56.25" hidden="1" customHeight="1" x14ac:dyDescent="0.3">
      <c r="A92" s="84" t="s">
        <v>407</v>
      </c>
      <c r="B92" s="95">
        <v>3031</v>
      </c>
      <c r="C92" s="95">
        <v>1030</v>
      </c>
      <c r="D92" s="91" t="s">
        <v>409</v>
      </c>
      <c r="E92" s="439">
        <f t="shared" si="18"/>
        <v>0</v>
      </c>
      <c r="F92" s="439"/>
      <c r="G92" s="440"/>
      <c r="H92" s="440"/>
      <c r="I92" s="440"/>
      <c r="J92" s="441"/>
      <c r="K92" s="441"/>
      <c r="L92" s="440"/>
      <c r="M92" s="440"/>
      <c r="N92" s="440"/>
      <c r="O92" s="440"/>
      <c r="P92" s="440"/>
      <c r="Q92" s="440"/>
      <c r="R92" s="257">
        <f t="shared" ref="R92:R98" si="20">SUM(E92,J92)</f>
        <v>0</v>
      </c>
      <c r="T92" s="242"/>
      <c r="U92" s="242"/>
      <c r="V92" s="242"/>
      <c r="W92" s="242"/>
      <c r="X92" s="242"/>
      <c r="Y92" s="242"/>
      <c r="Z92" s="242"/>
      <c r="AA92" s="242"/>
      <c r="AB92" s="242"/>
      <c r="AC92" s="242"/>
      <c r="AD92" s="242"/>
      <c r="AE92" s="242"/>
      <c r="AF92" s="242"/>
      <c r="AG92" s="242"/>
      <c r="AH92" s="242"/>
    </row>
    <row r="93" spans="1:34" s="52" customFormat="1" ht="40.5" hidden="1" customHeight="1" x14ac:dyDescent="0.3">
      <c r="A93" s="84" t="s">
        <v>412</v>
      </c>
      <c r="B93" s="95">
        <v>3032</v>
      </c>
      <c r="C93" s="246">
        <v>1070</v>
      </c>
      <c r="D93" s="91" t="s">
        <v>414</v>
      </c>
      <c r="E93" s="439">
        <f t="shared" si="18"/>
        <v>0</v>
      </c>
      <c r="F93" s="439"/>
      <c r="G93" s="440"/>
      <c r="H93" s="440"/>
      <c r="I93" s="440"/>
      <c r="J93" s="441"/>
      <c r="K93" s="441"/>
      <c r="L93" s="440"/>
      <c r="M93" s="440"/>
      <c r="N93" s="440"/>
      <c r="O93" s="440"/>
      <c r="P93" s="440"/>
      <c r="Q93" s="440"/>
      <c r="R93" s="257">
        <f t="shared" si="20"/>
        <v>0</v>
      </c>
      <c r="T93" s="242"/>
      <c r="U93" s="242"/>
      <c r="V93" s="242"/>
      <c r="W93" s="242"/>
      <c r="X93" s="242"/>
      <c r="Y93" s="242"/>
      <c r="Z93" s="242"/>
      <c r="AA93" s="242"/>
      <c r="AB93" s="242"/>
      <c r="AC93" s="242"/>
      <c r="AD93" s="242"/>
      <c r="AE93" s="242"/>
      <c r="AF93" s="242"/>
      <c r="AG93" s="242"/>
      <c r="AH93" s="242"/>
    </row>
    <row r="94" spans="1:34" s="52" customFormat="1" ht="58.5" hidden="1" customHeight="1" x14ac:dyDescent="0.3">
      <c r="A94" s="84" t="s">
        <v>415</v>
      </c>
      <c r="B94" s="95">
        <v>3033</v>
      </c>
      <c r="C94" s="246">
        <v>1070</v>
      </c>
      <c r="D94" s="91" t="s">
        <v>417</v>
      </c>
      <c r="E94" s="439">
        <f t="shared" si="18"/>
        <v>0</v>
      </c>
      <c r="F94" s="439"/>
      <c r="G94" s="440"/>
      <c r="H94" s="440"/>
      <c r="I94" s="440"/>
      <c r="J94" s="441"/>
      <c r="K94" s="441"/>
      <c r="L94" s="440"/>
      <c r="M94" s="440"/>
      <c r="N94" s="440"/>
      <c r="O94" s="440"/>
      <c r="P94" s="440"/>
      <c r="Q94" s="440"/>
      <c r="R94" s="257">
        <f t="shared" si="20"/>
        <v>0</v>
      </c>
      <c r="T94" s="242"/>
      <c r="U94" s="242"/>
      <c r="V94" s="242"/>
      <c r="W94" s="242"/>
      <c r="X94" s="242"/>
      <c r="Y94" s="242"/>
      <c r="Z94" s="242"/>
      <c r="AA94" s="242"/>
      <c r="AB94" s="242"/>
      <c r="AC94" s="242"/>
      <c r="AD94" s="242"/>
      <c r="AE94" s="242"/>
      <c r="AF94" s="242"/>
      <c r="AG94" s="242"/>
      <c r="AH94" s="242"/>
    </row>
    <row r="95" spans="1:34" s="58" customFormat="1" ht="91.9" customHeight="1" x14ac:dyDescent="0.3">
      <c r="A95" s="84" t="s">
        <v>65</v>
      </c>
      <c r="B95" s="95">
        <v>3104</v>
      </c>
      <c r="C95" s="246">
        <v>1020</v>
      </c>
      <c r="D95" s="91" t="s">
        <v>66</v>
      </c>
      <c r="E95" s="439">
        <f t="shared" si="18"/>
        <v>-1588895.13</v>
      </c>
      <c r="F95" s="439">
        <v>-1588895.13</v>
      </c>
      <c r="G95" s="440">
        <v>-1254489.33</v>
      </c>
      <c r="H95" s="440">
        <v>-12221.55</v>
      </c>
      <c r="I95" s="440"/>
      <c r="J95" s="441"/>
      <c r="K95" s="441"/>
      <c r="L95" s="440"/>
      <c r="M95" s="440"/>
      <c r="N95" s="440"/>
      <c r="O95" s="440"/>
      <c r="P95" s="440"/>
      <c r="Q95" s="440"/>
      <c r="R95" s="257">
        <f t="shared" si="20"/>
        <v>-1588895.13</v>
      </c>
      <c r="T95" s="409"/>
      <c r="U95" s="409"/>
      <c r="V95" s="409"/>
      <c r="W95" s="409"/>
      <c r="X95" s="409"/>
      <c r="Y95" s="409"/>
      <c r="Z95" s="409"/>
      <c r="AA95" s="409"/>
      <c r="AB95" s="409"/>
      <c r="AC95" s="409"/>
      <c r="AD95" s="409"/>
      <c r="AE95" s="409"/>
      <c r="AF95" s="409"/>
      <c r="AG95" s="409"/>
      <c r="AH95" s="409"/>
    </row>
    <row r="96" spans="1:34" s="58" customFormat="1" ht="42" customHeight="1" x14ac:dyDescent="0.3">
      <c r="A96" s="84" t="s">
        <v>257</v>
      </c>
      <c r="B96" s="95">
        <v>3105</v>
      </c>
      <c r="C96" s="246">
        <v>1010</v>
      </c>
      <c r="D96" s="91" t="s">
        <v>258</v>
      </c>
      <c r="E96" s="329">
        <f t="shared" si="18"/>
        <v>-4327359.34</v>
      </c>
      <c r="F96" s="439">
        <v>-4327359.34</v>
      </c>
      <c r="G96" s="440">
        <v>-3093835.48</v>
      </c>
      <c r="H96" s="440">
        <v>-144975.9</v>
      </c>
      <c r="I96" s="440"/>
      <c r="J96" s="330"/>
      <c r="K96" s="441"/>
      <c r="L96" s="440"/>
      <c r="M96" s="440"/>
      <c r="N96" s="440"/>
      <c r="O96" s="440"/>
      <c r="P96" s="557"/>
      <c r="Q96" s="557"/>
      <c r="R96" s="257">
        <f t="shared" si="20"/>
        <v>-4327359.34</v>
      </c>
      <c r="T96" s="409"/>
      <c r="U96" s="409"/>
      <c r="V96" s="409"/>
      <c r="W96" s="409"/>
      <c r="X96" s="409"/>
      <c r="Y96" s="409"/>
      <c r="Z96" s="409"/>
      <c r="AA96" s="409"/>
      <c r="AB96" s="409"/>
      <c r="AC96" s="409"/>
      <c r="AD96" s="409"/>
      <c r="AE96" s="409"/>
      <c r="AF96" s="409"/>
      <c r="AG96" s="409"/>
      <c r="AH96" s="409"/>
    </row>
    <row r="97" spans="1:123" s="78" customFormat="1" ht="117.75" hidden="1" customHeight="1" x14ac:dyDescent="0.3">
      <c r="A97" s="312" t="s">
        <v>58</v>
      </c>
      <c r="B97" s="312" t="s">
        <v>59</v>
      </c>
      <c r="C97" s="160" t="s">
        <v>60</v>
      </c>
      <c r="D97" s="161" t="s">
        <v>61</v>
      </c>
      <c r="E97" s="236">
        <f t="shared" si="18"/>
        <v>0</v>
      </c>
      <c r="F97" s="235"/>
      <c r="G97" s="420"/>
      <c r="H97" s="420"/>
      <c r="I97" s="420"/>
      <c r="J97" s="60"/>
      <c r="K97" s="60"/>
      <c r="L97" s="419"/>
      <c r="M97" s="420"/>
      <c r="N97" s="420"/>
      <c r="O97" s="419"/>
      <c r="P97" s="442"/>
      <c r="Q97" s="443"/>
      <c r="R97" s="60">
        <f t="shared" si="20"/>
        <v>0</v>
      </c>
      <c r="T97" s="405"/>
      <c r="U97" s="405"/>
      <c r="V97" s="405"/>
      <c r="W97" s="405"/>
      <c r="X97" s="405"/>
      <c r="Y97" s="405"/>
      <c r="Z97" s="405"/>
      <c r="AA97" s="405"/>
      <c r="AB97" s="405"/>
      <c r="AC97" s="405"/>
      <c r="AD97" s="405"/>
      <c r="AE97" s="405"/>
      <c r="AF97" s="405"/>
      <c r="AG97" s="405"/>
      <c r="AH97" s="405"/>
    </row>
    <row r="98" spans="1:123" s="70" customFormat="1" ht="6.75" hidden="1" customHeight="1" x14ac:dyDescent="0.3">
      <c r="A98" s="406"/>
      <c r="B98" s="406"/>
      <c r="C98" s="239"/>
      <c r="D98" s="407" t="s">
        <v>67</v>
      </c>
      <c r="E98" s="238">
        <f t="shared" si="18"/>
        <v>0</v>
      </c>
      <c r="F98" s="237"/>
      <c r="G98" s="237"/>
      <c r="H98" s="237"/>
      <c r="I98" s="237"/>
      <c r="J98" s="386"/>
      <c r="K98" s="386"/>
      <c r="L98" s="237"/>
      <c r="M98" s="237"/>
      <c r="N98" s="237"/>
      <c r="O98" s="237"/>
      <c r="P98" s="237"/>
      <c r="Q98" s="237">
        <f>SUM(Q99:Q100)</f>
        <v>0</v>
      </c>
      <c r="R98" s="386">
        <f t="shared" si="20"/>
        <v>0</v>
      </c>
      <c r="T98" s="408"/>
      <c r="U98" s="408"/>
      <c r="V98" s="408"/>
      <c r="W98" s="408"/>
      <c r="X98" s="408"/>
      <c r="Y98" s="408"/>
      <c r="Z98" s="408"/>
      <c r="AA98" s="408"/>
      <c r="AB98" s="408"/>
      <c r="AC98" s="408"/>
      <c r="AD98" s="408"/>
      <c r="AE98" s="408"/>
      <c r="AF98" s="408"/>
      <c r="AG98" s="408"/>
      <c r="AH98" s="408"/>
    </row>
    <row r="99" spans="1:123" s="244" customFormat="1" ht="132" hidden="1" customHeight="1" x14ac:dyDescent="0.3">
      <c r="A99" s="97" t="s">
        <v>259</v>
      </c>
      <c r="B99" s="97" t="s">
        <v>260</v>
      </c>
      <c r="C99" s="22" t="s">
        <v>220</v>
      </c>
      <c r="D99" s="98" t="s">
        <v>261</v>
      </c>
      <c r="E99" s="436">
        <f t="shared" si="18"/>
        <v>0</v>
      </c>
      <c r="F99" s="330"/>
      <c r="G99" s="429"/>
      <c r="H99" s="429"/>
      <c r="I99" s="429"/>
      <c r="J99" s="257"/>
      <c r="K99" s="257"/>
      <c r="L99" s="429"/>
      <c r="M99" s="429"/>
      <c r="N99" s="429"/>
      <c r="O99" s="429"/>
      <c r="P99" s="429"/>
      <c r="Q99" s="429"/>
      <c r="R99" s="332">
        <f>SUM(J99,E99)</f>
        <v>0</v>
      </c>
      <c r="T99" s="245"/>
      <c r="U99" s="245"/>
      <c r="V99" s="245"/>
      <c r="W99" s="245"/>
      <c r="X99" s="245"/>
      <c r="Y99" s="245"/>
      <c r="Z99" s="245"/>
      <c r="AA99" s="245"/>
      <c r="AB99" s="245"/>
      <c r="AC99" s="245"/>
      <c r="AD99" s="245"/>
      <c r="AE99" s="245"/>
      <c r="AF99" s="245"/>
      <c r="AG99" s="245"/>
      <c r="AH99" s="245"/>
    </row>
    <row r="100" spans="1:123" s="244" customFormat="1" ht="77.25" hidden="1" customHeight="1" x14ac:dyDescent="0.3">
      <c r="A100" s="97" t="s">
        <v>262</v>
      </c>
      <c r="B100" s="97" t="s">
        <v>263</v>
      </c>
      <c r="C100" s="22" t="s">
        <v>264</v>
      </c>
      <c r="D100" s="98" t="s">
        <v>265</v>
      </c>
      <c r="E100" s="436">
        <f t="shared" si="18"/>
        <v>0</v>
      </c>
      <c r="F100" s="330"/>
      <c r="G100" s="429"/>
      <c r="H100" s="429"/>
      <c r="I100" s="429"/>
      <c r="J100" s="257"/>
      <c r="K100" s="257"/>
      <c r="L100" s="429"/>
      <c r="M100" s="429"/>
      <c r="N100" s="429"/>
      <c r="O100" s="429"/>
      <c r="P100" s="429"/>
      <c r="Q100" s="429"/>
      <c r="R100" s="332">
        <f>SUM(J100,E100)</f>
        <v>0</v>
      </c>
      <c r="T100" s="245"/>
      <c r="U100" s="245"/>
      <c r="V100" s="245"/>
      <c r="W100" s="245"/>
      <c r="X100" s="245"/>
      <c r="Y100" s="245"/>
      <c r="Z100" s="245"/>
      <c r="AA100" s="245"/>
      <c r="AB100" s="245"/>
      <c r="AC100" s="245"/>
      <c r="AD100" s="245"/>
      <c r="AE100" s="245"/>
      <c r="AF100" s="245"/>
      <c r="AG100" s="245"/>
      <c r="AH100" s="245"/>
    </row>
    <row r="101" spans="1:123" s="244" customFormat="1" ht="42" hidden="1" customHeight="1" x14ac:dyDescent="0.3">
      <c r="A101" s="96" t="s">
        <v>266</v>
      </c>
      <c r="B101" s="96" t="s">
        <v>148</v>
      </c>
      <c r="C101" s="22" t="s">
        <v>149</v>
      </c>
      <c r="D101" s="98" t="s">
        <v>150</v>
      </c>
      <c r="E101" s="436">
        <f t="shared" si="18"/>
        <v>0</v>
      </c>
      <c r="F101" s="329"/>
      <c r="G101" s="331"/>
      <c r="H101" s="331"/>
      <c r="I101" s="331"/>
      <c r="J101" s="257"/>
      <c r="K101" s="257"/>
      <c r="L101" s="331"/>
      <c r="M101" s="331"/>
      <c r="N101" s="331"/>
      <c r="O101" s="331"/>
      <c r="P101" s="331"/>
      <c r="Q101" s="331"/>
      <c r="R101" s="257">
        <f>SUM(E101,J101)</f>
        <v>0</v>
      </c>
      <c r="T101" s="245"/>
      <c r="U101" s="245"/>
      <c r="V101" s="245"/>
      <c r="W101" s="245"/>
      <c r="X101" s="245"/>
      <c r="Y101" s="245"/>
      <c r="Z101" s="245"/>
      <c r="AA101" s="245"/>
      <c r="AB101" s="245"/>
      <c r="AC101" s="245"/>
      <c r="AD101" s="245"/>
      <c r="AE101" s="245"/>
      <c r="AF101" s="245"/>
      <c r="AG101" s="245"/>
      <c r="AH101" s="245"/>
    </row>
    <row r="102" spans="1:123" s="52" customFormat="1" ht="59.25" customHeight="1" x14ac:dyDescent="0.3">
      <c r="A102" s="5" t="s">
        <v>68</v>
      </c>
      <c r="B102" s="240"/>
      <c r="C102" s="240"/>
      <c r="D102" s="29" t="s">
        <v>69</v>
      </c>
      <c r="E102" s="281">
        <f>SUM(E103)</f>
        <v>-120176.92</v>
      </c>
      <c r="F102" s="328">
        <f t="shared" ref="F102:R102" si="21">SUM(F103)</f>
        <v>-120176.92</v>
      </c>
      <c r="G102" s="328">
        <f t="shared" si="21"/>
        <v>-99430.15</v>
      </c>
      <c r="H102" s="328">
        <f t="shared" si="21"/>
        <v>0</v>
      </c>
      <c r="I102" s="241">
        <f t="shared" si="21"/>
        <v>0</v>
      </c>
      <c r="J102" s="328">
        <f t="shared" si="21"/>
        <v>0</v>
      </c>
      <c r="K102" s="328">
        <f t="shared" si="21"/>
        <v>0</v>
      </c>
      <c r="L102" s="241">
        <f t="shared" si="21"/>
        <v>0</v>
      </c>
      <c r="M102" s="241">
        <f t="shared" si="21"/>
        <v>0</v>
      </c>
      <c r="N102" s="241">
        <f t="shared" si="21"/>
        <v>0</v>
      </c>
      <c r="O102" s="328">
        <f t="shared" si="21"/>
        <v>0</v>
      </c>
      <c r="P102" s="328">
        <f t="shared" si="21"/>
        <v>0</v>
      </c>
      <c r="Q102" s="328">
        <f t="shared" si="21"/>
        <v>0</v>
      </c>
      <c r="R102" s="328">
        <f t="shared" si="21"/>
        <v>-120176.92</v>
      </c>
      <c r="S102" s="242"/>
      <c r="T102" s="51">
        <f t="shared" ref="T102:T103" si="22">SUM(E102,J102)</f>
        <v>-120176.92</v>
      </c>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2"/>
      <c r="BA102" s="242"/>
      <c r="BB102" s="242"/>
      <c r="BC102" s="242"/>
      <c r="BD102" s="242"/>
      <c r="BE102" s="242"/>
      <c r="BF102" s="242"/>
      <c r="BG102" s="242"/>
      <c r="BH102" s="242"/>
      <c r="BI102" s="242"/>
      <c r="BJ102" s="242"/>
      <c r="BK102" s="242"/>
      <c r="BL102" s="242"/>
      <c r="BM102" s="242"/>
      <c r="BN102" s="242"/>
      <c r="BO102" s="242"/>
      <c r="BP102" s="242"/>
      <c r="BQ102" s="242"/>
      <c r="BR102" s="242"/>
      <c r="BS102" s="242"/>
      <c r="BT102" s="242"/>
      <c r="BU102" s="242"/>
      <c r="BV102" s="242"/>
      <c r="BW102" s="242"/>
      <c r="BX102" s="242"/>
      <c r="BY102" s="242"/>
      <c r="BZ102" s="242"/>
      <c r="CA102" s="242"/>
      <c r="CB102" s="242"/>
      <c r="CC102" s="242"/>
      <c r="CD102" s="242"/>
      <c r="CE102" s="242"/>
      <c r="CF102" s="242"/>
      <c r="CG102" s="242"/>
      <c r="CH102" s="242"/>
      <c r="CI102" s="242"/>
      <c r="CJ102" s="242"/>
      <c r="CK102" s="242"/>
      <c r="CL102" s="242"/>
      <c r="CM102" s="242"/>
      <c r="CN102" s="242"/>
      <c r="CO102" s="242"/>
      <c r="CP102" s="242"/>
      <c r="CQ102" s="242"/>
      <c r="CR102" s="242"/>
      <c r="CS102" s="242"/>
      <c r="CT102" s="242"/>
      <c r="CU102" s="242"/>
      <c r="CV102" s="242"/>
      <c r="CW102" s="242"/>
      <c r="CX102" s="242"/>
      <c r="CY102" s="242"/>
      <c r="CZ102" s="242"/>
      <c r="DA102" s="242"/>
      <c r="DB102" s="242"/>
      <c r="DC102" s="242"/>
      <c r="DD102" s="242"/>
      <c r="DE102" s="242"/>
      <c r="DF102" s="242"/>
      <c r="DG102" s="242"/>
      <c r="DH102" s="242"/>
      <c r="DI102" s="242"/>
      <c r="DJ102" s="242"/>
      <c r="DK102" s="242"/>
      <c r="DL102" s="242"/>
      <c r="DM102" s="242"/>
      <c r="DN102" s="242"/>
      <c r="DO102" s="242"/>
      <c r="DP102" s="242"/>
      <c r="DQ102" s="242"/>
      <c r="DR102" s="242"/>
      <c r="DS102" s="242"/>
    </row>
    <row r="103" spans="1:123" s="52" customFormat="1" ht="58.5" customHeight="1" x14ac:dyDescent="0.3">
      <c r="A103" s="5" t="s">
        <v>70</v>
      </c>
      <c r="B103" s="240"/>
      <c r="C103" s="240"/>
      <c r="D103" s="29" t="s">
        <v>69</v>
      </c>
      <c r="E103" s="281">
        <f>SUM(E104:E111)</f>
        <v>-120176.92</v>
      </c>
      <c r="F103" s="281">
        <f t="shared" ref="F103:R103" si="23">SUM(F104:F111)</f>
        <v>-120176.92</v>
      </c>
      <c r="G103" s="281">
        <f t="shared" si="23"/>
        <v>-99430.15</v>
      </c>
      <c r="H103" s="281">
        <f t="shared" si="23"/>
        <v>0</v>
      </c>
      <c r="I103" s="89">
        <f t="shared" si="23"/>
        <v>0</v>
      </c>
      <c r="J103" s="281">
        <f t="shared" si="23"/>
        <v>0</v>
      </c>
      <c r="K103" s="281">
        <f t="shared" si="23"/>
        <v>0</v>
      </c>
      <c r="L103" s="89">
        <f t="shared" si="23"/>
        <v>0</v>
      </c>
      <c r="M103" s="89">
        <f t="shared" si="23"/>
        <v>0</v>
      </c>
      <c r="N103" s="89">
        <f t="shared" si="23"/>
        <v>0</v>
      </c>
      <c r="O103" s="281">
        <f t="shared" si="23"/>
        <v>0</v>
      </c>
      <c r="P103" s="281">
        <f t="shared" si="23"/>
        <v>0</v>
      </c>
      <c r="Q103" s="281">
        <f t="shared" si="23"/>
        <v>0</v>
      </c>
      <c r="R103" s="281">
        <f t="shared" si="23"/>
        <v>-120176.92</v>
      </c>
      <c r="T103" s="51">
        <f t="shared" si="22"/>
        <v>-120176.92</v>
      </c>
    </row>
    <row r="104" spans="1:123" s="52" customFormat="1" ht="59.25" customHeight="1" x14ac:dyDescent="0.3">
      <c r="A104" s="8" t="s">
        <v>267</v>
      </c>
      <c r="B104" s="8" t="s">
        <v>63</v>
      </c>
      <c r="C104" s="8" t="s">
        <v>64</v>
      </c>
      <c r="D104" s="197" t="s">
        <v>84</v>
      </c>
      <c r="E104" s="329">
        <f t="shared" ref="E104:E110" si="24">SUM(F104,I104)</f>
        <v>-119497.73</v>
      </c>
      <c r="F104" s="330">
        <v>-119497.73</v>
      </c>
      <c r="G104" s="331">
        <v>-99430.15</v>
      </c>
      <c r="H104" s="331"/>
      <c r="I104" s="331"/>
      <c r="J104" s="332"/>
      <c r="K104" s="331"/>
      <c r="L104" s="331"/>
      <c r="M104" s="331"/>
      <c r="N104" s="331"/>
      <c r="O104" s="331"/>
      <c r="P104" s="331"/>
      <c r="Q104" s="333"/>
      <c r="R104" s="257">
        <f>SUM(J104,E104)</f>
        <v>-119497.73</v>
      </c>
    </row>
    <row r="105" spans="1:123" s="52" customFormat="1" ht="40.5" hidden="1" customHeight="1" x14ac:dyDescent="0.3">
      <c r="A105" s="22" t="s">
        <v>74</v>
      </c>
      <c r="B105" s="22" t="s">
        <v>75</v>
      </c>
      <c r="C105" s="22" t="s">
        <v>76</v>
      </c>
      <c r="D105" s="248" t="s">
        <v>77</v>
      </c>
      <c r="E105" s="329">
        <f>SUM(F105,I105)</f>
        <v>0</v>
      </c>
      <c r="F105" s="330"/>
      <c r="G105" s="257"/>
      <c r="H105" s="257"/>
      <c r="I105" s="257"/>
      <c r="J105" s="330">
        <f>SUM(L105,O105)</f>
        <v>0</v>
      </c>
      <c r="K105" s="329"/>
      <c r="L105" s="329"/>
      <c r="M105" s="329"/>
      <c r="N105" s="329"/>
      <c r="O105" s="329"/>
      <c r="P105" s="329"/>
      <c r="Q105" s="329"/>
      <c r="R105" s="329">
        <f>SUM(J105,E105)</f>
        <v>0</v>
      </c>
    </row>
    <row r="106" spans="1:123" s="2" customFormat="1" ht="29.25" hidden="1" customHeight="1" x14ac:dyDescent="0.3">
      <c r="A106" s="22" t="s">
        <v>268</v>
      </c>
      <c r="B106" s="22" t="s">
        <v>269</v>
      </c>
      <c r="C106" s="22" t="s">
        <v>270</v>
      </c>
      <c r="D106" s="248" t="s">
        <v>271</v>
      </c>
      <c r="E106" s="329">
        <f t="shared" si="24"/>
        <v>0</v>
      </c>
      <c r="F106" s="330"/>
      <c r="G106" s="257"/>
      <c r="H106" s="257"/>
      <c r="I106" s="257"/>
      <c r="J106" s="332">
        <f t="shared" ref="J106:J111" si="25">SUM(L106,O106)</f>
        <v>0</v>
      </c>
      <c r="K106" s="257"/>
      <c r="L106" s="257"/>
      <c r="M106" s="257"/>
      <c r="N106" s="257"/>
      <c r="O106" s="257"/>
      <c r="P106" s="257"/>
      <c r="Q106" s="257"/>
      <c r="R106" s="257">
        <f t="shared" ref="R106:R110" si="26">SUM(J106,E106)</f>
        <v>0</v>
      </c>
    </row>
    <row r="107" spans="1:123" s="2" customFormat="1" ht="58.5" customHeight="1" x14ac:dyDescent="0.3">
      <c r="A107" s="22" t="s">
        <v>272</v>
      </c>
      <c r="B107" s="22" t="s">
        <v>273</v>
      </c>
      <c r="C107" s="22" t="s">
        <v>274</v>
      </c>
      <c r="D107" s="18" t="s">
        <v>275</v>
      </c>
      <c r="E107" s="329">
        <f t="shared" si="24"/>
        <v>-679.19</v>
      </c>
      <c r="F107" s="330">
        <v>-679.19</v>
      </c>
      <c r="G107" s="257"/>
      <c r="H107" s="257"/>
      <c r="I107" s="257"/>
      <c r="J107" s="332">
        <f t="shared" si="25"/>
        <v>0</v>
      </c>
      <c r="K107" s="257"/>
      <c r="L107" s="257"/>
      <c r="M107" s="257"/>
      <c r="N107" s="257"/>
      <c r="O107" s="257"/>
      <c r="P107" s="257"/>
      <c r="Q107" s="257"/>
      <c r="R107" s="257">
        <f t="shared" si="26"/>
        <v>-679.19</v>
      </c>
    </row>
    <row r="108" spans="1:123" s="2" customFormat="1" ht="42" hidden="1" customHeight="1" x14ac:dyDescent="0.3">
      <c r="A108" s="17" t="s">
        <v>276</v>
      </c>
      <c r="B108" s="17" t="s">
        <v>277</v>
      </c>
      <c r="C108" s="17" t="s">
        <v>278</v>
      </c>
      <c r="D108" s="250" t="s">
        <v>279</v>
      </c>
      <c r="E108" s="330">
        <f t="shared" si="24"/>
        <v>0</v>
      </c>
      <c r="F108" s="330"/>
      <c r="G108" s="332"/>
      <c r="H108" s="332"/>
      <c r="I108" s="332"/>
      <c r="J108" s="332">
        <f t="shared" si="25"/>
        <v>0</v>
      </c>
      <c r="K108" s="332"/>
      <c r="L108" s="332"/>
      <c r="M108" s="332"/>
      <c r="N108" s="332"/>
      <c r="O108" s="332"/>
      <c r="P108" s="332"/>
      <c r="Q108" s="257"/>
      <c r="R108" s="257">
        <f t="shared" si="26"/>
        <v>0</v>
      </c>
    </row>
    <row r="109" spans="1:123" s="2" customFormat="1" ht="37.5" hidden="1" customHeight="1" x14ac:dyDescent="0.3">
      <c r="A109" s="17" t="s">
        <v>280</v>
      </c>
      <c r="B109" s="17" t="s">
        <v>281</v>
      </c>
      <c r="C109" s="17" t="s">
        <v>278</v>
      </c>
      <c r="D109" s="25" t="s">
        <v>282</v>
      </c>
      <c r="E109" s="329">
        <f t="shared" si="24"/>
        <v>0</v>
      </c>
      <c r="F109" s="330"/>
      <c r="G109" s="257"/>
      <c r="H109" s="257"/>
      <c r="I109" s="257"/>
      <c r="J109" s="332">
        <f t="shared" si="25"/>
        <v>0</v>
      </c>
      <c r="K109" s="332"/>
      <c r="L109" s="257"/>
      <c r="M109" s="257"/>
      <c r="N109" s="257"/>
      <c r="O109" s="332"/>
      <c r="P109" s="257"/>
      <c r="Q109" s="257"/>
      <c r="R109" s="257">
        <f t="shared" si="26"/>
        <v>0</v>
      </c>
    </row>
    <row r="110" spans="1:123" s="2" customFormat="1" ht="42" hidden="1" customHeight="1" x14ac:dyDescent="0.3">
      <c r="A110" s="17" t="s">
        <v>71</v>
      </c>
      <c r="B110" s="17" t="s">
        <v>72</v>
      </c>
      <c r="C110" s="17" t="s">
        <v>16</v>
      </c>
      <c r="D110" s="25" t="s">
        <v>73</v>
      </c>
      <c r="E110" s="329">
        <f t="shared" si="24"/>
        <v>0</v>
      </c>
      <c r="F110" s="330"/>
      <c r="G110" s="257"/>
      <c r="H110" s="257"/>
      <c r="I110" s="257"/>
      <c r="J110" s="332">
        <f t="shared" si="25"/>
        <v>0</v>
      </c>
      <c r="K110" s="332"/>
      <c r="L110" s="257"/>
      <c r="M110" s="257"/>
      <c r="N110" s="257"/>
      <c r="O110" s="332"/>
      <c r="P110" s="257"/>
      <c r="Q110" s="257"/>
      <c r="R110" s="257">
        <f t="shared" si="26"/>
        <v>0</v>
      </c>
    </row>
    <row r="111" spans="1:123" s="2" customFormat="1" ht="10.5" hidden="1" customHeight="1" x14ac:dyDescent="0.3">
      <c r="A111" s="17" t="s">
        <v>283</v>
      </c>
      <c r="B111" s="17" t="s">
        <v>284</v>
      </c>
      <c r="C111" s="17" t="s">
        <v>19</v>
      </c>
      <c r="D111" s="25" t="s">
        <v>285</v>
      </c>
      <c r="E111" s="257">
        <f>SUM(F111,I111)</f>
        <v>0</v>
      </c>
      <c r="F111" s="330"/>
      <c r="G111" s="257"/>
      <c r="H111" s="257"/>
      <c r="I111" s="257"/>
      <c r="J111" s="329">
        <f t="shared" si="25"/>
        <v>0</v>
      </c>
      <c r="K111" s="332"/>
      <c r="L111" s="257"/>
      <c r="M111" s="257"/>
      <c r="N111" s="257"/>
      <c r="O111" s="257"/>
      <c r="P111" s="257"/>
      <c r="Q111" s="257"/>
      <c r="R111" s="329">
        <f t="shared" ref="R111" si="27">SUM(E111,J111)</f>
        <v>0</v>
      </c>
    </row>
    <row r="112" spans="1:123" s="2" customFormat="1" ht="55.5" customHeight="1" x14ac:dyDescent="0.3">
      <c r="A112" s="5" t="s">
        <v>311</v>
      </c>
      <c r="B112" s="240"/>
      <c r="C112" s="240"/>
      <c r="D112" s="29" t="s">
        <v>87</v>
      </c>
      <c r="E112" s="281">
        <f>SUM(E113)</f>
        <v>120176.92</v>
      </c>
      <c r="F112" s="281">
        <f t="shared" ref="F112:Q112" si="28">SUM(F113)</f>
        <v>120176.92</v>
      </c>
      <c r="G112" s="281">
        <f t="shared" si="28"/>
        <v>98505.67</v>
      </c>
      <c r="H112" s="281">
        <f t="shared" si="28"/>
        <v>0</v>
      </c>
      <c r="I112" s="281">
        <f t="shared" si="28"/>
        <v>0</v>
      </c>
      <c r="J112" s="281">
        <f t="shared" si="28"/>
        <v>0</v>
      </c>
      <c r="K112" s="281">
        <f t="shared" si="28"/>
        <v>0</v>
      </c>
      <c r="L112" s="281">
        <f t="shared" si="28"/>
        <v>0</v>
      </c>
      <c r="M112" s="281">
        <f t="shared" si="28"/>
        <v>0</v>
      </c>
      <c r="N112" s="281">
        <f t="shared" si="28"/>
        <v>0</v>
      </c>
      <c r="O112" s="281">
        <f t="shared" si="28"/>
        <v>0</v>
      </c>
      <c r="P112" s="281">
        <f t="shared" si="28"/>
        <v>0</v>
      </c>
      <c r="Q112" s="281">
        <f t="shared" si="28"/>
        <v>0</v>
      </c>
      <c r="R112" s="281">
        <f>SUM(J112,E112)</f>
        <v>120176.92</v>
      </c>
      <c r="T112" s="282">
        <f t="shared" ref="T112:T113" si="29">SUM(E112,J112)</f>
        <v>120176.92</v>
      </c>
    </row>
    <row r="113" spans="1:20" s="2" customFormat="1" ht="56.25" customHeight="1" x14ac:dyDescent="0.3">
      <c r="A113" s="5" t="s">
        <v>312</v>
      </c>
      <c r="B113" s="240"/>
      <c r="C113" s="240"/>
      <c r="D113" s="29" t="s">
        <v>87</v>
      </c>
      <c r="E113" s="281">
        <f>SUM(E114:E122)</f>
        <v>120176.92</v>
      </c>
      <c r="F113" s="281">
        <f>SUM(F114:F122)</f>
        <v>120176.92</v>
      </c>
      <c r="G113" s="281">
        <f t="shared" ref="G113:R113" si="30">SUM(G114:G122)</f>
        <v>98505.67</v>
      </c>
      <c r="H113" s="281">
        <f>SUM(H114:H122)</f>
        <v>0</v>
      </c>
      <c r="I113" s="281">
        <f t="shared" si="30"/>
        <v>0</v>
      </c>
      <c r="J113" s="281">
        <f t="shared" si="30"/>
        <v>0</v>
      </c>
      <c r="K113" s="281">
        <f t="shared" si="30"/>
        <v>0</v>
      </c>
      <c r="L113" s="281">
        <f t="shared" si="30"/>
        <v>0</v>
      </c>
      <c r="M113" s="281">
        <f t="shared" si="30"/>
        <v>0</v>
      </c>
      <c r="N113" s="281">
        <f t="shared" si="30"/>
        <v>0</v>
      </c>
      <c r="O113" s="281">
        <f t="shared" si="30"/>
        <v>0</v>
      </c>
      <c r="P113" s="281">
        <f t="shared" si="30"/>
        <v>0</v>
      </c>
      <c r="Q113" s="281">
        <f t="shared" si="30"/>
        <v>0</v>
      </c>
      <c r="R113" s="281">
        <f t="shared" si="30"/>
        <v>120176.92</v>
      </c>
      <c r="T113" s="282">
        <f t="shared" si="29"/>
        <v>120176.92</v>
      </c>
    </row>
    <row r="114" spans="1:20" s="2" customFormat="1" ht="57.75" customHeight="1" x14ac:dyDescent="0.3">
      <c r="A114" s="22" t="s">
        <v>309</v>
      </c>
      <c r="B114" s="22" t="s">
        <v>63</v>
      </c>
      <c r="C114" s="22" t="s">
        <v>64</v>
      </c>
      <c r="D114" s="197" t="s">
        <v>84</v>
      </c>
      <c r="E114" s="329">
        <f>SUM(F114,I114)</f>
        <v>130176.92</v>
      </c>
      <c r="F114" s="257">
        <v>130176.92</v>
      </c>
      <c r="G114" s="329">
        <v>98505.67</v>
      </c>
      <c r="H114" s="329"/>
      <c r="I114" s="410"/>
      <c r="J114" s="330">
        <f>SUM(L114,O114)</f>
        <v>0</v>
      </c>
      <c r="K114" s="329"/>
      <c r="L114" s="410"/>
      <c r="M114" s="410"/>
      <c r="N114" s="410"/>
      <c r="O114" s="329"/>
      <c r="P114" s="410"/>
      <c r="Q114" s="410"/>
      <c r="R114" s="329">
        <f t="shared" ref="R114:R122" si="31">SUM(J114,E114)</f>
        <v>130176.92</v>
      </c>
    </row>
    <row r="115" spans="1:20" s="2" customFormat="1" ht="39.75" hidden="1" customHeight="1" x14ac:dyDescent="0.3">
      <c r="A115" s="22" t="s">
        <v>553</v>
      </c>
      <c r="B115" s="22" t="s">
        <v>75</v>
      </c>
      <c r="C115" s="22" t="s">
        <v>76</v>
      </c>
      <c r="D115" s="248" t="s">
        <v>77</v>
      </c>
      <c r="E115" s="329">
        <f t="shared" ref="E115:E122" si="32">SUM(F115,I115)</f>
        <v>0</v>
      </c>
      <c r="F115" s="257"/>
      <c r="G115" s="329"/>
      <c r="H115" s="329"/>
      <c r="I115" s="410"/>
      <c r="J115" s="330">
        <f t="shared" ref="J115:J122" si="33">SUM(L115,O115)</f>
        <v>0</v>
      </c>
      <c r="K115" s="329"/>
      <c r="L115" s="410"/>
      <c r="M115" s="410"/>
      <c r="N115" s="410"/>
      <c r="O115" s="329"/>
      <c r="P115" s="410"/>
      <c r="Q115" s="410"/>
      <c r="R115" s="329">
        <f t="shared" si="31"/>
        <v>0</v>
      </c>
    </row>
    <row r="116" spans="1:20" s="2" customFormat="1" ht="109.5" hidden="1" customHeight="1" x14ac:dyDescent="0.3">
      <c r="A116" s="22" t="s">
        <v>589</v>
      </c>
      <c r="B116" s="22" t="s">
        <v>145</v>
      </c>
      <c r="C116" s="22" t="s">
        <v>133</v>
      </c>
      <c r="D116" s="248" t="s">
        <v>146</v>
      </c>
      <c r="E116" s="329">
        <f t="shared" si="32"/>
        <v>0</v>
      </c>
      <c r="F116" s="257"/>
      <c r="G116" s="329"/>
      <c r="H116" s="329"/>
      <c r="I116" s="410"/>
      <c r="J116" s="330">
        <f t="shared" si="33"/>
        <v>0</v>
      </c>
      <c r="K116" s="329"/>
      <c r="L116" s="410"/>
      <c r="M116" s="410"/>
      <c r="N116" s="410"/>
      <c r="O116" s="329"/>
      <c r="P116" s="410"/>
      <c r="Q116" s="410"/>
      <c r="R116" s="329">
        <f t="shared" si="31"/>
        <v>0</v>
      </c>
    </row>
    <row r="117" spans="1:20" s="2" customFormat="1" ht="52.15" customHeight="1" x14ac:dyDescent="0.3">
      <c r="A117" s="22" t="s">
        <v>647</v>
      </c>
      <c r="B117" s="22" t="s">
        <v>148</v>
      </c>
      <c r="C117" s="22" t="s">
        <v>149</v>
      </c>
      <c r="D117" s="248" t="s">
        <v>150</v>
      </c>
      <c r="E117" s="329">
        <f t="shared" ref="E117" si="34">SUM(F117,I117)</f>
        <v>-10000</v>
      </c>
      <c r="F117" s="257">
        <v>-10000</v>
      </c>
      <c r="G117" s="329"/>
      <c r="H117" s="329"/>
      <c r="I117" s="410"/>
      <c r="J117" s="330">
        <f t="shared" ref="J117" si="35">SUM(L117,O117)</f>
        <v>0</v>
      </c>
      <c r="K117" s="329"/>
      <c r="L117" s="410"/>
      <c r="M117" s="410"/>
      <c r="N117" s="410"/>
      <c r="O117" s="329"/>
      <c r="P117" s="410"/>
      <c r="Q117" s="410"/>
      <c r="R117" s="329">
        <f t="shared" ref="R117" si="36">SUM(J117,E117)</f>
        <v>-10000</v>
      </c>
    </row>
    <row r="118" spans="1:20" s="2" customFormat="1" ht="29.25" hidden="1" customHeight="1" x14ac:dyDescent="0.3">
      <c r="A118" s="22" t="s">
        <v>554</v>
      </c>
      <c r="B118" s="22" t="s">
        <v>269</v>
      </c>
      <c r="C118" s="22" t="s">
        <v>270</v>
      </c>
      <c r="D118" s="248" t="s">
        <v>271</v>
      </c>
      <c r="E118" s="329">
        <f t="shared" si="32"/>
        <v>0</v>
      </c>
      <c r="F118" s="257"/>
      <c r="G118" s="329"/>
      <c r="H118" s="329"/>
      <c r="I118" s="410"/>
      <c r="J118" s="330">
        <f t="shared" si="33"/>
        <v>0</v>
      </c>
      <c r="K118" s="329"/>
      <c r="L118" s="410"/>
      <c r="M118" s="410"/>
      <c r="N118" s="410"/>
      <c r="O118" s="329"/>
      <c r="P118" s="410"/>
      <c r="Q118" s="410"/>
      <c r="R118" s="329">
        <f t="shared" si="31"/>
        <v>0</v>
      </c>
    </row>
    <row r="119" spans="1:20" s="2" customFormat="1" ht="57.75" hidden="1" customHeight="1" x14ac:dyDescent="0.3">
      <c r="A119" s="22" t="s">
        <v>555</v>
      </c>
      <c r="B119" s="22" t="s">
        <v>273</v>
      </c>
      <c r="C119" s="22" t="s">
        <v>274</v>
      </c>
      <c r="D119" s="18" t="s">
        <v>275</v>
      </c>
      <c r="E119" s="329">
        <f t="shared" si="32"/>
        <v>0</v>
      </c>
      <c r="F119" s="257"/>
      <c r="G119" s="329"/>
      <c r="H119" s="329"/>
      <c r="I119" s="410"/>
      <c r="J119" s="330">
        <f t="shared" si="33"/>
        <v>0</v>
      </c>
      <c r="K119" s="329"/>
      <c r="L119" s="410"/>
      <c r="M119" s="410"/>
      <c r="N119" s="410"/>
      <c r="O119" s="329"/>
      <c r="P119" s="410"/>
      <c r="Q119" s="410"/>
      <c r="R119" s="329">
        <f t="shared" si="31"/>
        <v>0</v>
      </c>
    </row>
    <row r="120" spans="1:20" s="2" customFormat="1" ht="40.5" hidden="1" customHeight="1" x14ac:dyDescent="0.3">
      <c r="A120" s="17" t="s">
        <v>556</v>
      </c>
      <c r="B120" s="17" t="s">
        <v>277</v>
      </c>
      <c r="C120" s="17" t="s">
        <v>278</v>
      </c>
      <c r="D120" s="250" t="s">
        <v>279</v>
      </c>
      <c r="E120" s="329">
        <f t="shared" si="32"/>
        <v>0</v>
      </c>
      <c r="F120" s="257"/>
      <c r="G120" s="329"/>
      <c r="H120" s="329"/>
      <c r="I120" s="410"/>
      <c r="J120" s="330">
        <f t="shared" si="33"/>
        <v>0</v>
      </c>
      <c r="K120" s="329"/>
      <c r="L120" s="410"/>
      <c r="M120" s="410"/>
      <c r="N120" s="410"/>
      <c r="O120" s="329"/>
      <c r="P120" s="410"/>
      <c r="Q120" s="410"/>
      <c r="R120" s="329">
        <f t="shared" si="31"/>
        <v>0</v>
      </c>
    </row>
    <row r="121" spans="1:20" s="2" customFormat="1" ht="38.25" hidden="1" customHeight="1" x14ac:dyDescent="0.3">
      <c r="A121" s="17" t="s">
        <v>557</v>
      </c>
      <c r="B121" s="17" t="s">
        <v>281</v>
      </c>
      <c r="C121" s="17" t="s">
        <v>278</v>
      </c>
      <c r="D121" s="25" t="s">
        <v>282</v>
      </c>
      <c r="E121" s="329">
        <f t="shared" si="32"/>
        <v>0</v>
      </c>
      <c r="F121" s="257"/>
      <c r="G121" s="329"/>
      <c r="H121" s="329"/>
      <c r="I121" s="410"/>
      <c r="J121" s="330">
        <f t="shared" si="33"/>
        <v>0</v>
      </c>
      <c r="K121" s="329"/>
      <c r="L121" s="410"/>
      <c r="M121" s="410"/>
      <c r="N121" s="410"/>
      <c r="O121" s="329"/>
      <c r="P121" s="410"/>
      <c r="Q121" s="410"/>
      <c r="R121" s="329">
        <f t="shared" si="31"/>
        <v>0</v>
      </c>
    </row>
    <row r="122" spans="1:20" s="2" customFormat="1" ht="40.5" hidden="1" customHeight="1" x14ac:dyDescent="0.3">
      <c r="A122" s="17" t="s">
        <v>558</v>
      </c>
      <c r="B122" s="17" t="s">
        <v>72</v>
      </c>
      <c r="C122" s="17" t="s">
        <v>16</v>
      </c>
      <c r="D122" s="25" t="s">
        <v>73</v>
      </c>
      <c r="E122" s="329">
        <f t="shared" si="32"/>
        <v>0</v>
      </c>
      <c r="F122" s="257"/>
      <c r="G122" s="329"/>
      <c r="H122" s="329"/>
      <c r="I122" s="410"/>
      <c r="J122" s="330">
        <f t="shared" si="33"/>
        <v>0</v>
      </c>
      <c r="K122" s="329"/>
      <c r="L122" s="410"/>
      <c r="M122" s="410"/>
      <c r="N122" s="410"/>
      <c r="O122" s="329"/>
      <c r="P122" s="410"/>
      <c r="Q122" s="410"/>
      <c r="R122" s="329">
        <f t="shared" si="31"/>
        <v>0</v>
      </c>
    </row>
    <row r="123" spans="1:20" s="2" customFormat="1" ht="40.5" hidden="1" customHeight="1" x14ac:dyDescent="0.3">
      <c r="A123" s="249"/>
      <c r="B123" s="249"/>
      <c r="C123" s="249"/>
      <c r="D123" s="197"/>
      <c r="E123" s="329"/>
      <c r="F123" s="257"/>
      <c r="G123" s="329"/>
      <c r="H123" s="410"/>
      <c r="I123" s="410"/>
      <c r="J123" s="330"/>
      <c r="K123" s="444"/>
      <c r="L123" s="410"/>
      <c r="M123" s="410"/>
      <c r="N123" s="410"/>
      <c r="O123" s="410"/>
      <c r="P123" s="410"/>
      <c r="Q123" s="410"/>
      <c r="R123" s="329"/>
    </row>
    <row r="124" spans="1:20" s="2" customFormat="1" ht="39.75" hidden="1" customHeight="1" x14ac:dyDescent="0.3">
      <c r="A124" s="249"/>
      <c r="B124" s="249"/>
      <c r="C124" s="249"/>
      <c r="D124" s="248"/>
      <c r="E124" s="257"/>
      <c r="F124" s="257"/>
      <c r="G124" s="257"/>
      <c r="H124" s="257"/>
      <c r="I124" s="257"/>
      <c r="J124" s="257"/>
      <c r="K124" s="257"/>
      <c r="L124" s="257"/>
      <c r="M124" s="257"/>
      <c r="N124" s="257"/>
      <c r="O124" s="257"/>
      <c r="P124" s="257"/>
      <c r="Q124" s="257"/>
      <c r="R124" s="329">
        <f>SUM(J124,E124)</f>
        <v>0</v>
      </c>
    </row>
    <row r="125" spans="1:20" s="2" customFormat="1" ht="78.75" customHeight="1" x14ac:dyDescent="0.3">
      <c r="A125" s="5" t="s">
        <v>425</v>
      </c>
      <c r="B125" s="240"/>
      <c r="C125" s="240"/>
      <c r="D125" s="29" t="s">
        <v>85</v>
      </c>
      <c r="E125" s="281">
        <f>SUM(E126)</f>
        <v>0</v>
      </c>
      <c r="F125" s="281">
        <f t="shared" ref="F125:Q125" si="37">SUM(F126)</f>
        <v>0</v>
      </c>
      <c r="G125" s="281">
        <f t="shared" si="37"/>
        <v>0</v>
      </c>
      <c r="H125" s="281">
        <f t="shared" si="37"/>
        <v>0</v>
      </c>
      <c r="I125" s="89">
        <f t="shared" si="37"/>
        <v>0</v>
      </c>
      <c r="J125" s="281">
        <f t="shared" si="37"/>
        <v>150849</v>
      </c>
      <c r="K125" s="281">
        <f t="shared" si="37"/>
        <v>150849</v>
      </c>
      <c r="L125" s="281">
        <f t="shared" si="37"/>
        <v>0</v>
      </c>
      <c r="M125" s="89">
        <f t="shared" si="37"/>
        <v>0</v>
      </c>
      <c r="N125" s="89">
        <f t="shared" si="37"/>
        <v>0</v>
      </c>
      <c r="O125" s="281">
        <f t="shared" si="37"/>
        <v>150849</v>
      </c>
      <c r="P125" s="281">
        <f t="shared" si="37"/>
        <v>0</v>
      </c>
      <c r="Q125" s="281">
        <f t="shared" si="37"/>
        <v>0</v>
      </c>
      <c r="R125" s="281">
        <f>SUM(J125,E125)</f>
        <v>150849</v>
      </c>
      <c r="T125" s="51">
        <f t="shared" ref="T125:T126" si="38">SUM(E125,J125)</f>
        <v>150849</v>
      </c>
    </row>
    <row r="126" spans="1:20" s="2" customFormat="1" ht="78" customHeight="1" x14ac:dyDescent="0.3">
      <c r="A126" s="5" t="s">
        <v>426</v>
      </c>
      <c r="B126" s="240"/>
      <c r="C126" s="240"/>
      <c r="D126" s="29" t="s">
        <v>85</v>
      </c>
      <c r="E126" s="281">
        <f>SUM(E127:E132,E134,E135)</f>
        <v>0</v>
      </c>
      <c r="F126" s="281">
        <f t="shared" ref="F126:R126" si="39">SUM(F127:F132,F134,F135)</f>
        <v>0</v>
      </c>
      <c r="G126" s="281">
        <f t="shared" si="39"/>
        <v>0</v>
      </c>
      <c r="H126" s="281">
        <f t="shared" si="39"/>
        <v>0</v>
      </c>
      <c r="I126" s="89">
        <f t="shared" si="39"/>
        <v>0</v>
      </c>
      <c r="J126" s="281">
        <f t="shared" si="39"/>
        <v>150849</v>
      </c>
      <c r="K126" s="281">
        <f t="shared" si="39"/>
        <v>150849</v>
      </c>
      <c r="L126" s="281">
        <f t="shared" si="39"/>
        <v>0</v>
      </c>
      <c r="M126" s="89">
        <f t="shared" si="39"/>
        <v>0</v>
      </c>
      <c r="N126" s="89">
        <f t="shared" si="39"/>
        <v>0</v>
      </c>
      <c r="O126" s="281">
        <f t="shared" si="39"/>
        <v>150849</v>
      </c>
      <c r="P126" s="281">
        <f t="shared" si="39"/>
        <v>0</v>
      </c>
      <c r="Q126" s="281">
        <f t="shared" si="39"/>
        <v>0</v>
      </c>
      <c r="R126" s="281">
        <f t="shared" si="39"/>
        <v>150849</v>
      </c>
      <c r="T126" s="51">
        <f t="shared" si="38"/>
        <v>150849</v>
      </c>
    </row>
    <row r="127" spans="1:20" s="2" customFormat="1" ht="60.75" hidden="1" customHeight="1" x14ac:dyDescent="0.3">
      <c r="A127" s="22" t="s">
        <v>427</v>
      </c>
      <c r="B127" s="22" t="s">
        <v>63</v>
      </c>
      <c r="C127" s="8" t="s">
        <v>64</v>
      </c>
      <c r="D127" s="197" t="s">
        <v>84</v>
      </c>
      <c r="E127" s="329">
        <f>SUM(F127,I127)</f>
        <v>0</v>
      </c>
      <c r="F127" s="257"/>
      <c r="G127" s="257"/>
      <c r="H127" s="257"/>
      <c r="I127" s="257"/>
      <c r="J127" s="257">
        <f t="shared" ref="J127:J130" si="40">SUM(K127)</f>
        <v>0</v>
      </c>
      <c r="K127" s="257"/>
      <c r="L127" s="257"/>
      <c r="M127" s="257"/>
      <c r="N127" s="257"/>
      <c r="O127" s="257"/>
      <c r="P127" s="257"/>
      <c r="Q127" s="257"/>
      <c r="R127" s="329">
        <f>SUM(J127,E127)</f>
        <v>0</v>
      </c>
    </row>
    <row r="128" spans="1:20" s="87" customFormat="1" ht="38.25" hidden="1" customHeight="1" x14ac:dyDescent="0.3">
      <c r="A128" s="23" t="s">
        <v>563</v>
      </c>
      <c r="B128" s="23" t="s">
        <v>171</v>
      </c>
      <c r="C128" s="13" t="s">
        <v>165</v>
      </c>
      <c r="D128" s="188" t="s">
        <v>172</v>
      </c>
      <c r="E128" s="235">
        <f>SUM(F128)</f>
        <v>0</v>
      </c>
      <c r="F128" s="60"/>
      <c r="G128" s="60"/>
      <c r="H128" s="60"/>
      <c r="I128" s="60"/>
      <c r="J128" s="257">
        <f t="shared" si="40"/>
        <v>0</v>
      </c>
      <c r="K128" s="60"/>
      <c r="L128" s="60"/>
      <c r="M128" s="60"/>
      <c r="N128" s="60"/>
      <c r="O128" s="60"/>
      <c r="P128" s="60"/>
      <c r="Q128" s="60"/>
      <c r="R128" s="235">
        <f>SUM(E128,J128)</f>
        <v>0</v>
      </c>
    </row>
    <row r="129" spans="1:20" s="2" customFormat="1" ht="73.5" hidden="1" customHeight="1" x14ac:dyDescent="0.3">
      <c r="A129" s="22" t="s">
        <v>586</v>
      </c>
      <c r="B129" s="22" t="s">
        <v>174</v>
      </c>
      <c r="C129" s="8" t="s">
        <v>165</v>
      </c>
      <c r="D129" s="388" t="s">
        <v>175</v>
      </c>
      <c r="E129" s="329">
        <f t="shared" ref="E129:E135" si="41">SUM(F129)</f>
        <v>0</v>
      </c>
      <c r="F129" s="257"/>
      <c r="G129" s="257"/>
      <c r="H129" s="257"/>
      <c r="I129" s="257"/>
      <c r="J129" s="257">
        <f t="shared" si="40"/>
        <v>0</v>
      </c>
      <c r="K129" s="257"/>
      <c r="L129" s="257"/>
      <c r="M129" s="257"/>
      <c r="N129" s="257"/>
      <c r="O129" s="257"/>
      <c r="P129" s="257"/>
      <c r="Q129" s="257"/>
      <c r="R129" s="329">
        <f>SUM(E129,J129)</f>
        <v>0</v>
      </c>
    </row>
    <row r="130" spans="1:20" s="2" customFormat="1" ht="39" hidden="1" customHeight="1" x14ac:dyDescent="0.3">
      <c r="A130" s="22" t="s">
        <v>590</v>
      </c>
      <c r="B130" s="22" t="s">
        <v>591</v>
      </c>
      <c r="C130" s="8" t="s">
        <v>593</v>
      </c>
      <c r="D130" s="197" t="s">
        <v>592</v>
      </c>
      <c r="E130" s="329">
        <f t="shared" si="41"/>
        <v>0</v>
      </c>
      <c r="F130" s="257"/>
      <c r="G130" s="257"/>
      <c r="H130" s="257"/>
      <c r="I130" s="257"/>
      <c r="J130" s="257">
        <f t="shared" si="40"/>
        <v>0</v>
      </c>
      <c r="K130" s="257"/>
      <c r="L130" s="257"/>
      <c r="M130" s="257"/>
      <c r="N130" s="257"/>
      <c r="O130" s="257"/>
      <c r="P130" s="257"/>
      <c r="Q130" s="257"/>
      <c r="R130" s="329">
        <f>SUM(E130,J130)</f>
        <v>0</v>
      </c>
    </row>
    <row r="131" spans="1:20" s="2" customFormat="1" ht="42.75" customHeight="1" x14ac:dyDescent="0.3">
      <c r="A131" s="22" t="s">
        <v>543</v>
      </c>
      <c r="B131" s="22" t="s">
        <v>40</v>
      </c>
      <c r="C131" s="8" t="s">
        <v>16</v>
      </c>
      <c r="D131" s="197" t="s">
        <v>41</v>
      </c>
      <c r="E131" s="329">
        <f t="shared" si="41"/>
        <v>0</v>
      </c>
      <c r="F131" s="257"/>
      <c r="G131" s="257"/>
      <c r="H131" s="257"/>
      <c r="I131" s="257"/>
      <c r="J131" s="257">
        <f>SUM(K131)</f>
        <v>106204</v>
      </c>
      <c r="K131" s="257">
        <v>106204</v>
      </c>
      <c r="L131" s="257"/>
      <c r="M131" s="257"/>
      <c r="N131" s="257"/>
      <c r="O131" s="257">
        <v>106204</v>
      </c>
      <c r="P131" s="257"/>
      <c r="Q131" s="257"/>
      <c r="R131" s="329">
        <f t="shared" ref="R131:R134" si="42">SUM(E131,J131)</f>
        <v>106204</v>
      </c>
    </row>
    <row r="132" spans="1:20" s="2" customFormat="1" ht="41.25" customHeight="1" x14ac:dyDescent="0.3">
      <c r="A132" s="22" t="s">
        <v>587</v>
      </c>
      <c r="B132" s="22" t="s">
        <v>50</v>
      </c>
      <c r="C132" s="8" t="s">
        <v>16</v>
      </c>
      <c r="D132" s="197" t="s">
        <v>588</v>
      </c>
      <c r="E132" s="329">
        <f t="shared" si="41"/>
        <v>0</v>
      </c>
      <c r="F132" s="257"/>
      <c r="G132" s="257"/>
      <c r="H132" s="257"/>
      <c r="I132" s="257"/>
      <c r="J132" s="257">
        <f t="shared" ref="J132:J135" si="43">SUM(K132)</f>
        <v>44645</v>
      </c>
      <c r="K132" s="257">
        <v>44645</v>
      </c>
      <c r="L132" s="257"/>
      <c r="M132" s="257"/>
      <c r="N132" s="257"/>
      <c r="O132" s="257">
        <v>44645</v>
      </c>
      <c r="P132" s="257"/>
      <c r="Q132" s="257"/>
      <c r="R132" s="329">
        <f t="shared" si="42"/>
        <v>44645</v>
      </c>
    </row>
    <row r="133" spans="1:20" s="458" customFormat="1" ht="33.75" hidden="1" customHeight="1" x14ac:dyDescent="0.3">
      <c r="A133" s="455"/>
      <c r="B133" s="455"/>
      <c r="C133" s="456"/>
      <c r="D133" s="355" t="s">
        <v>610</v>
      </c>
      <c r="E133" s="463">
        <f t="shared" si="41"/>
        <v>0</v>
      </c>
      <c r="F133" s="457"/>
      <c r="G133" s="457"/>
      <c r="H133" s="457"/>
      <c r="I133" s="457"/>
      <c r="J133" s="457">
        <f t="shared" si="43"/>
        <v>0</v>
      </c>
      <c r="K133" s="457"/>
      <c r="L133" s="457"/>
      <c r="M133" s="457"/>
      <c r="N133" s="457"/>
      <c r="O133" s="457"/>
      <c r="P133" s="457"/>
      <c r="Q133" s="457"/>
      <c r="R133" s="463">
        <f t="shared" si="42"/>
        <v>0</v>
      </c>
    </row>
    <row r="134" spans="1:20" s="461" customFormat="1" ht="38.25" hidden="1" customHeight="1" x14ac:dyDescent="0.25">
      <c r="A134" s="459" t="s">
        <v>594</v>
      </c>
      <c r="B134" s="459" t="s">
        <v>595</v>
      </c>
      <c r="C134" s="460" t="s">
        <v>16</v>
      </c>
      <c r="D134" s="499" t="s">
        <v>596</v>
      </c>
      <c r="E134" s="462">
        <f>SUM(F134)</f>
        <v>0</v>
      </c>
      <c r="F134" s="462"/>
      <c r="G134" s="462"/>
      <c r="H134" s="462"/>
      <c r="I134" s="462"/>
      <c r="J134" s="462">
        <f t="shared" si="43"/>
        <v>0</v>
      </c>
      <c r="K134" s="462"/>
      <c r="L134" s="462"/>
      <c r="M134" s="462"/>
      <c r="N134" s="462"/>
      <c r="O134" s="462"/>
      <c r="P134" s="462"/>
      <c r="Q134" s="462"/>
      <c r="R134" s="462">
        <f t="shared" si="42"/>
        <v>0</v>
      </c>
    </row>
    <row r="135" spans="1:20" s="2" customFormat="1" ht="59.25" hidden="1" customHeight="1" x14ac:dyDescent="0.3">
      <c r="A135" s="22" t="s">
        <v>559</v>
      </c>
      <c r="B135" s="22" t="s">
        <v>188</v>
      </c>
      <c r="C135" s="8" t="s">
        <v>189</v>
      </c>
      <c r="D135" s="197" t="s">
        <v>190</v>
      </c>
      <c r="E135" s="329">
        <f t="shared" si="41"/>
        <v>0</v>
      </c>
      <c r="F135" s="257"/>
      <c r="G135" s="257"/>
      <c r="H135" s="257"/>
      <c r="I135" s="257"/>
      <c r="J135" s="257">
        <f t="shared" si="43"/>
        <v>0</v>
      </c>
      <c r="K135" s="257"/>
      <c r="L135" s="257"/>
      <c r="M135" s="257"/>
      <c r="N135" s="257"/>
      <c r="O135" s="257"/>
      <c r="P135" s="257"/>
      <c r="Q135" s="257"/>
      <c r="R135" s="329">
        <f>SUM(E135,J135)</f>
        <v>0</v>
      </c>
    </row>
    <row r="136" spans="1:20" s="2" customFormat="1" ht="74.25" hidden="1" customHeight="1" x14ac:dyDescent="0.3">
      <c r="A136" s="5" t="s">
        <v>32</v>
      </c>
      <c r="B136" s="5"/>
      <c r="C136" s="5"/>
      <c r="D136" s="6" t="s">
        <v>33</v>
      </c>
      <c r="E136" s="354">
        <f>SUM(E137)</f>
        <v>0</v>
      </c>
      <c r="F136" s="251">
        <f t="shared" ref="F136:Q136" si="44">SUM(F137)</f>
        <v>0</v>
      </c>
      <c r="G136" s="251">
        <f t="shared" si="44"/>
        <v>0</v>
      </c>
      <c r="H136" s="251">
        <f t="shared" si="44"/>
        <v>0</v>
      </c>
      <c r="I136" s="251">
        <f t="shared" si="44"/>
        <v>0</v>
      </c>
      <c r="J136" s="251">
        <f t="shared" si="44"/>
        <v>0</v>
      </c>
      <c r="K136" s="251">
        <f t="shared" si="44"/>
        <v>0</v>
      </c>
      <c r="L136" s="251">
        <f t="shared" si="44"/>
        <v>0</v>
      </c>
      <c r="M136" s="251">
        <f t="shared" si="44"/>
        <v>0</v>
      </c>
      <c r="N136" s="251">
        <f t="shared" si="44"/>
        <v>0</v>
      </c>
      <c r="O136" s="251">
        <f t="shared" si="44"/>
        <v>0</v>
      </c>
      <c r="P136" s="251">
        <f t="shared" si="44"/>
        <v>0</v>
      </c>
      <c r="Q136" s="251">
        <f t="shared" si="44"/>
        <v>0</v>
      </c>
      <c r="R136" s="281">
        <f t="shared" si="5"/>
        <v>0</v>
      </c>
      <c r="T136" s="51">
        <f>SUM(E136,J136)</f>
        <v>0</v>
      </c>
    </row>
    <row r="137" spans="1:20" s="2" customFormat="1" ht="76.5" hidden="1" customHeight="1" x14ac:dyDescent="0.3">
      <c r="A137" s="5" t="s">
        <v>34</v>
      </c>
      <c r="B137" s="5"/>
      <c r="C137" s="5"/>
      <c r="D137" s="6" t="s">
        <v>33</v>
      </c>
      <c r="E137" s="354">
        <f t="shared" ref="E137:R137" si="45">SUM(E138:E150)</f>
        <v>0</v>
      </c>
      <c r="F137" s="354">
        <f t="shared" si="45"/>
        <v>0</v>
      </c>
      <c r="G137" s="354">
        <f t="shared" si="45"/>
        <v>0</v>
      </c>
      <c r="H137" s="354">
        <f t="shared" si="45"/>
        <v>0</v>
      </c>
      <c r="I137" s="354">
        <f t="shared" si="45"/>
        <v>0</v>
      </c>
      <c r="J137" s="354">
        <f t="shared" si="45"/>
        <v>0</v>
      </c>
      <c r="K137" s="354">
        <f t="shared" si="45"/>
        <v>0</v>
      </c>
      <c r="L137" s="354">
        <f t="shared" si="45"/>
        <v>0</v>
      </c>
      <c r="M137" s="354">
        <f t="shared" si="45"/>
        <v>0</v>
      </c>
      <c r="N137" s="354">
        <f t="shared" si="45"/>
        <v>0</v>
      </c>
      <c r="O137" s="354">
        <f t="shared" si="45"/>
        <v>0</v>
      </c>
      <c r="P137" s="354">
        <f t="shared" si="45"/>
        <v>0</v>
      </c>
      <c r="Q137" s="354">
        <f t="shared" si="45"/>
        <v>0</v>
      </c>
      <c r="R137" s="354">
        <f t="shared" si="45"/>
        <v>0</v>
      </c>
      <c r="T137" s="51">
        <f>SUM(E137,J137)</f>
        <v>0</v>
      </c>
    </row>
    <row r="138" spans="1:20" s="2" customFormat="1" ht="56.25" hidden="1" customHeight="1" x14ac:dyDescent="0.3">
      <c r="A138" s="8" t="s">
        <v>218</v>
      </c>
      <c r="B138" s="8" t="s">
        <v>63</v>
      </c>
      <c r="C138" s="8" t="s">
        <v>64</v>
      </c>
      <c r="D138" s="243" t="s">
        <v>84</v>
      </c>
      <c r="E138" s="330">
        <f t="shared" ref="E138:E149" si="46">SUM(F138,I138)</f>
        <v>0</v>
      </c>
      <c r="F138" s="330"/>
      <c r="G138" s="332"/>
      <c r="H138" s="332"/>
      <c r="I138" s="332"/>
      <c r="J138" s="330">
        <f t="shared" ref="J138:J147" si="47">SUM(L138,O138)</f>
        <v>0</v>
      </c>
      <c r="K138" s="330"/>
      <c r="L138" s="433"/>
      <c r="M138" s="433"/>
      <c r="N138" s="433"/>
      <c r="O138" s="330"/>
      <c r="P138" s="433"/>
      <c r="Q138" s="433"/>
      <c r="R138" s="257">
        <f t="shared" si="5"/>
        <v>0</v>
      </c>
    </row>
    <row r="139" spans="1:20" s="2" customFormat="1" ht="23.25" hidden="1" customHeight="1" x14ac:dyDescent="0.3">
      <c r="A139" s="8" t="s">
        <v>219</v>
      </c>
      <c r="B139" s="22" t="s">
        <v>220</v>
      </c>
      <c r="C139" s="90" t="s">
        <v>221</v>
      </c>
      <c r="D139" s="91" t="s">
        <v>222</v>
      </c>
      <c r="E139" s="330">
        <f t="shared" si="46"/>
        <v>0</v>
      </c>
      <c r="F139" s="330"/>
      <c r="G139" s="332"/>
      <c r="H139" s="332"/>
      <c r="I139" s="332"/>
      <c r="J139" s="330">
        <f t="shared" si="47"/>
        <v>0</v>
      </c>
      <c r="K139" s="330"/>
      <c r="L139" s="433"/>
      <c r="M139" s="433"/>
      <c r="N139" s="433"/>
      <c r="O139" s="330"/>
      <c r="P139" s="433"/>
      <c r="Q139" s="433"/>
      <c r="R139" s="257">
        <f t="shared" si="5"/>
        <v>0</v>
      </c>
    </row>
    <row r="140" spans="1:20" s="2" customFormat="1" ht="57" hidden="1" customHeight="1" x14ac:dyDescent="0.3">
      <c r="A140" s="15" t="s">
        <v>35</v>
      </c>
      <c r="B140" s="8" t="s">
        <v>36</v>
      </c>
      <c r="C140" s="8" t="s">
        <v>37</v>
      </c>
      <c r="D140" s="16" t="s">
        <v>38</v>
      </c>
      <c r="E140" s="330">
        <f t="shared" si="46"/>
        <v>0</v>
      </c>
      <c r="F140" s="330"/>
      <c r="G140" s="434"/>
      <c r="H140" s="434"/>
      <c r="I140" s="434"/>
      <c r="J140" s="332">
        <f t="shared" si="47"/>
        <v>0</v>
      </c>
      <c r="K140" s="332"/>
      <c r="L140" s="433"/>
      <c r="M140" s="433"/>
      <c r="N140" s="433"/>
      <c r="O140" s="332"/>
      <c r="P140" s="433"/>
      <c r="Q140" s="433"/>
      <c r="R140" s="257">
        <f t="shared" si="5"/>
        <v>0</v>
      </c>
    </row>
    <row r="141" spans="1:20" s="252" customFormat="1" ht="36.75" hidden="1" customHeight="1" x14ac:dyDescent="0.3">
      <c r="A141" s="15" t="s">
        <v>223</v>
      </c>
      <c r="B141" s="15" t="s">
        <v>161</v>
      </c>
      <c r="C141" s="15" t="s">
        <v>60</v>
      </c>
      <c r="D141" s="83" t="s">
        <v>162</v>
      </c>
      <c r="E141" s="330">
        <f t="shared" si="46"/>
        <v>0</v>
      </c>
      <c r="F141" s="330"/>
      <c r="G141" s="434"/>
      <c r="H141" s="434"/>
      <c r="I141" s="434"/>
      <c r="J141" s="332">
        <f t="shared" si="47"/>
        <v>0</v>
      </c>
      <c r="K141" s="330"/>
      <c r="L141" s="434"/>
      <c r="M141" s="434"/>
      <c r="N141" s="434"/>
      <c r="O141" s="330"/>
      <c r="P141" s="434"/>
      <c r="Q141" s="434"/>
      <c r="R141" s="257">
        <f t="shared" si="5"/>
        <v>0</v>
      </c>
    </row>
    <row r="142" spans="1:20" s="252" customFormat="1" ht="35.25" hidden="1" customHeight="1" x14ac:dyDescent="0.3">
      <c r="A142" s="15" t="s">
        <v>224</v>
      </c>
      <c r="B142" s="15" t="s">
        <v>225</v>
      </c>
      <c r="C142" s="15" t="s">
        <v>165</v>
      </c>
      <c r="D142" s="83" t="s">
        <v>226</v>
      </c>
      <c r="E142" s="330">
        <f t="shared" si="46"/>
        <v>0</v>
      </c>
      <c r="F142" s="330"/>
      <c r="G142" s="434"/>
      <c r="H142" s="434"/>
      <c r="I142" s="434"/>
      <c r="J142" s="332">
        <f t="shared" si="47"/>
        <v>0</v>
      </c>
      <c r="K142" s="332"/>
      <c r="L142" s="434"/>
      <c r="M142" s="434"/>
      <c r="N142" s="434"/>
      <c r="O142" s="332"/>
      <c r="P142" s="434"/>
      <c r="Q142" s="434"/>
      <c r="R142" s="257">
        <f t="shared" si="5"/>
        <v>0</v>
      </c>
    </row>
    <row r="143" spans="1:20" s="252" customFormat="1" ht="35.25" hidden="1" customHeight="1" x14ac:dyDescent="0.3">
      <c r="A143" s="15" t="s">
        <v>227</v>
      </c>
      <c r="B143" s="15" t="s">
        <v>228</v>
      </c>
      <c r="C143" s="15" t="s">
        <v>165</v>
      </c>
      <c r="D143" s="83" t="s">
        <v>229</v>
      </c>
      <c r="E143" s="330">
        <f t="shared" si="46"/>
        <v>0</v>
      </c>
      <c r="F143" s="330"/>
      <c r="G143" s="434"/>
      <c r="H143" s="434"/>
      <c r="I143" s="434"/>
      <c r="J143" s="332">
        <f t="shared" si="47"/>
        <v>0</v>
      </c>
      <c r="K143" s="332"/>
      <c r="L143" s="434"/>
      <c r="M143" s="434"/>
      <c r="N143" s="434"/>
      <c r="O143" s="332"/>
      <c r="P143" s="434"/>
      <c r="Q143" s="434"/>
      <c r="R143" s="257">
        <f t="shared" si="5"/>
        <v>0</v>
      </c>
    </row>
    <row r="144" spans="1:20" s="252" customFormat="1" ht="22.5" hidden="1" customHeight="1" x14ac:dyDescent="0.3">
      <c r="A144" s="15" t="s">
        <v>230</v>
      </c>
      <c r="B144" s="15" t="s">
        <v>177</v>
      </c>
      <c r="C144" s="8" t="s">
        <v>165</v>
      </c>
      <c r="D144" s="10" t="s">
        <v>178</v>
      </c>
      <c r="E144" s="330">
        <f t="shared" si="46"/>
        <v>0</v>
      </c>
      <c r="F144" s="330"/>
      <c r="G144" s="434"/>
      <c r="H144" s="434"/>
      <c r="I144" s="434"/>
      <c r="J144" s="332">
        <f t="shared" si="47"/>
        <v>0</v>
      </c>
      <c r="K144" s="332"/>
      <c r="L144" s="434"/>
      <c r="M144" s="434"/>
      <c r="N144" s="434"/>
      <c r="O144" s="332"/>
      <c r="P144" s="434"/>
      <c r="Q144" s="434"/>
      <c r="R144" s="257">
        <f t="shared" si="5"/>
        <v>0</v>
      </c>
    </row>
    <row r="145" spans="1:20" s="2" customFormat="1" ht="39" hidden="1" customHeight="1" x14ac:dyDescent="0.3">
      <c r="A145" s="17" t="s">
        <v>39</v>
      </c>
      <c r="B145" s="17" t="s">
        <v>40</v>
      </c>
      <c r="C145" s="17" t="s">
        <v>16</v>
      </c>
      <c r="D145" s="18" t="s">
        <v>41</v>
      </c>
      <c r="E145" s="330">
        <f t="shared" si="46"/>
        <v>0</v>
      </c>
      <c r="F145" s="330"/>
      <c r="G145" s="434"/>
      <c r="H145" s="434"/>
      <c r="I145" s="434"/>
      <c r="J145" s="332">
        <f t="shared" si="47"/>
        <v>0</v>
      </c>
      <c r="K145" s="332"/>
      <c r="L145" s="445"/>
      <c r="M145" s="445"/>
      <c r="N145" s="445"/>
      <c r="O145" s="332"/>
      <c r="P145" s="445"/>
      <c r="Q145" s="434"/>
      <c r="R145" s="257">
        <f t="shared" si="5"/>
        <v>0</v>
      </c>
    </row>
    <row r="146" spans="1:20" s="2" customFormat="1" ht="31.5" hidden="1" customHeight="1" x14ac:dyDescent="0.3">
      <c r="A146" s="7" t="s">
        <v>231</v>
      </c>
      <c r="B146" s="8" t="s">
        <v>50</v>
      </c>
      <c r="C146" s="8" t="s">
        <v>16</v>
      </c>
      <c r="D146" s="9" t="s">
        <v>51</v>
      </c>
      <c r="E146" s="330">
        <f>SUM(F146,I146)</f>
        <v>0</v>
      </c>
      <c r="F146" s="330"/>
      <c r="G146" s="434"/>
      <c r="H146" s="434"/>
      <c r="I146" s="434"/>
      <c r="J146" s="332">
        <f t="shared" si="47"/>
        <v>0</v>
      </c>
      <c r="K146" s="330"/>
      <c r="L146" s="445"/>
      <c r="M146" s="445"/>
      <c r="N146" s="445"/>
      <c r="O146" s="330"/>
      <c r="P146" s="445"/>
      <c r="Q146" s="434"/>
      <c r="R146" s="257">
        <f t="shared" si="5"/>
        <v>0</v>
      </c>
    </row>
    <row r="147" spans="1:20" s="2" customFormat="1" ht="36.75" hidden="1" customHeight="1" x14ac:dyDescent="0.3">
      <c r="A147" s="8" t="s">
        <v>42</v>
      </c>
      <c r="B147" s="8" t="s">
        <v>43</v>
      </c>
      <c r="C147" s="8" t="s">
        <v>16</v>
      </c>
      <c r="D147" s="9" t="s">
        <v>44</v>
      </c>
      <c r="E147" s="330">
        <f>SUM(F147,I147)</f>
        <v>0</v>
      </c>
      <c r="F147" s="330"/>
      <c r="G147" s="332"/>
      <c r="H147" s="332"/>
      <c r="I147" s="332"/>
      <c r="J147" s="332">
        <f t="shared" si="47"/>
        <v>0</v>
      </c>
      <c r="K147" s="330"/>
      <c r="L147" s="433"/>
      <c r="M147" s="433"/>
      <c r="N147" s="433"/>
      <c r="O147" s="330"/>
      <c r="P147" s="434"/>
      <c r="Q147" s="433"/>
      <c r="R147" s="257">
        <f t="shared" si="5"/>
        <v>0</v>
      </c>
    </row>
    <row r="148" spans="1:20" s="258" customFormat="1" ht="51" hidden="1" customHeight="1" x14ac:dyDescent="0.3">
      <c r="A148" s="254" t="s">
        <v>232</v>
      </c>
      <c r="B148" s="254" t="s">
        <v>188</v>
      </c>
      <c r="C148" s="255" t="s">
        <v>189</v>
      </c>
      <c r="D148" s="256" t="s">
        <v>190</v>
      </c>
      <c r="E148" s="424">
        <f t="shared" si="46"/>
        <v>0</v>
      </c>
      <c r="F148" s="424"/>
      <c r="G148" s="435"/>
      <c r="H148" s="435"/>
      <c r="I148" s="435"/>
      <c r="J148" s="423"/>
      <c r="K148" s="423"/>
      <c r="L148" s="446"/>
      <c r="M148" s="446"/>
      <c r="N148" s="446"/>
      <c r="O148" s="423"/>
      <c r="P148" s="446"/>
      <c r="Q148" s="435"/>
      <c r="R148" s="257">
        <f t="shared" si="5"/>
        <v>0</v>
      </c>
    </row>
    <row r="149" spans="1:20" s="2" customFormat="1" ht="24.75" hidden="1" customHeight="1" x14ac:dyDescent="0.3">
      <c r="A149" s="17" t="s">
        <v>233</v>
      </c>
      <c r="B149" s="8" t="s">
        <v>28</v>
      </c>
      <c r="C149" s="8" t="s">
        <v>29</v>
      </c>
      <c r="D149" s="126" t="s">
        <v>30</v>
      </c>
      <c r="E149" s="330">
        <f t="shared" si="46"/>
        <v>0</v>
      </c>
      <c r="F149" s="330"/>
      <c r="G149" s="332"/>
      <c r="H149" s="332"/>
      <c r="I149" s="332"/>
      <c r="J149" s="330"/>
      <c r="K149" s="330"/>
      <c r="L149" s="332"/>
      <c r="M149" s="332"/>
      <c r="N149" s="332"/>
      <c r="O149" s="330"/>
      <c r="P149" s="332"/>
      <c r="Q149" s="332"/>
      <c r="R149" s="257">
        <f t="shared" si="5"/>
        <v>0</v>
      </c>
    </row>
    <row r="150" spans="1:20" s="2" customFormat="1" ht="35.25" hidden="1" customHeight="1" x14ac:dyDescent="0.3">
      <c r="A150" s="8" t="s">
        <v>45</v>
      </c>
      <c r="B150" s="8" t="s">
        <v>26</v>
      </c>
      <c r="C150" s="8" t="s">
        <v>16</v>
      </c>
      <c r="D150" s="9" t="s">
        <v>27</v>
      </c>
      <c r="E150" s="330">
        <f>SUM(F150,I150)</f>
        <v>0</v>
      </c>
      <c r="F150" s="330"/>
      <c r="G150" s="332"/>
      <c r="H150" s="332"/>
      <c r="I150" s="332"/>
      <c r="J150" s="330">
        <f>SUM(L150,O150)</f>
        <v>0</v>
      </c>
      <c r="K150" s="330"/>
      <c r="L150" s="433"/>
      <c r="M150" s="433"/>
      <c r="N150" s="433"/>
      <c r="O150" s="330"/>
      <c r="P150" s="434"/>
      <c r="Q150" s="433"/>
      <c r="R150" s="257">
        <f t="shared" si="5"/>
        <v>0</v>
      </c>
    </row>
    <row r="151" spans="1:20" s="2" customFormat="1" ht="69.599999999999994" customHeight="1" x14ac:dyDescent="0.3">
      <c r="A151" s="315" t="s">
        <v>422</v>
      </c>
      <c r="B151" s="318"/>
      <c r="C151" s="318"/>
      <c r="D151" s="29" t="s">
        <v>654</v>
      </c>
      <c r="E151" s="281">
        <f>SUM(E152)</f>
        <v>-68000</v>
      </c>
      <c r="F151" s="281">
        <f t="shared" ref="F151:Q151" si="48">SUM(F152)</f>
        <v>-68000</v>
      </c>
      <c r="G151" s="281">
        <f t="shared" si="48"/>
        <v>-26000</v>
      </c>
      <c r="H151" s="281">
        <f t="shared" si="48"/>
        <v>0</v>
      </c>
      <c r="I151" s="281">
        <f t="shared" si="48"/>
        <v>0</v>
      </c>
      <c r="J151" s="281">
        <f t="shared" si="48"/>
        <v>68000</v>
      </c>
      <c r="K151" s="281">
        <f t="shared" si="48"/>
        <v>68000</v>
      </c>
      <c r="L151" s="281">
        <f t="shared" si="48"/>
        <v>0</v>
      </c>
      <c r="M151" s="281">
        <f t="shared" si="48"/>
        <v>0</v>
      </c>
      <c r="N151" s="281">
        <f t="shared" si="48"/>
        <v>0</v>
      </c>
      <c r="O151" s="281">
        <f t="shared" si="48"/>
        <v>68000</v>
      </c>
      <c r="P151" s="281">
        <f t="shared" si="48"/>
        <v>0</v>
      </c>
      <c r="Q151" s="281">
        <f t="shared" si="48"/>
        <v>0</v>
      </c>
      <c r="R151" s="281">
        <f t="shared" ref="R151:R157" si="49">SUM(J151,E151)</f>
        <v>0</v>
      </c>
      <c r="T151" s="51">
        <f t="shared" ref="T151:T152" si="50">SUM(E151,J151)</f>
        <v>0</v>
      </c>
    </row>
    <row r="152" spans="1:20" s="2" customFormat="1" ht="72" customHeight="1" x14ac:dyDescent="0.3">
      <c r="A152" s="315" t="s">
        <v>423</v>
      </c>
      <c r="B152" s="318"/>
      <c r="C152" s="318"/>
      <c r="D152" s="29" t="s">
        <v>654</v>
      </c>
      <c r="E152" s="281">
        <f>SUM(E153:E154)</f>
        <v>-68000</v>
      </c>
      <c r="F152" s="281">
        <f t="shared" ref="F152:R152" si="51">SUM(F153:F154)</f>
        <v>-68000</v>
      </c>
      <c r="G152" s="281">
        <f t="shared" si="51"/>
        <v>-26000</v>
      </c>
      <c r="H152" s="281">
        <f t="shared" si="51"/>
        <v>0</v>
      </c>
      <c r="I152" s="281">
        <f t="shared" si="51"/>
        <v>0</v>
      </c>
      <c r="J152" s="281">
        <f t="shared" si="51"/>
        <v>68000</v>
      </c>
      <c r="K152" s="281">
        <f t="shared" si="51"/>
        <v>68000</v>
      </c>
      <c r="L152" s="281">
        <f t="shared" si="51"/>
        <v>0</v>
      </c>
      <c r="M152" s="281">
        <f t="shared" si="51"/>
        <v>0</v>
      </c>
      <c r="N152" s="281">
        <f t="shared" si="51"/>
        <v>0</v>
      </c>
      <c r="O152" s="281">
        <f t="shared" si="51"/>
        <v>68000</v>
      </c>
      <c r="P152" s="281">
        <f t="shared" si="51"/>
        <v>0</v>
      </c>
      <c r="Q152" s="281">
        <f t="shared" si="51"/>
        <v>0</v>
      </c>
      <c r="R152" s="281">
        <f t="shared" si="51"/>
        <v>0</v>
      </c>
      <c r="T152" s="51">
        <f t="shared" si="50"/>
        <v>0</v>
      </c>
    </row>
    <row r="153" spans="1:20" s="2" customFormat="1" ht="80.25" customHeight="1" x14ac:dyDescent="0.3">
      <c r="A153" s="22" t="s">
        <v>424</v>
      </c>
      <c r="B153" s="22" t="s">
        <v>63</v>
      </c>
      <c r="C153" s="8" t="s">
        <v>64</v>
      </c>
      <c r="D153" s="9" t="s">
        <v>542</v>
      </c>
      <c r="E153" s="329">
        <f>SUM(F153,I153)</f>
        <v>-68000</v>
      </c>
      <c r="F153" s="257">
        <v>-68000</v>
      </c>
      <c r="G153" s="257">
        <v>-26000</v>
      </c>
      <c r="H153" s="257"/>
      <c r="I153" s="257"/>
      <c r="J153" s="330">
        <f>SUM(L153,O153)</f>
        <v>68000</v>
      </c>
      <c r="K153" s="257">
        <v>68000</v>
      </c>
      <c r="L153" s="257"/>
      <c r="M153" s="257"/>
      <c r="N153" s="257"/>
      <c r="O153" s="257">
        <v>68000</v>
      </c>
      <c r="P153" s="257"/>
      <c r="Q153" s="257"/>
      <c r="R153" s="329">
        <f t="shared" si="49"/>
        <v>0</v>
      </c>
    </row>
    <row r="154" spans="1:20" s="2" customFormat="1" ht="56.25" hidden="1" customHeight="1" x14ac:dyDescent="0.3">
      <c r="A154" s="22" t="s">
        <v>597</v>
      </c>
      <c r="B154" s="22" t="s">
        <v>26</v>
      </c>
      <c r="C154" s="8" t="s">
        <v>16</v>
      </c>
      <c r="D154" s="388" t="s">
        <v>27</v>
      </c>
      <c r="E154" s="329"/>
      <c r="F154" s="257"/>
      <c r="G154" s="257"/>
      <c r="H154" s="257"/>
      <c r="I154" s="257"/>
      <c r="J154" s="330">
        <f>SUM(L154,O154)</f>
        <v>0</v>
      </c>
      <c r="K154" s="257"/>
      <c r="L154" s="257"/>
      <c r="M154" s="257"/>
      <c r="N154" s="257"/>
      <c r="O154" s="257"/>
      <c r="P154" s="257"/>
      <c r="Q154" s="257"/>
      <c r="R154" s="329">
        <f t="shared" si="49"/>
        <v>0</v>
      </c>
    </row>
    <row r="155" spans="1:20" s="2" customFormat="1" ht="53.25" hidden="1" customHeight="1" x14ac:dyDescent="0.3">
      <c r="A155" s="5" t="s">
        <v>422</v>
      </c>
      <c r="B155" s="240"/>
      <c r="C155" s="240"/>
      <c r="D155" s="29" t="s">
        <v>86</v>
      </c>
      <c r="E155" s="281">
        <f>SUM(E156)</f>
        <v>0</v>
      </c>
      <c r="F155" s="281">
        <f t="shared" ref="F155:Q156" si="52">SUM(F156)</f>
        <v>0</v>
      </c>
      <c r="G155" s="281">
        <f t="shared" si="52"/>
        <v>0</v>
      </c>
      <c r="H155" s="281">
        <f t="shared" si="52"/>
        <v>0</v>
      </c>
      <c r="I155" s="281">
        <f t="shared" si="52"/>
        <v>0</v>
      </c>
      <c r="J155" s="281">
        <f t="shared" si="52"/>
        <v>0</v>
      </c>
      <c r="K155" s="281">
        <f t="shared" si="52"/>
        <v>0</v>
      </c>
      <c r="L155" s="281">
        <f t="shared" si="52"/>
        <v>0</v>
      </c>
      <c r="M155" s="281">
        <f t="shared" si="52"/>
        <v>0</v>
      </c>
      <c r="N155" s="281">
        <f t="shared" si="52"/>
        <v>0</v>
      </c>
      <c r="O155" s="281">
        <f t="shared" si="52"/>
        <v>0</v>
      </c>
      <c r="P155" s="281">
        <f t="shared" si="52"/>
        <v>0</v>
      </c>
      <c r="Q155" s="281">
        <f t="shared" si="52"/>
        <v>0</v>
      </c>
      <c r="R155" s="281">
        <f t="shared" si="49"/>
        <v>0</v>
      </c>
      <c r="T155" s="51">
        <f t="shared" ref="T155:T156" si="53">SUM(E155,J155)</f>
        <v>0</v>
      </c>
    </row>
    <row r="156" spans="1:20" s="2" customFormat="1" ht="60" hidden="1" customHeight="1" x14ac:dyDescent="0.3">
      <c r="A156" s="5" t="s">
        <v>423</v>
      </c>
      <c r="B156" s="240"/>
      <c r="C156" s="240"/>
      <c r="D156" s="29" t="s">
        <v>86</v>
      </c>
      <c r="E156" s="281">
        <f>SUM(E157)</f>
        <v>0</v>
      </c>
      <c r="F156" s="281">
        <f t="shared" si="52"/>
        <v>0</v>
      </c>
      <c r="G156" s="281">
        <f t="shared" si="52"/>
        <v>0</v>
      </c>
      <c r="H156" s="281">
        <f t="shared" si="52"/>
        <v>0</v>
      </c>
      <c r="I156" s="281">
        <f t="shared" si="52"/>
        <v>0</v>
      </c>
      <c r="J156" s="281">
        <f t="shared" si="52"/>
        <v>0</v>
      </c>
      <c r="K156" s="281">
        <f t="shared" si="52"/>
        <v>0</v>
      </c>
      <c r="L156" s="281">
        <f t="shared" si="52"/>
        <v>0</v>
      </c>
      <c r="M156" s="281">
        <f t="shared" si="52"/>
        <v>0</v>
      </c>
      <c r="N156" s="281">
        <f t="shared" si="52"/>
        <v>0</v>
      </c>
      <c r="O156" s="281">
        <f t="shared" si="52"/>
        <v>0</v>
      </c>
      <c r="P156" s="281">
        <f t="shared" si="52"/>
        <v>0</v>
      </c>
      <c r="Q156" s="281">
        <f t="shared" si="52"/>
        <v>0</v>
      </c>
      <c r="R156" s="281">
        <f t="shared" si="49"/>
        <v>0</v>
      </c>
      <c r="T156" s="51">
        <f t="shared" si="53"/>
        <v>0</v>
      </c>
    </row>
    <row r="157" spans="1:20" s="2" customFormat="1" ht="8.25" hidden="1" customHeight="1" x14ac:dyDescent="0.3">
      <c r="A157" s="249" t="s">
        <v>424</v>
      </c>
      <c r="B157" s="249" t="s">
        <v>63</v>
      </c>
      <c r="C157" s="249" t="s">
        <v>64</v>
      </c>
      <c r="D157" s="243" t="s">
        <v>84</v>
      </c>
      <c r="E157" s="329">
        <f>SUM(F157,I157)</f>
        <v>0</v>
      </c>
      <c r="F157" s="257"/>
      <c r="G157" s="257"/>
      <c r="H157" s="257"/>
      <c r="I157" s="257"/>
      <c r="J157" s="330">
        <f>SUM(L157,O157)</f>
        <v>0</v>
      </c>
      <c r="K157" s="257"/>
      <c r="L157" s="257"/>
      <c r="M157" s="257"/>
      <c r="N157" s="257"/>
      <c r="O157" s="257"/>
      <c r="P157" s="257"/>
      <c r="Q157" s="257"/>
      <c r="R157" s="329">
        <f t="shared" si="49"/>
        <v>0</v>
      </c>
    </row>
    <row r="158" spans="1:20" s="2" customFormat="1" ht="61.5" customHeight="1" x14ac:dyDescent="0.3">
      <c r="A158" s="5" t="s">
        <v>313</v>
      </c>
      <c r="B158" s="259"/>
      <c r="C158" s="259"/>
      <c r="D158" s="29" t="s">
        <v>88</v>
      </c>
      <c r="E158" s="281">
        <f>SUM(E159)</f>
        <v>6338054.4699999997</v>
      </c>
      <c r="F158" s="281">
        <f t="shared" ref="F158:Q158" si="54">SUM(F159)</f>
        <v>6338054.4699999997</v>
      </c>
      <c r="G158" s="281">
        <f t="shared" si="54"/>
        <v>4591026</v>
      </c>
      <c r="H158" s="281">
        <f t="shared" si="54"/>
        <v>224632</v>
      </c>
      <c r="I158" s="281">
        <f t="shared" si="54"/>
        <v>0</v>
      </c>
      <c r="J158" s="281">
        <f t="shared" si="54"/>
        <v>555697</v>
      </c>
      <c r="K158" s="281">
        <f t="shared" si="54"/>
        <v>555697</v>
      </c>
      <c r="L158" s="281">
        <f t="shared" si="54"/>
        <v>0</v>
      </c>
      <c r="M158" s="281">
        <f t="shared" si="54"/>
        <v>0</v>
      </c>
      <c r="N158" s="281">
        <f t="shared" si="54"/>
        <v>0</v>
      </c>
      <c r="O158" s="281">
        <f t="shared" si="54"/>
        <v>555697</v>
      </c>
      <c r="P158" s="447">
        <f t="shared" si="54"/>
        <v>0</v>
      </c>
      <c r="Q158" s="447">
        <f t="shared" si="54"/>
        <v>0</v>
      </c>
      <c r="R158" s="281">
        <f>SUM(J158,E158)</f>
        <v>6893751.4699999997</v>
      </c>
      <c r="T158" s="51">
        <f t="shared" ref="T158:T159" si="55">SUM(E158,J158)</f>
        <v>6893751.4699999997</v>
      </c>
    </row>
    <row r="159" spans="1:20" s="2" customFormat="1" ht="60" customHeight="1" x14ac:dyDescent="0.3">
      <c r="A159" s="5" t="s">
        <v>314</v>
      </c>
      <c r="B159" s="259"/>
      <c r="C159" s="259"/>
      <c r="D159" s="29" t="s">
        <v>88</v>
      </c>
      <c r="E159" s="281">
        <f>SUM(E160:E169,E171,E173,E174,E176)</f>
        <v>6338054.4699999997</v>
      </c>
      <c r="F159" s="281">
        <f t="shared" ref="F159:R159" si="56">SUM(F160:F169,F171,F173,F174,F176)</f>
        <v>6338054.4699999997</v>
      </c>
      <c r="G159" s="281">
        <f t="shared" si="56"/>
        <v>4591026</v>
      </c>
      <c r="H159" s="281">
        <f t="shared" si="56"/>
        <v>224632</v>
      </c>
      <c r="I159" s="281">
        <f t="shared" si="56"/>
        <v>0</v>
      </c>
      <c r="J159" s="281">
        <f t="shared" si="56"/>
        <v>555697</v>
      </c>
      <c r="K159" s="281">
        <f t="shared" si="56"/>
        <v>555697</v>
      </c>
      <c r="L159" s="281">
        <f t="shared" si="56"/>
        <v>0</v>
      </c>
      <c r="M159" s="281">
        <f t="shared" si="56"/>
        <v>0</v>
      </c>
      <c r="N159" s="281">
        <f t="shared" si="56"/>
        <v>0</v>
      </c>
      <c r="O159" s="281">
        <f t="shared" si="56"/>
        <v>555697</v>
      </c>
      <c r="P159" s="281">
        <f t="shared" si="56"/>
        <v>0</v>
      </c>
      <c r="Q159" s="281">
        <f t="shared" si="56"/>
        <v>0</v>
      </c>
      <c r="R159" s="281">
        <f t="shared" si="56"/>
        <v>6893751.4699999997</v>
      </c>
      <c r="T159" s="51">
        <f t="shared" si="55"/>
        <v>6893751.4699999997</v>
      </c>
    </row>
    <row r="160" spans="1:20" s="2" customFormat="1" ht="59.25" customHeight="1" x14ac:dyDescent="0.3">
      <c r="A160" s="22" t="s">
        <v>302</v>
      </c>
      <c r="B160" s="22" t="s">
        <v>63</v>
      </c>
      <c r="C160" s="22" t="s">
        <v>64</v>
      </c>
      <c r="D160" s="197" t="s">
        <v>84</v>
      </c>
      <c r="E160" s="329">
        <f>SUM(F160,I160)</f>
        <v>421800</v>
      </c>
      <c r="F160" s="257">
        <v>421800</v>
      </c>
      <c r="G160" s="329">
        <v>320000</v>
      </c>
      <c r="H160" s="329">
        <v>18140</v>
      </c>
      <c r="I160" s="410"/>
      <c r="J160" s="330">
        <f>SUM(L160,O160)</f>
        <v>0</v>
      </c>
      <c r="K160" s="444"/>
      <c r="L160" s="410"/>
      <c r="M160" s="410"/>
      <c r="N160" s="410"/>
      <c r="O160" s="410"/>
      <c r="P160" s="410"/>
      <c r="Q160" s="410"/>
      <c r="R160" s="329">
        <f>SUM(J160,E160)</f>
        <v>421800</v>
      </c>
    </row>
    <row r="161" spans="1:18" s="2" customFormat="1" ht="59.25" hidden="1" customHeight="1" x14ac:dyDescent="0.3">
      <c r="A161" s="22" t="s">
        <v>598</v>
      </c>
      <c r="B161" s="95">
        <v>3031</v>
      </c>
      <c r="C161" s="95">
        <v>1030</v>
      </c>
      <c r="D161" s="91" t="s">
        <v>409</v>
      </c>
      <c r="E161" s="329">
        <f t="shared" ref="E161:E173" si="57">SUM(F161,I161)</f>
        <v>0</v>
      </c>
      <c r="F161" s="257"/>
      <c r="G161" s="329"/>
      <c r="H161" s="410"/>
      <c r="I161" s="410"/>
      <c r="J161" s="330">
        <f t="shared" ref="J161:J173" si="58">SUM(L161,O161)</f>
        <v>0</v>
      </c>
      <c r="K161" s="444"/>
      <c r="L161" s="410"/>
      <c r="M161" s="410"/>
      <c r="N161" s="410"/>
      <c r="O161" s="410"/>
      <c r="P161" s="410"/>
      <c r="Q161" s="410"/>
      <c r="R161" s="329">
        <f t="shared" ref="R161:R174" si="59">SUM(J161,E161)</f>
        <v>0</v>
      </c>
    </row>
    <row r="162" spans="1:18" s="2" customFormat="1" ht="38.25" hidden="1" customHeight="1" x14ac:dyDescent="0.3">
      <c r="A162" s="22" t="s">
        <v>599</v>
      </c>
      <c r="B162" s="95">
        <v>3032</v>
      </c>
      <c r="C162" s="246">
        <v>1070</v>
      </c>
      <c r="D162" s="91" t="s">
        <v>414</v>
      </c>
      <c r="E162" s="329">
        <f t="shared" si="57"/>
        <v>0</v>
      </c>
      <c r="F162" s="257"/>
      <c r="G162" s="329"/>
      <c r="H162" s="410"/>
      <c r="I162" s="410"/>
      <c r="J162" s="330">
        <f t="shared" si="58"/>
        <v>0</v>
      </c>
      <c r="K162" s="444"/>
      <c r="L162" s="410"/>
      <c r="M162" s="410"/>
      <c r="N162" s="410"/>
      <c r="O162" s="410"/>
      <c r="P162" s="410"/>
      <c r="Q162" s="410"/>
      <c r="R162" s="329">
        <f t="shared" si="59"/>
        <v>0</v>
      </c>
    </row>
    <row r="163" spans="1:18" s="2" customFormat="1" ht="59.25" hidden="1" customHeight="1" x14ac:dyDescent="0.3">
      <c r="A163" s="22" t="s">
        <v>600</v>
      </c>
      <c r="B163" s="95">
        <v>3033</v>
      </c>
      <c r="C163" s="246">
        <v>1070</v>
      </c>
      <c r="D163" s="91" t="s">
        <v>650</v>
      </c>
      <c r="E163" s="329">
        <f t="shared" si="57"/>
        <v>0</v>
      </c>
      <c r="F163" s="257"/>
      <c r="G163" s="329"/>
      <c r="H163" s="410"/>
      <c r="I163" s="410"/>
      <c r="J163" s="330">
        <f t="shared" si="58"/>
        <v>0</v>
      </c>
      <c r="K163" s="444"/>
      <c r="L163" s="410"/>
      <c r="M163" s="410"/>
      <c r="N163" s="410"/>
      <c r="O163" s="410"/>
      <c r="P163" s="410"/>
      <c r="Q163" s="410"/>
      <c r="R163" s="329">
        <f t="shared" si="59"/>
        <v>0</v>
      </c>
    </row>
    <row r="164" spans="1:18" s="2" customFormat="1" ht="59.25" customHeight="1" x14ac:dyDescent="0.3">
      <c r="A164" s="22" t="s">
        <v>648</v>
      </c>
      <c r="B164" s="95">
        <v>3035</v>
      </c>
      <c r="C164" s="246">
        <v>1070</v>
      </c>
      <c r="D164" s="91" t="s">
        <v>649</v>
      </c>
      <c r="E164" s="329">
        <f t="shared" ref="E164:E166" si="60">SUM(F164,I164)</f>
        <v>40000</v>
      </c>
      <c r="F164" s="257">
        <v>40000</v>
      </c>
      <c r="G164" s="329"/>
      <c r="H164" s="410"/>
      <c r="I164" s="410"/>
      <c r="J164" s="330">
        <f t="shared" ref="J164" si="61">SUM(L164,O164)</f>
        <v>0</v>
      </c>
      <c r="K164" s="444"/>
      <c r="L164" s="410"/>
      <c r="M164" s="410"/>
      <c r="N164" s="410"/>
      <c r="O164" s="410"/>
      <c r="P164" s="410"/>
      <c r="Q164" s="410"/>
      <c r="R164" s="329">
        <f t="shared" ref="R164" si="62">SUM(J164,E164)</f>
        <v>40000</v>
      </c>
    </row>
    <row r="165" spans="1:18" s="2" customFormat="1" ht="92.45" customHeight="1" x14ac:dyDescent="0.3">
      <c r="A165" s="84" t="s">
        <v>670</v>
      </c>
      <c r="B165" s="95">
        <v>3104</v>
      </c>
      <c r="C165" s="246">
        <v>1020</v>
      </c>
      <c r="D165" s="91" t="s">
        <v>66</v>
      </c>
      <c r="E165" s="329">
        <f t="shared" si="60"/>
        <v>1588895.13</v>
      </c>
      <c r="F165" s="329">
        <v>1588895.13</v>
      </c>
      <c r="G165" s="331">
        <v>1271326</v>
      </c>
      <c r="H165" s="331">
        <v>14900</v>
      </c>
      <c r="I165" s="331"/>
      <c r="J165" s="257"/>
      <c r="K165" s="257"/>
      <c r="L165" s="331"/>
      <c r="M165" s="331"/>
      <c r="N165" s="331"/>
      <c r="O165" s="331"/>
      <c r="P165" s="331"/>
      <c r="Q165" s="331"/>
      <c r="R165" s="257">
        <f t="shared" ref="R165" si="63">SUM(E165,J165)</f>
        <v>1588895.13</v>
      </c>
    </row>
    <row r="166" spans="1:18" s="2" customFormat="1" ht="59.25" customHeight="1" x14ac:dyDescent="0.3">
      <c r="A166" s="84" t="s">
        <v>652</v>
      </c>
      <c r="B166" s="95">
        <v>3105</v>
      </c>
      <c r="C166" s="246">
        <v>1010</v>
      </c>
      <c r="D166" s="91" t="s">
        <v>258</v>
      </c>
      <c r="E166" s="662">
        <f t="shared" si="60"/>
        <v>4327359.34</v>
      </c>
      <c r="F166" s="663">
        <v>4327359.34</v>
      </c>
      <c r="G166" s="557">
        <v>2999700</v>
      </c>
      <c r="H166" s="557">
        <v>191592</v>
      </c>
      <c r="I166" s="557"/>
      <c r="J166" s="664"/>
      <c r="K166" s="665"/>
      <c r="L166" s="557"/>
      <c r="M166" s="557"/>
      <c r="N166" s="557"/>
      <c r="O166" s="557"/>
      <c r="P166" s="557"/>
      <c r="Q166" s="557"/>
      <c r="R166" s="257">
        <f t="shared" ref="R166" si="64">SUM(E166,J166)</f>
        <v>4327359.34</v>
      </c>
    </row>
    <row r="167" spans="1:18" s="2" customFormat="1" ht="136.5" hidden="1" customHeight="1" x14ac:dyDescent="0.3">
      <c r="A167" s="22" t="s">
        <v>601</v>
      </c>
      <c r="B167" s="22" t="s">
        <v>260</v>
      </c>
      <c r="C167" s="22" t="s">
        <v>220</v>
      </c>
      <c r="D167" s="197" t="s">
        <v>261</v>
      </c>
      <c r="E167" s="329">
        <f t="shared" si="57"/>
        <v>0</v>
      </c>
      <c r="F167" s="257"/>
      <c r="G167" s="329"/>
      <c r="H167" s="410"/>
      <c r="I167" s="410"/>
      <c r="J167" s="330">
        <f t="shared" si="58"/>
        <v>0</v>
      </c>
      <c r="K167" s="444"/>
      <c r="L167" s="410"/>
      <c r="M167" s="410"/>
      <c r="N167" s="410"/>
      <c r="O167" s="410"/>
      <c r="P167" s="410"/>
      <c r="Q167" s="410"/>
      <c r="R167" s="329">
        <f t="shared" si="59"/>
        <v>0</v>
      </c>
    </row>
    <row r="168" spans="1:18" s="2" customFormat="1" ht="77.25" hidden="1" customHeight="1" x14ac:dyDescent="0.3">
      <c r="A168" s="22" t="s">
        <v>602</v>
      </c>
      <c r="B168" s="97" t="s">
        <v>263</v>
      </c>
      <c r="C168" s="22" t="s">
        <v>264</v>
      </c>
      <c r="D168" s="98" t="s">
        <v>265</v>
      </c>
      <c r="E168" s="329">
        <f t="shared" si="57"/>
        <v>0</v>
      </c>
      <c r="F168" s="257"/>
      <c r="G168" s="329"/>
      <c r="H168" s="410"/>
      <c r="I168" s="410"/>
      <c r="J168" s="330">
        <f t="shared" si="58"/>
        <v>0</v>
      </c>
      <c r="K168" s="444"/>
      <c r="L168" s="410"/>
      <c r="M168" s="410"/>
      <c r="N168" s="410"/>
      <c r="O168" s="410"/>
      <c r="P168" s="410"/>
      <c r="Q168" s="410"/>
      <c r="R168" s="329">
        <f t="shared" si="59"/>
        <v>0</v>
      </c>
    </row>
    <row r="169" spans="1:18" s="469" customFormat="1" ht="299.25" hidden="1" customHeight="1" x14ac:dyDescent="0.2">
      <c r="A169" s="249" t="s">
        <v>638</v>
      </c>
      <c r="B169" s="249" t="s">
        <v>607</v>
      </c>
      <c r="C169" s="249" t="s">
        <v>572</v>
      </c>
      <c r="D169" s="398" t="s">
        <v>608</v>
      </c>
      <c r="E169" s="465">
        <f t="shared" si="57"/>
        <v>0</v>
      </c>
      <c r="F169" s="466"/>
      <c r="G169" s="465"/>
      <c r="H169" s="467"/>
      <c r="I169" s="467"/>
      <c r="J169" s="468">
        <f t="shared" si="58"/>
        <v>0</v>
      </c>
      <c r="K169" s="465"/>
      <c r="L169" s="467"/>
      <c r="M169" s="467"/>
      <c r="N169" s="467"/>
      <c r="O169" s="465"/>
      <c r="P169" s="467"/>
      <c r="Q169" s="467"/>
      <c r="R169" s="465">
        <f t="shared" si="59"/>
        <v>0</v>
      </c>
    </row>
    <row r="170" spans="1:18" s="258" customFormat="1" ht="53.25" hidden="1" customHeight="1" x14ac:dyDescent="0.3">
      <c r="A170" s="247"/>
      <c r="B170" s="470"/>
      <c r="C170" s="247"/>
      <c r="D170" s="471" t="s">
        <v>609</v>
      </c>
      <c r="E170" s="334">
        <f t="shared" si="57"/>
        <v>0</v>
      </c>
      <c r="F170" s="410"/>
      <c r="G170" s="334"/>
      <c r="H170" s="410"/>
      <c r="I170" s="410"/>
      <c r="J170" s="424">
        <f t="shared" si="58"/>
        <v>0</v>
      </c>
      <c r="K170" s="334"/>
      <c r="L170" s="410"/>
      <c r="M170" s="410"/>
      <c r="N170" s="410"/>
      <c r="O170" s="334"/>
      <c r="P170" s="410"/>
      <c r="Q170" s="410"/>
      <c r="R170" s="334">
        <f t="shared" si="59"/>
        <v>0</v>
      </c>
    </row>
    <row r="171" spans="1:18" s="469" customFormat="1" ht="318.75" hidden="1" customHeight="1" x14ac:dyDescent="0.2">
      <c r="A171" s="249" t="s">
        <v>604</v>
      </c>
      <c r="B171" s="472" t="s">
        <v>606</v>
      </c>
      <c r="C171" s="249" t="s">
        <v>572</v>
      </c>
      <c r="D171" s="473" t="s">
        <v>605</v>
      </c>
      <c r="E171" s="465">
        <f t="shared" si="57"/>
        <v>0</v>
      </c>
      <c r="F171" s="466"/>
      <c r="G171" s="465"/>
      <c r="H171" s="467"/>
      <c r="I171" s="467"/>
      <c r="J171" s="468">
        <f t="shared" si="58"/>
        <v>0</v>
      </c>
      <c r="K171" s="465"/>
      <c r="L171" s="467"/>
      <c r="M171" s="467"/>
      <c r="N171" s="467"/>
      <c r="O171" s="465"/>
      <c r="P171" s="467"/>
      <c r="Q171" s="467"/>
      <c r="R171" s="465">
        <f t="shared" si="59"/>
        <v>0</v>
      </c>
    </row>
    <row r="172" spans="1:18" s="2" customFormat="1" ht="52.5" hidden="1" customHeight="1" x14ac:dyDescent="0.3">
      <c r="A172" s="22"/>
      <c r="B172" s="22"/>
      <c r="C172" s="22"/>
      <c r="D172" s="471" t="s">
        <v>609</v>
      </c>
      <c r="E172" s="334">
        <f t="shared" ref="E172" si="65">SUM(F172,I172)</f>
        <v>0</v>
      </c>
      <c r="F172" s="257"/>
      <c r="G172" s="329"/>
      <c r="H172" s="410"/>
      <c r="I172" s="410"/>
      <c r="J172" s="424">
        <f t="shared" si="58"/>
        <v>0</v>
      </c>
      <c r="K172" s="334"/>
      <c r="L172" s="410"/>
      <c r="M172" s="410"/>
      <c r="N172" s="410"/>
      <c r="O172" s="410"/>
      <c r="P172" s="410"/>
      <c r="Q172" s="410"/>
      <c r="R172" s="329">
        <f t="shared" si="59"/>
        <v>0</v>
      </c>
    </row>
    <row r="173" spans="1:18" s="2" customFormat="1" ht="39.75" customHeight="1" x14ac:dyDescent="0.3">
      <c r="A173" s="22" t="s">
        <v>603</v>
      </c>
      <c r="B173" s="96" t="s">
        <v>148</v>
      </c>
      <c r="C173" s="22" t="s">
        <v>149</v>
      </c>
      <c r="D173" s="98" t="s">
        <v>150</v>
      </c>
      <c r="E173" s="329">
        <f t="shared" si="57"/>
        <v>-40000</v>
      </c>
      <c r="F173" s="257">
        <v>-40000</v>
      </c>
      <c r="G173" s="329"/>
      <c r="H173" s="410"/>
      <c r="I173" s="410"/>
      <c r="J173" s="330">
        <f t="shared" si="58"/>
        <v>0</v>
      </c>
      <c r="K173" s="444"/>
      <c r="L173" s="410"/>
      <c r="M173" s="410"/>
      <c r="N173" s="410"/>
      <c r="O173" s="410"/>
      <c r="P173" s="410"/>
      <c r="Q173" s="410"/>
      <c r="R173" s="329">
        <f t="shared" si="59"/>
        <v>-40000</v>
      </c>
    </row>
    <row r="174" spans="1:18" s="2" customFormat="1" ht="134.44999999999999" customHeight="1" x14ac:dyDescent="0.3">
      <c r="A174" s="22" t="s">
        <v>651</v>
      </c>
      <c r="B174" s="22" t="s">
        <v>59</v>
      </c>
      <c r="C174" s="22" t="s">
        <v>60</v>
      </c>
      <c r="D174" s="197" t="s">
        <v>61</v>
      </c>
      <c r="E174" s="329"/>
      <c r="F174" s="257"/>
      <c r="G174" s="329"/>
      <c r="H174" s="410"/>
      <c r="I174" s="410"/>
      <c r="J174" s="330">
        <f>SUM(L174,O174)</f>
        <v>555697</v>
      </c>
      <c r="K174" s="329">
        <v>555697</v>
      </c>
      <c r="L174" s="410"/>
      <c r="M174" s="410"/>
      <c r="N174" s="410"/>
      <c r="O174" s="329">
        <v>555697</v>
      </c>
      <c r="P174" s="410"/>
      <c r="Q174" s="410"/>
      <c r="R174" s="329">
        <f t="shared" si="59"/>
        <v>555697</v>
      </c>
    </row>
    <row r="175" spans="1:18" s="2" customFormat="1" ht="69" customHeight="1" x14ac:dyDescent="0.3">
      <c r="A175" s="22"/>
      <c r="B175" s="22"/>
      <c r="C175" s="22"/>
      <c r="D175" s="471" t="s">
        <v>609</v>
      </c>
      <c r="E175" s="334"/>
      <c r="F175" s="334"/>
      <c r="G175" s="334"/>
      <c r="H175" s="334"/>
      <c r="I175" s="334"/>
      <c r="J175" s="424">
        <f>SUM(L175,O175)</f>
        <v>555697</v>
      </c>
      <c r="K175" s="334">
        <v>555697</v>
      </c>
      <c r="L175" s="334"/>
      <c r="M175" s="334"/>
      <c r="N175" s="334"/>
      <c r="O175" s="334">
        <v>555697</v>
      </c>
      <c r="P175" s="334"/>
      <c r="Q175" s="334"/>
      <c r="R175" s="334">
        <f t="shared" ref="R175" si="66">SUM(J175,E175)</f>
        <v>555697</v>
      </c>
    </row>
    <row r="176" spans="1:18" s="2" customFormat="1" ht="39.75" hidden="1" customHeight="1" x14ac:dyDescent="0.3">
      <c r="A176" s="22" t="s">
        <v>562</v>
      </c>
      <c r="B176" s="22" t="s">
        <v>561</v>
      </c>
      <c r="C176" s="22" t="s">
        <v>19</v>
      </c>
      <c r="D176" s="197" t="s">
        <v>560</v>
      </c>
      <c r="E176" s="329"/>
      <c r="F176" s="257"/>
      <c r="G176" s="329"/>
      <c r="H176" s="410"/>
      <c r="I176" s="410"/>
      <c r="J176" s="330">
        <f>SUM(L176,O176)</f>
        <v>0</v>
      </c>
      <c r="K176" s="329"/>
      <c r="L176" s="410"/>
      <c r="M176" s="410"/>
      <c r="N176" s="410"/>
      <c r="O176" s="329"/>
      <c r="P176" s="410"/>
      <c r="Q176" s="410"/>
      <c r="R176" s="329">
        <f t="shared" ref="R176" si="67">SUM(J176,E176)</f>
        <v>0</v>
      </c>
    </row>
    <row r="177" spans="1:221" s="343" customFormat="1" ht="42.75" hidden="1" customHeight="1" x14ac:dyDescent="0.3">
      <c r="A177" s="339" t="s">
        <v>78</v>
      </c>
      <c r="B177" s="340"/>
      <c r="C177" s="340"/>
      <c r="D177" s="341" t="s">
        <v>79</v>
      </c>
      <c r="E177" s="342">
        <f>SUM(E178)</f>
        <v>0</v>
      </c>
      <c r="F177" s="448">
        <f t="shared" ref="F177:Q177" si="68">SUM(F178)</f>
        <v>0</v>
      </c>
      <c r="G177" s="448">
        <f t="shared" si="68"/>
        <v>0</v>
      </c>
      <c r="H177" s="448">
        <f t="shared" si="68"/>
        <v>0</v>
      </c>
      <c r="I177" s="448">
        <f t="shared" si="68"/>
        <v>0</v>
      </c>
      <c r="J177" s="448">
        <f t="shared" si="68"/>
        <v>0</v>
      </c>
      <c r="K177" s="448">
        <f t="shared" si="68"/>
        <v>0</v>
      </c>
      <c r="L177" s="448">
        <f t="shared" si="68"/>
        <v>0</v>
      </c>
      <c r="M177" s="448">
        <f t="shared" si="68"/>
        <v>0</v>
      </c>
      <c r="N177" s="448">
        <f t="shared" si="68"/>
        <v>0</v>
      </c>
      <c r="O177" s="448">
        <f t="shared" si="68"/>
        <v>0</v>
      </c>
      <c r="P177" s="448">
        <f t="shared" si="68"/>
        <v>0</v>
      </c>
      <c r="Q177" s="448">
        <f t="shared" si="68"/>
        <v>0</v>
      </c>
      <c r="R177" s="342">
        <f t="shared" ref="R177:R183" si="69">SUM(J177,E177)</f>
        <v>0</v>
      </c>
      <c r="T177" s="344">
        <f t="shared" ref="T177:T178" si="70">SUM(E177,J177)</f>
        <v>0</v>
      </c>
    </row>
    <row r="178" spans="1:221" s="343" customFormat="1" ht="43.5" hidden="1" customHeight="1" x14ac:dyDescent="0.3">
      <c r="A178" s="339" t="s">
        <v>80</v>
      </c>
      <c r="B178" s="340"/>
      <c r="C178" s="340"/>
      <c r="D178" s="341" t="s">
        <v>79</v>
      </c>
      <c r="E178" s="342">
        <f>SUM(E179:E183)</f>
        <v>0</v>
      </c>
      <c r="F178" s="448">
        <f t="shared" ref="F178:P178" si="71">SUM(F179:F183)</f>
        <v>0</v>
      </c>
      <c r="G178" s="448">
        <f t="shared" si="71"/>
        <v>0</v>
      </c>
      <c r="H178" s="448">
        <f t="shared" si="71"/>
        <v>0</v>
      </c>
      <c r="I178" s="448">
        <f t="shared" si="71"/>
        <v>0</v>
      </c>
      <c r="J178" s="448">
        <f t="shared" si="71"/>
        <v>0</v>
      </c>
      <c r="K178" s="448">
        <f t="shared" si="71"/>
        <v>0</v>
      </c>
      <c r="L178" s="448">
        <f t="shared" si="71"/>
        <v>0</v>
      </c>
      <c r="M178" s="448">
        <f t="shared" si="71"/>
        <v>0</v>
      </c>
      <c r="N178" s="448">
        <f t="shared" si="71"/>
        <v>0</v>
      </c>
      <c r="O178" s="448">
        <f t="shared" si="71"/>
        <v>0</v>
      </c>
      <c r="P178" s="448">
        <f t="shared" si="71"/>
        <v>0</v>
      </c>
      <c r="Q178" s="448">
        <f>SUM(Q179)</f>
        <v>0</v>
      </c>
      <c r="R178" s="342">
        <f t="shared" si="69"/>
        <v>0</v>
      </c>
      <c r="T178" s="344">
        <f t="shared" si="70"/>
        <v>0</v>
      </c>
    </row>
    <row r="179" spans="1:221" s="343" customFormat="1" ht="49.5" hidden="1" customHeight="1" x14ac:dyDescent="0.3">
      <c r="A179" s="336" t="s">
        <v>286</v>
      </c>
      <c r="B179" s="345" t="s">
        <v>63</v>
      </c>
      <c r="C179" s="345" t="s">
        <v>64</v>
      </c>
      <c r="D179" s="346" t="s">
        <v>84</v>
      </c>
      <c r="E179" s="449">
        <f>SUM(F179,I179)</f>
        <v>0</v>
      </c>
      <c r="F179" s="450"/>
      <c r="G179" s="451"/>
      <c r="H179" s="451"/>
      <c r="I179" s="451"/>
      <c r="J179" s="347">
        <f t="shared" ref="J179:J182" si="72">SUM(L179,O179)</f>
        <v>0</v>
      </c>
      <c r="K179" s="452"/>
      <c r="L179" s="451"/>
      <c r="M179" s="451"/>
      <c r="N179" s="451"/>
      <c r="O179" s="451"/>
      <c r="P179" s="451"/>
      <c r="Q179" s="451"/>
      <c r="R179" s="347">
        <f t="shared" si="69"/>
        <v>0</v>
      </c>
    </row>
    <row r="180" spans="1:221" s="352" customFormat="1" ht="36.75" hidden="1" customHeight="1" x14ac:dyDescent="0.3">
      <c r="A180" s="348" t="s">
        <v>287</v>
      </c>
      <c r="B180" s="349" t="s">
        <v>288</v>
      </c>
      <c r="C180" s="349" t="s">
        <v>106</v>
      </c>
      <c r="D180" s="350" t="s">
        <v>289</v>
      </c>
      <c r="E180" s="449"/>
      <c r="F180" s="453"/>
      <c r="G180" s="449"/>
      <c r="H180" s="449"/>
      <c r="I180" s="449"/>
      <c r="J180" s="347">
        <f t="shared" si="72"/>
        <v>0</v>
      </c>
      <c r="K180" s="454"/>
      <c r="L180" s="449"/>
      <c r="M180" s="449"/>
      <c r="N180" s="449"/>
      <c r="O180" s="449"/>
      <c r="P180" s="449"/>
      <c r="Q180" s="449"/>
      <c r="R180" s="347">
        <f t="shared" si="69"/>
        <v>0</v>
      </c>
      <c r="S180" s="351"/>
      <c r="T180" s="351"/>
      <c r="U180" s="351"/>
      <c r="V180" s="351"/>
      <c r="W180" s="351"/>
      <c r="X180" s="351"/>
      <c r="Y180" s="351"/>
      <c r="Z180" s="351"/>
      <c r="AA180" s="351"/>
      <c r="AB180" s="351"/>
      <c r="AC180" s="351"/>
      <c r="AD180" s="351"/>
      <c r="AE180" s="351"/>
      <c r="AF180" s="351"/>
      <c r="AG180" s="351"/>
      <c r="AH180" s="351"/>
      <c r="AI180" s="351"/>
      <c r="AJ180" s="351"/>
      <c r="AK180" s="351"/>
      <c r="AL180" s="351"/>
      <c r="AM180" s="351"/>
      <c r="AN180" s="351"/>
      <c r="AO180" s="351"/>
      <c r="AP180" s="351"/>
      <c r="AQ180" s="351"/>
      <c r="AR180" s="351"/>
      <c r="AS180" s="351"/>
      <c r="AT180" s="351"/>
      <c r="AU180" s="351"/>
      <c r="AV180" s="351"/>
      <c r="AW180" s="351"/>
      <c r="AX180" s="351"/>
      <c r="AY180" s="351"/>
      <c r="AZ180" s="351"/>
      <c r="BA180" s="351"/>
      <c r="BB180" s="351"/>
      <c r="BC180" s="351"/>
      <c r="BD180" s="351"/>
      <c r="BE180" s="351"/>
      <c r="BF180" s="351"/>
      <c r="BG180" s="351"/>
      <c r="BH180" s="351"/>
      <c r="BI180" s="351"/>
      <c r="BJ180" s="351"/>
      <c r="BK180" s="351"/>
      <c r="BL180" s="351"/>
      <c r="BM180" s="351"/>
      <c r="BN180" s="351"/>
      <c r="BO180" s="351"/>
      <c r="BP180" s="351"/>
      <c r="BQ180" s="351"/>
      <c r="BR180" s="351"/>
      <c r="BS180" s="351"/>
      <c r="BT180" s="351"/>
      <c r="BU180" s="351"/>
      <c r="BV180" s="351"/>
      <c r="BW180" s="351"/>
      <c r="BX180" s="351"/>
      <c r="BY180" s="351"/>
      <c r="BZ180" s="351"/>
      <c r="CA180" s="351"/>
      <c r="CB180" s="351"/>
      <c r="CC180" s="351"/>
      <c r="CD180" s="351"/>
      <c r="CE180" s="351"/>
      <c r="CF180" s="351"/>
      <c r="CG180" s="351"/>
      <c r="CH180" s="351"/>
      <c r="CI180" s="351"/>
      <c r="CJ180" s="351"/>
      <c r="CK180" s="351"/>
      <c r="CL180" s="351"/>
      <c r="CM180" s="351"/>
      <c r="CN180" s="351"/>
      <c r="CO180" s="351"/>
      <c r="CP180" s="351"/>
      <c r="CQ180" s="351"/>
      <c r="CR180" s="351"/>
      <c r="CS180" s="351"/>
      <c r="CT180" s="351"/>
      <c r="CU180" s="351"/>
      <c r="CV180" s="351"/>
      <c r="CW180" s="351"/>
      <c r="CX180" s="351"/>
      <c r="CY180" s="351"/>
      <c r="CZ180" s="351"/>
      <c r="DA180" s="351"/>
      <c r="DB180" s="351"/>
      <c r="DC180" s="351"/>
      <c r="DD180" s="351"/>
      <c r="DE180" s="351"/>
      <c r="DF180" s="351"/>
      <c r="DG180" s="351"/>
      <c r="DH180" s="351"/>
      <c r="DI180" s="351"/>
      <c r="DJ180" s="351"/>
      <c r="DK180" s="351"/>
      <c r="DL180" s="351"/>
      <c r="DM180" s="351"/>
      <c r="DN180" s="351"/>
      <c r="DO180" s="351"/>
      <c r="DP180" s="351"/>
      <c r="DQ180" s="351"/>
      <c r="DR180" s="351"/>
      <c r="DS180" s="351"/>
      <c r="DT180" s="351"/>
      <c r="DU180" s="351"/>
      <c r="DV180" s="351"/>
      <c r="DW180" s="351"/>
      <c r="DX180" s="351"/>
      <c r="DY180" s="351"/>
      <c r="DZ180" s="351"/>
      <c r="EA180" s="351"/>
      <c r="EB180" s="351"/>
      <c r="EC180" s="351"/>
      <c r="ED180" s="351"/>
      <c r="EE180" s="351"/>
      <c r="EF180" s="351"/>
      <c r="EG180" s="351"/>
      <c r="EH180" s="351"/>
      <c r="EI180" s="351"/>
      <c r="EJ180" s="351"/>
      <c r="EK180" s="351"/>
      <c r="EL180" s="351"/>
      <c r="EM180" s="351"/>
      <c r="EN180" s="351"/>
      <c r="EO180" s="351"/>
      <c r="EP180" s="351"/>
      <c r="EQ180" s="351"/>
      <c r="ER180" s="351"/>
      <c r="ES180" s="351"/>
      <c r="ET180" s="351"/>
      <c r="EU180" s="351"/>
      <c r="EV180" s="351"/>
      <c r="EW180" s="351"/>
      <c r="EX180" s="351"/>
      <c r="EY180" s="351"/>
      <c r="EZ180" s="351"/>
      <c r="FA180" s="351"/>
      <c r="FB180" s="351"/>
      <c r="FC180" s="351"/>
      <c r="FD180" s="351"/>
      <c r="FE180" s="351"/>
      <c r="FF180" s="351"/>
      <c r="FG180" s="351"/>
      <c r="FH180" s="351"/>
      <c r="FI180" s="351"/>
      <c r="FJ180" s="351"/>
      <c r="FK180" s="351"/>
      <c r="FL180" s="351"/>
      <c r="FM180" s="351"/>
      <c r="FN180" s="351"/>
      <c r="FO180" s="351"/>
      <c r="FP180" s="351"/>
      <c r="FQ180" s="351"/>
      <c r="FR180" s="351"/>
      <c r="FS180" s="351"/>
      <c r="FT180" s="351"/>
      <c r="FU180" s="351"/>
      <c r="FV180" s="351"/>
      <c r="FW180" s="351"/>
      <c r="FX180" s="351"/>
      <c r="FY180" s="351"/>
      <c r="FZ180" s="351"/>
      <c r="GA180" s="351"/>
      <c r="GB180" s="351"/>
      <c r="GC180" s="351"/>
      <c r="GD180" s="351"/>
      <c r="GE180" s="351"/>
      <c r="GF180" s="351"/>
      <c r="GG180" s="351"/>
      <c r="GH180" s="351"/>
      <c r="GI180" s="351"/>
      <c r="GJ180" s="351"/>
      <c r="GK180" s="351"/>
      <c r="GL180" s="351"/>
      <c r="GM180" s="351"/>
      <c r="GN180" s="351"/>
      <c r="GO180" s="351"/>
      <c r="GP180" s="351"/>
      <c r="GQ180" s="351"/>
      <c r="GR180" s="351"/>
      <c r="GS180" s="351"/>
      <c r="GT180" s="351"/>
      <c r="GU180" s="351"/>
      <c r="GV180" s="351"/>
      <c r="GW180" s="351"/>
      <c r="GX180" s="351"/>
      <c r="GY180" s="351"/>
      <c r="GZ180" s="351"/>
      <c r="HA180" s="351"/>
      <c r="HB180" s="351"/>
      <c r="HC180" s="351"/>
      <c r="HD180" s="351"/>
      <c r="HE180" s="351"/>
      <c r="HF180" s="351"/>
      <c r="HG180" s="351"/>
      <c r="HH180" s="351"/>
      <c r="HI180" s="351"/>
      <c r="HJ180" s="351"/>
      <c r="HK180" s="351"/>
      <c r="HL180" s="351"/>
      <c r="HM180" s="351"/>
    </row>
    <row r="181" spans="1:221" s="352" customFormat="1" ht="22.5" hidden="1" customHeight="1" x14ac:dyDescent="0.3">
      <c r="A181" s="335" t="s">
        <v>290</v>
      </c>
      <c r="B181" s="353" t="s">
        <v>291</v>
      </c>
      <c r="C181" s="353" t="s">
        <v>292</v>
      </c>
      <c r="D181" s="337" t="s">
        <v>293</v>
      </c>
      <c r="E181" s="449">
        <f>SUM(F181,I181)</f>
        <v>0</v>
      </c>
      <c r="F181" s="453"/>
      <c r="G181" s="449"/>
      <c r="H181" s="449"/>
      <c r="I181" s="449"/>
      <c r="J181" s="347">
        <f t="shared" si="72"/>
        <v>0</v>
      </c>
      <c r="K181" s="454"/>
      <c r="L181" s="449"/>
      <c r="M181" s="449"/>
      <c r="N181" s="449"/>
      <c r="O181" s="449"/>
      <c r="P181" s="449"/>
      <c r="Q181" s="449"/>
      <c r="R181" s="347">
        <f t="shared" si="69"/>
        <v>0</v>
      </c>
      <c r="S181" s="351"/>
      <c r="T181" s="351"/>
      <c r="U181" s="351"/>
      <c r="V181" s="351"/>
      <c r="W181" s="351"/>
      <c r="X181" s="351"/>
      <c r="Y181" s="351"/>
      <c r="Z181" s="351"/>
      <c r="AA181" s="351"/>
      <c r="AB181" s="351"/>
      <c r="AC181" s="351"/>
      <c r="AD181" s="351"/>
      <c r="AE181" s="351"/>
      <c r="AF181" s="351"/>
      <c r="AG181" s="351"/>
      <c r="AH181" s="351"/>
      <c r="AI181" s="351"/>
      <c r="AJ181" s="351"/>
      <c r="AK181" s="351"/>
      <c r="AL181" s="351"/>
      <c r="AM181" s="351"/>
      <c r="AN181" s="351"/>
      <c r="AO181" s="351"/>
      <c r="AP181" s="351"/>
      <c r="AQ181" s="351"/>
      <c r="AR181" s="351"/>
      <c r="AS181" s="351"/>
      <c r="AT181" s="351"/>
      <c r="AU181" s="351"/>
      <c r="AV181" s="351"/>
      <c r="AW181" s="351"/>
      <c r="AX181" s="351"/>
      <c r="AY181" s="351"/>
      <c r="AZ181" s="351"/>
      <c r="BA181" s="351"/>
      <c r="BB181" s="351"/>
      <c r="BC181" s="351"/>
      <c r="BD181" s="351"/>
      <c r="BE181" s="351"/>
      <c r="BF181" s="351"/>
      <c r="BG181" s="351"/>
      <c r="BH181" s="351"/>
      <c r="BI181" s="351"/>
      <c r="BJ181" s="351"/>
      <c r="BK181" s="351"/>
      <c r="BL181" s="351"/>
      <c r="BM181" s="351"/>
      <c r="BN181" s="351"/>
      <c r="BO181" s="351"/>
      <c r="BP181" s="351"/>
      <c r="BQ181" s="351"/>
      <c r="BR181" s="351"/>
      <c r="BS181" s="351"/>
      <c r="BT181" s="351"/>
      <c r="BU181" s="351"/>
      <c r="BV181" s="351"/>
      <c r="BW181" s="351"/>
      <c r="BX181" s="351"/>
      <c r="BY181" s="351"/>
      <c r="BZ181" s="351"/>
      <c r="CA181" s="351"/>
      <c r="CB181" s="351"/>
      <c r="CC181" s="351"/>
      <c r="CD181" s="351"/>
      <c r="CE181" s="351"/>
      <c r="CF181" s="351"/>
      <c r="CG181" s="351"/>
      <c r="CH181" s="351"/>
      <c r="CI181" s="351"/>
      <c r="CJ181" s="351"/>
      <c r="CK181" s="351"/>
      <c r="CL181" s="351"/>
      <c r="CM181" s="351"/>
      <c r="CN181" s="351"/>
      <c r="CO181" s="351"/>
      <c r="CP181" s="351"/>
      <c r="CQ181" s="351"/>
      <c r="CR181" s="351"/>
      <c r="CS181" s="351"/>
      <c r="CT181" s="351"/>
      <c r="CU181" s="351"/>
      <c r="CV181" s="351"/>
      <c r="CW181" s="351"/>
      <c r="CX181" s="351"/>
      <c r="CY181" s="351"/>
      <c r="CZ181" s="351"/>
      <c r="DA181" s="351"/>
      <c r="DB181" s="351"/>
      <c r="DC181" s="351"/>
      <c r="DD181" s="351"/>
      <c r="DE181" s="351"/>
      <c r="DF181" s="351"/>
      <c r="DG181" s="351"/>
      <c r="DH181" s="351"/>
      <c r="DI181" s="351"/>
      <c r="DJ181" s="351"/>
      <c r="DK181" s="351"/>
      <c r="DL181" s="351"/>
      <c r="DM181" s="351"/>
      <c r="DN181" s="351"/>
      <c r="DO181" s="351"/>
      <c r="DP181" s="351"/>
      <c r="DQ181" s="351"/>
      <c r="DR181" s="351"/>
      <c r="DS181" s="351"/>
      <c r="DT181" s="351"/>
      <c r="DU181" s="351"/>
      <c r="DV181" s="351"/>
      <c r="DW181" s="351"/>
      <c r="DX181" s="351"/>
      <c r="DY181" s="351"/>
      <c r="DZ181" s="351"/>
      <c r="EA181" s="351"/>
      <c r="EB181" s="351"/>
      <c r="EC181" s="351"/>
      <c r="ED181" s="351"/>
      <c r="EE181" s="351"/>
      <c r="EF181" s="351"/>
      <c r="EG181" s="351"/>
      <c r="EH181" s="351"/>
      <c r="EI181" s="351"/>
      <c r="EJ181" s="351"/>
      <c r="EK181" s="351"/>
      <c r="EL181" s="351"/>
      <c r="EM181" s="351"/>
      <c r="EN181" s="351"/>
      <c r="EO181" s="351"/>
      <c r="EP181" s="351"/>
      <c r="EQ181" s="351"/>
      <c r="ER181" s="351"/>
      <c r="ES181" s="351"/>
      <c r="ET181" s="351"/>
      <c r="EU181" s="351"/>
      <c r="EV181" s="351"/>
      <c r="EW181" s="351"/>
      <c r="EX181" s="351"/>
      <c r="EY181" s="351"/>
      <c r="EZ181" s="351"/>
      <c r="FA181" s="351"/>
      <c r="FB181" s="351"/>
      <c r="FC181" s="351"/>
      <c r="FD181" s="351"/>
      <c r="FE181" s="351"/>
      <c r="FF181" s="351"/>
      <c r="FG181" s="351"/>
      <c r="FH181" s="351"/>
      <c r="FI181" s="351"/>
      <c r="FJ181" s="351"/>
      <c r="FK181" s="351"/>
      <c r="FL181" s="351"/>
      <c r="FM181" s="351"/>
      <c r="FN181" s="351"/>
      <c r="FO181" s="351"/>
      <c r="FP181" s="351"/>
      <c r="FQ181" s="351"/>
      <c r="FR181" s="351"/>
      <c r="FS181" s="351"/>
      <c r="FT181" s="351"/>
      <c r="FU181" s="351"/>
      <c r="FV181" s="351"/>
      <c r="FW181" s="351"/>
      <c r="FX181" s="351"/>
      <c r="FY181" s="351"/>
      <c r="FZ181" s="351"/>
      <c r="GA181" s="351"/>
      <c r="GB181" s="351"/>
      <c r="GC181" s="351"/>
      <c r="GD181" s="351"/>
      <c r="GE181" s="351"/>
      <c r="GF181" s="351"/>
      <c r="GG181" s="351"/>
      <c r="GH181" s="351"/>
      <c r="GI181" s="351"/>
      <c r="GJ181" s="351"/>
      <c r="GK181" s="351"/>
      <c r="GL181" s="351"/>
      <c r="GM181" s="351"/>
      <c r="GN181" s="351"/>
      <c r="GO181" s="351"/>
      <c r="GP181" s="351"/>
      <c r="GQ181" s="351"/>
      <c r="GR181" s="351"/>
      <c r="GS181" s="351"/>
      <c r="GT181" s="351"/>
      <c r="GU181" s="351"/>
      <c r="GV181" s="351"/>
      <c r="GW181" s="351"/>
      <c r="GX181" s="351"/>
      <c r="GY181" s="351"/>
      <c r="GZ181" s="351"/>
      <c r="HA181" s="351"/>
      <c r="HB181" s="351"/>
      <c r="HC181" s="351"/>
      <c r="HD181" s="351"/>
      <c r="HE181" s="351"/>
      <c r="HF181" s="351"/>
      <c r="HG181" s="351"/>
      <c r="HH181" s="351"/>
      <c r="HI181" s="351"/>
      <c r="HJ181" s="351"/>
      <c r="HK181" s="351"/>
      <c r="HL181" s="351"/>
      <c r="HM181" s="351"/>
    </row>
    <row r="182" spans="1:221" s="343" customFormat="1" ht="30" hidden="1" customHeight="1" x14ac:dyDescent="0.3">
      <c r="A182" s="348" t="s">
        <v>565</v>
      </c>
      <c r="B182" s="335" t="s">
        <v>566</v>
      </c>
      <c r="C182" s="335" t="s">
        <v>106</v>
      </c>
      <c r="D182" s="337" t="s">
        <v>567</v>
      </c>
      <c r="E182" s="453"/>
      <c r="F182" s="453"/>
      <c r="G182" s="449"/>
      <c r="H182" s="449"/>
      <c r="I182" s="449"/>
      <c r="J182" s="347">
        <f t="shared" si="72"/>
        <v>0</v>
      </c>
      <c r="K182" s="454"/>
      <c r="L182" s="449"/>
      <c r="M182" s="449"/>
      <c r="N182" s="449"/>
      <c r="O182" s="449"/>
      <c r="P182" s="449"/>
      <c r="Q182" s="449"/>
      <c r="R182" s="347">
        <f t="shared" si="69"/>
        <v>0</v>
      </c>
    </row>
    <row r="183" spans="1:221" s="87" customFormat="1" ht="4.5" hidden="1" customHeight="1" x14ac:dyDescent="0.3">
      <c r="A183" s="23" t="s">
        <v>294</v>
      </c>
      <c r="B183" s="103" t="s">
        <v>295</v>
      </c>
      <c r="C183" s="103" t="s">
        <v>29</v>
      </c>
      <c r="D183" s="30" t="s">
        <v>296</v>
      </c>
      <c r="E183" s="56">
        <f>SUM(F183,I183)</f>
        <v>0</v>
      </c>
      <c r="F183" s="56"/>
      <c r="G183" s="28"/>
      <c r="H183" s="28"/>
      <c r="I183" s="28"/>
      <c r="J183" s="76">
        <f>SUM(L183,O183)</f>
        <v>0</v>
      </c>
      <c r="K183" s="100"/>
      <c r="L183" s="28"/>
      <c r="M183" s="28"/>
      <c r="N183" s="28"/>
      <c r="O183" s="28"/>
      <c r="P183" s="28"/>
      <c r="Q183" s="28"/>
      <c r="R183" s="76">
        <f t="shared" si="69"/>
        <v>0</v>
      </c>
    </row>
    <row r="184" spans="1:221" s="52" customFormat="1" ht="34.5" customHeight="1" x14ac:dyDescent="0.3">
      <c r="A184" s="104"/>
      <c r="B184" s="104"/>
      <c r="C184" s="104"/>
      <c r="D184" s="105" t="s">
        <v>297</v>
      </c>
      <c r="E184" s="464">
        <f>SUM(E14,E66,E90,E103,E113,E126,E137,E152,E159,E178)</f>
        <v>764286.04999999981</v>
      </c>
      <c r="F184" s="464">
        <f t="shared" ref="F184:R184" si="73">SUM(F14,F66,F90,F103,F113,F126,F137,F152,F159,F178)</f>
        <v>764286.04999999981</v>
      </c>
      <c r="G184" s="464">
        <f t="shared" si="73"/>
        <v>720769.7099999995</v>
      </c>
      <c r="H184" s="464">
        <f t="shared" si="73"/>
        <v>41156.549999999988</v>
      </c>
      <c r="I184" s="464">
        <f t="shared" si="73"/>
        <v>0</v>
      </c>
      <c r="J184" s="464">
        <f t="shared" si="73"/>
        <v>2134893.9500000002</v>
      </c>
      <c r="K184" s="464">
        <f t="shared" si="73"/>
        <v>2134893.9500000002</v>
      </c>
      <c r="L184" s="464">
        <f t="shared" si="73"/>
        <v>0</v>
      </c>
      <c r="M184" s="464">
        <f t="shared" si="73"/>
        <v>0</v>
      </c>
      <c r="N184" s="464">
        <f t="shared" si="73"/>
        <v>0</v>
      </c>
      <c r="O184" s="464">
        <f t="shared" si="73"/>
        <v>2134893.9500000002</v>
      </c>
      <c r="P184" s="464">
        <f t="shared" si="73"/>
        <v>0</v>
      </c>
      <c r="Q184" s="464">
        <f t="shared" si="73"/>
        <v>0</v>
      </c>
      <c r="R184" s="464">
        <f t="shared" si="73"/>
        <v>2899180</v>
      </c>
      <c r="T184" s="338">
        <f>SUM(T14,T137,T66,T90,T103,T178,T152,T126,T156,T113,T159)</f>
        <v>2899180</v>
      </c>
      <c r="U184" s="106">
        <f>SUM(E184,J184)</f>
        <v>2899180</v>
      </c>
      <c r="V184" s="106">
        <f>SUM(E184,J184)</f>
        <v>2899180</v>
      </c>
    </row>
    <row r="185" spans="1:221" x14ac:dyDescent="0.2">
      <c r="C185" s="107"/>
      <c r="D185" s="108"/>
      <c r="E185" s="109"/>
      <c r="F185" s="110"/>
      <c r="G185" s="111"/>
      <c r="H185" s="111"/>
      <c r="I185" s="111"/>
      <c r="J185" s="112"/>
      <c r="K185" s="112"/>
      <c r="L185" s="111"/>
      <c r="M185" s="111"/>
      <c r="N185" s="111"/>
      <c r="O185" s="111"/>
      <c r="P185" s="111"/>
      <c r="Q185" s="111"/>
      <c r="R185" s="110"/>
    </row>
    <row r="186" spans="1:221" ht="9" customHeight="1" x14ac:dyDescent="0.2">
      <c r="C186" s="107"/>
      <c r="D186" s="108"/>
      <c r="M186" s="111"/>
      <c r="O186" s="111"/>
      <c r="P186" s="111"/>
      <c r="Q186" s="111"/>
      <c r="R186" s="110"/>
    </row>
    <row r="187" spans="1:221" ht="70.5" customHeight="1" x14ac:dyDescent="0.2">
      <c r="C187" s="113"/>
      <c r="D187" s="108"/>
      <c r="Q187" s="111"/>
      <c r="R187" s="110"/>
    </row>
    <row r="188" spans="1:221" x14ac:dyDescent="0.2">
      <c r="C188" s="107"/>
      <c r="D188" s="108"/>
      <c r="O188" s="111"/>
      <c r="P188" s="111"/>
    </row>
    <row r="189" spans="1:221" x14ac:dyDescent="0.2">
      <c r="C189" s="107"/>
      <c r="D189" s="108"/>
    </row>
    <row r="190" spans="1:221" ht="15.75" hidden="1" customHeight="1" x14ac:dyDescent="0.2">
      <c r="C190" s="107"/>
      <c r="D190" s="108"/>
      <c r="E190" s="114"/>
      <c r="F190" s="114"/>
      <c r="G190" s="114"/>
      <c r="H190" s="114"/>
      <c r="I190" s="114"/>
      <c r="J190" s="114"/>
      <c r="K190" s="114"/>
      <c r="L190" s="114"/>
      <c r="M190" s="114"/>
      <c r="N190" s="114"/>
      <c r="O190" s="114"/>
      <c r="P190" s="114"/>
      <c r="Q190" s="114"/>
      <c r="R190" s="114"/>
    </row>
    <row r="191" spans="1:221" ht="12.75" hidden="1" customHeight="1" x14ac:dyDescent="0.2">
      <c r="C191" s="107"/>
      <c r="E191" s="115"/>
      <c r="F191" s="116"/>
      <c r="G191" s="117"/>
      <c r="H191" s="117"/>
      <c r="I191" s="117"/>
      <c r="J191" s="118"/>
      <c r="K191" s="118"/>
      <c r="L191" s="117"/>
      <c r="M191" s="117"/>
      <c r="N191" s="117"/>
      <c r="O191" s="117"/>
      <c r="P191" s="117"/>
      <c r="Q191" s="117"/>
      <c r="R191" s="116"/>
    </row>
    <row r="192" spans="1:221" hidden="1" x14ac:dyDescent="0.2">
      <c r="C192" s="107"/>
    </row>
    <row r="193" spans="3:18" ht="14.25" hidden="1" customHeight="1" x14ac:dyDescent="0.2">
      <c r="C193" s="107"/>
    </row>
    <row r="194" spans="3:18" ht="12.75" hidden="1" customHeight="1" x14ac:dyDescent="0.2">
      <c r="C194" s="107"/>
    </row>
    <row r="195" spans="3:18" hidden="1" x14ac:dyDescent="0.2">
      <c r="C195" s="107"/>
      <c r="E195" s="33" t="s">
        <v>298</v>
      </c>
    </row>
    <row r="196" spans="3:18" hidden="1" x14ac:dyDescent="0.2">
      <c r="C196" s="107"/>
      <c r="E196" s="115">
        <f>SUM(E17,E20,E23,E26,E27,E28,E31,E32,E33:E41,E42:E64)</f>
        <v>0</v>
      </c>
      <c r="F196" s="115">
        <f>SUM(F17,F20,F23,F26,F27,F28,F31,F32,F33:F41,F42:F64)</f>
        <v>0</v>
      </c>
      <c r="G196" s="115">
        <f>SUM(G17,G20,G21-G22,G23,G26,G27,G28,G31,G32,G33,G34,G35,G36,G37,G38,G39:G64,G20,G21,G22,G23,G26,G27,G28,G31,G32,G33,G34,G35,G36,G37,G38)</f>
        <v>0</v>
      </c>
      <c r="H196" s="115">
        <f>SUM(H17,H20,H21-H22,H23,H26,H27,H28,H31,H32,H33,H34,H35,H36,H37,H38,H39:H64,H20,H21,H22,H23,H26,H27,H28,H31,H32,H33,H34,H35,H36,H37,H38)</f>
        <v>0</v>
      </c>
      <c r="I196" s="115">
        <f>SUM(I17,I20,I21-I22,I23,I26,I27,I28,I31,I32,I33,I34,I35,I36,I37,I38,I39:I64,I20,I21,I22,I23,I26,I27,I28,I31,I32,I33,I34,I35,I36,I37,I38)</f>
        <v>0</v>
      </c>
      <c r="J196" s="115">
        <f>SUM(J17,J20,J23,J26,J27,J28,J31,J32,J33:J41,J42:J64)</f>
        <v>-404256.05</v>
      </c>
      <c r="K196" s="115">
        <f>SUM(K17,K20,K23,K26,K27,K28,K31,K32,K33:K41,K42:K64)</f>
        <v>-404256.05</v>
      </c>
      <c r="R196" s="116">
        <f>SUM(E196,J196)</f>
        <v>-404256.05</v>
      </c>
    </row>
    <row r="197" spans="3:18" ht="22.5" hidden="1" customHeight="1" x14ac:dyDescent="0.2">
      <c r="C197" s="107"/>
      <c r="E197" s="115">
        <f>SUM(E139:E149)</f>
        <v>0</v>
      </c>
      <c r="J197" s="115">
        <f>SUM(J139:J149)</f>
        <v>0</v>
      </c>
      <c r="K197" s="115">
        <f>SUM(K139:K149)</f>
        <v>0</v>
      </c>
      <c r="R197" s="116">
        <f>SUM(E197,J197)</f>
        <v>0</v>
      </c>
    </row>
    <row r="198" spans="3:18" s="87" customFormat="1" ht="12.75" hidden="1" customHeight="1" x14ac:dyDescent="0.2">
      <c r="C198" s="119"/>
      <c r="D198" s="120"/>
      <c r="E198" s="115">
        <v>-400000</v>
      </c>
      <c r="F198" s="34" t="s">
        <v>299</v>
      </c>
      <c r="G198" s="2"/>
      <c r="H198" s="2"/>
      <c r="I198" s="2"/>
      <c r="J198" s="116"/>
      <c r="K198" s="116"/>
      <c r="L198" s="2"/>
      <c r="M198" s="2"/>
      <c r="N198" s="2"/>
      <c r="O198" s="2"/>
      <c r="P198" s="2"/>
      <c r="Q198" s="2"/>
      <c r="R198" s="116">
        <f>SUM(E198,J198)</f>
        <v>-400000</v>
      </c>
    </row>
    <row r="199" spans="3:18" hidden="1" x14ac:dyDescent="0.2">
      <c r="C199" s="107"/>
      <c r="E199" s="115" t="e">
        <f>SUM(#REF!,E100:E101)</f>
        <v>#REF!</v>
      </c>
      <c r="J199" s="115" t="e">
        <f>SUM(#REF!,J100:J101)</f>
        <v>#REF!</v>
      </c>
      <c r="K199" s="116"/>
      <c r="R199" s="116" t="e">
        <f t="shared" ref="R199:R202" si="74">SUM(E199,J199)</f>
        <v>#REF!</v>
      </c>
    </row>
    <row r="200" spans="3:18" hidden="1" x14ac:dyDescent="0.2">
      <c r="C200" s="107"/>
      <c r="E200" s="115"/>
      <c r="J200" s="116"/>
      <c r="K200" s="116"/>
      <c r="R200" s="116">
        <f t="shared" si="74"/>
        <v>0</v>
      </c>
    </row>
    <row r="201" spans="3:18" hidden="1" x14ac:dyDescent="0.2">
      <c r="C201" s="107"/>
      <c r="E201" s="115"/>
      <c r="F201" s="34" t="s">
        <v>300</v>
      </c>
      <c r="J201" s="114"/>
      <c r="K201" s="114"/>
      <c r="R201" s="116">
        <f t="shared" si="74"/>
        <v>0</v>
      </c>
    </row>
    <row r="202" spans="3:18" ht="12.75" hidden="1" customHeight="1" x14ac:dyDescent="0.2">
      <c r="C202" s="107"/>
      <c r="E202" s="121">
        <f>SUM(E109)</f>
        <v>0</v>
      </c>
      <c r="F202" s="122" t="s">
        <v>301</v>
      </c>
      <c r="G202" s="123"/>
      <c r="H202" s="123"/>
      <c r="I202" s="123"/>
      <c r="J202" s="122"/>
      <c r="K202" s="122"/>
      <c r="L202" s="123"/>
      <c r="M202" s="123"/>
      <c r="N202" s="123"/>
      <c r="O202" s="123"/>
      <c r="P202" s="123"/>
      <c r="Q202" s="123"/>
      <c r="R202" s="124">
        <f t="shared" si="74"/>
        <v>0</v>
      </c>
    </row>
    <row r="203" spans="3:18" hidden="1" x14ac:dyDescent="0.2">
      <c r="C203" s="107"/>
    </row>
    <row r="204" spans="3:18" hidden="1" x14ac:dyDescent="0.2">
      <c r="C204" s="107"/>
      <c r="E204" s="118" t="e">
        <f>SUM(E196:E202)</f>
        <v>#REF!</v>
      </c>
      <c r="J204" s="116" t="e">
        <f>SUM(J196:J202)</f>
        <v>#REF!</v>
      </c>
      <c r="K204" s="114">
        <f>SUM(K196:K202)</f>
        <v>-404256.05</v>
      </c>
      <c r="R204" s="116" t="e">
        <f>SUM(R196:R202)</f>
        <v>#REF!</v>
      </c>
    </row>
    <row r="205" spans="3:18" x14ac:dyDescent="0.2">
      <c r="C205" s="107"/>
    </row>
    <row r="206" spans="3:18" ht="12.75" customHeight="1" x14ac:dyDescent="0.2">
      <c r="C206" s="107"/>
    </row>
    <row r="207" spans="3:18" x14ac:dyDescent="0.2">
      <c r="C207" s="107"/>
    </row>
    <row r="208" spans="3:18" x14ac:dyDescent="0.2">
      <c r="C208" s="107"/>
    </row>
    <row r="209" spans="3:3" x14ac:dyDescent="0.2">
      <c r="C209" s="107"/>
    </row>
    <row r="210" spans="3:3" ht="12.75" customHeight="1" x14ac:dyDescent="0.2">
      <c r="C210" s="107"/>
    </row>
    <row r="211" spans="3:3" x14ac:dyDescent="0.2">
      <c r="C211" s="107"/>
    </row>
    <row r="212" spans="3:3" x14ac:dyDescent="0.2">
      <c r="C212" s="107"/>
    </row>
    <row r="213" spans="3:3" x14ac:dyDescent="0.2">
      <c r="C213" s="107"/>
    </row>
    <row r="214" spans="3:3" ht="12.75" customHeight="1" x14ac:dyDescent="0.2">
      <c r="C214" s="107"/>
    </row>
    <row r="215" spans="3:3" x14ac:dyDescent="0.2">
      <c r="C215" s="107"/>
    </row>
    <row r="216" spans="3:3" x14ac:dyDescent="0.2">
      <c r="C216" s="107"/>
    </row>
    <row r="217" spans="3:3" x14ac:dyDescent="0.2">
      <c r="C217" s="107"/>
    </row>
    <row r="218" spans="3:3" ht="12.75" customHeight="1" x14ac:dyDescent="0.2">
      <c r="C218" s="107"/>
    </row>
    <row r="219" spans="3:3" x14ac:dyDescent="0.2">
      <c r="C219" s="107"/>
    </row>
    <row r="220" spans="3:3" x14ac:dyDescent="0.2">
      <c r="C220" s="107"/>
    </row>
    <row r="221" spans="3:3" x14ac:dyDescent="0.2">
      <c r="C221" s="107"/>
    </row>
    <row r="222" spans="3:3" ht="12.75" customHeight="1" x14ac:dyDescent="0.2">
      <c r="C222" s="107"/>
    </row>
    <row r="223" spans="3:3" x14ac:dyDescent="0.2">
      <c r="C223" s="107"/>
    </row>
    <row r="224" spans="3:3" x14ac:dyDescent="0.2">
      <c r="C224" s="107"/>
    </row>
    <row r="225" spans="3:3" x14ac:dyDescent="0.2">
      <c r="C225" s="107"/>
    </row>
    <row r="226" spans="3:3" ht="12.75" customHeight="1" x14ac:dyDescent="0.2">
      <c r="C226" s="107"/>
    </row>
    <row r="227" spans="3:3" x14ac:dyDescent="0.2">
      <c r="C227" s="107"/>
    </row>
    <row r="228" spans="3:3" x14ac:dyDescent="0.2">
      <c r="C228" s="107"/>
    </row>
    <row r="229" spans="3:3" x14ac:dyDescent="0.2">
      <c r="C229" s="107"/>
    </row>
    <row r="230" spans="3:3" ht="12.75" customHeight="1" x14ac:dyDescent="0.2">
      <c r="C230" s="107"/>
    </row>
    <row r="231" spans="3:3" x14ac:dyDescent="0.2">
      <c r="C231" s="107"/>
    </row>
    <row r="232" spans="3:3" x14ac:dyDescent="0.2">
      <c r="C232" s="107"/>
    </row>
    <row r="233" spans="3:3" x14ac:dyDescent="0.2">
      <c r="C233" s="107"/>
    </row>
    <row r="234" spans="3:3" ht="12.75" customHeight="1" x14ac:dyDescent="0.2">
      <c r="C234" s="107"/>
    </row>
    <row r="235" spans="3:3" x14ac:dyDescent="0.2">
      <c r="C235" s="107"/>
    </row>
    <row r="236" spans="3:3" x14ac:dyDescent="0.2">
      <c r="C236" s="107"/>
    </row>
    <row r="237" spans="3:3" x14ac:dyDescent="0.2">
      <c r="C237" s="107"/>
    </row>
    <row r="238" spans="3:3" ht="12.75" customHeight="1" x14ac:dyDescent="0.2">
      <c r="C238" s="107"/>
    </row>
    <row r="239" spans="3:3" x14ac:dyDescent="0.2">
      <c r="C239" s="107"/>
    </row>
    <row r="240" spans="3:3" x14ac:dyDescent="0.2">
      <c r="C240" s="107"/>
    </row>
    <row r="241" spans="3:3" x14ac:dyDescent="0.2">
      <c r="C241" s="107"/>
    </row>
    <row r="242" spans="3:3" ht="12.75" customHeight="1" x14ac:dyDescent="0.2">
      <c r="C242" s="107"/>
    </row>
    <row r="243" spans="3:3" x14ac:dyDescent="0.2">
      <c r="C243" s="107"/>
    </row>
    <row r="244" spans="3:3" x14ac:dyDescent="0.2">
      <c r="C244" s="107"/>
    </row>
    <row r="245" spans="3:3" x14ac:dyDescent="0.2">
      <c r="C245" s="107"/>
    </row>
    <row r="246" spans="3:3" ht="12.75" customHeight="1" x14ac:dyDescent="0.2">
      <c r="C246" s="107"/>
    </row>
    <row r="247" spans="3:3" x14ac:dyDescent="0.2">
      <c r="C247" s="107"/>
    </row>
    <row r="248" spans="3:3" x14ac:dyDescent="0.2">
      <c r="C248" s="107"/>
    </row>
    <row r="249" spans="3:3" x14ac:dyDescent="0.2">
      <c r="C249" s="107"/>
    </row>
    <row r="250" spans="3:3" ht="12.75" customHeight="1" x14ac:dyDescent="0.2">
      <c r="C250" s="107"/>
    </row>
    <row r="251" spans="3:3" x14ac:dyDescent="0.2">
      <c r="C251" s="107"/>
    </row>
    <row r="252" spans="3:3" x14ac:dyDescent="0.2">
      <c r="C252" s="107"/>
    </row>
    <row r="253" spans="3:3" x14ac:dyDescent="0.2">
      <c r="C253" s="107"/>
    </row>
    <row r="254" spans="3:3" ht="12.75" customHeight="1" x14ac:dyDescent="0.2">
      <c r="C254" s="107"/>
    </row>
    <row r="255" spans="3:3" x14ac:dyDescent="0.2">
      <c r="C255" s="107"/>
    </row>
    <row r="256" spans="3:3" x14ac:dyDescent="0.2">
      <c r="C256" s="107"/>
    </row>
    <row r="257" spans="3:3" x14ac:dyDescent="0.2">
      <c r="C257" s="107"/>
    </row>
    <row r="258" spans="3:3" ht="12.75" customHeight="1" x14ac:dyDescent="0.2">
      <c r="C258" s="107"/>
    </row>
    <row r="259" spans="3:3" x14ac:dyDescent="0.2">
      <c r="C259" s="107"/>
    </row>
    <row r="260" spans="3:3" x14ac:dyDescent="0.2">
      <c r="C260" s="107"/>
    </row>
    <row r="261" spans="3:3" x14ac:dyDescent="0.2">
      <c r="C261" s="107"/>
    </row>
    <row r="262" spans="3:3" ht="12.75" customHeight="1" x14ac:dyDescent="0.2">
      <c r="C262" s="107"/>
    </row>
    <row r="263" spans="3:3" x14ac:dyDescent="0.2">
      <c r="C263" s="107"/>
    </row>
    <row r="264" spans="3:3" x14ac:dyDescent="0.2">
      <c r="C264" s="107"/>
    </row>
    <row r="265" spans="3:3" x14ac:dyDescent="0.2">
      <c r="C265" s="107"/>
    </row>
    <row r="266" spans="3:3" ht="12.75" customHeight="1" x14ac:dyDescent="0.2">
      <c r="C266" s="107"/>
    </row>
    <row r="267" spans="3:3" x14ac:dyDescent="0.2">
      <c r="C267" s="107"/>
    </row>
    <row r="268" spans="3:3" x14ac:dyDescent="0.2">
      <c r="C268" s="107"/>
    </row>
    <row r="269" spans="3:3" x14ac:dyDescent="0.2">
      <c r="C269" s="107"/>
    </row>
    <row r="270" spans="3:3" ht="12.75" customHeight="1" x14ac:dyDescent="0.2">
      <c r="C270" s="107"/>
    </row>
    <row r="271" spans="3:3" x14ac:dyDescent="0.2">
      <c r="C271" s="107"/>
    </row>
    <row r="272" spans="3:3" x14ac:dyDescent="0.2">
      <c r="C272" s="107"/>
    </row>
    <row r="273" spans="3:3" x14ac:dyDescent="0.2">
      <c r="C273" s="107"/>
    </row>
    <row r="274" spans="3:3" ht="12.75" customHeight="1" x14ac:dyDescent="0.2">
      <c r="C274" s="107"/>
    </row>
    <row r="275" spans="3:3" x14ac:dyDescent="0.2">
      <c r="C275" s="107"/>
    </row>
    <row r="276" spans="3:3" x14ac:dyDescent="0.2">
      <c r="C276" s="107"/>
    </row>
    <row r="277" spans="3:3" x14ac:dyDescent="0.2">
      <c r="C277" s="107"/>
    </row>
    <row r="278" spans="3:3" ht="12.75" customHeight="1" x14ac:dyDescent="0.2">
      <c r="C278" s="107"/>
    </row>
    <row r="279" spans="3:3" x14ac:dyDescent="0.2">
      <c r="C279" s="107"/>
    </row>
    <row r="280" spans="3:3" x14ac:dyDescent="0.2">
      <c r="C280" s="107"/>
    </row>
    <row r="281" spans="3:3" x14ac:dyDescent="0.2">
      <c r="C281" s="107"/>
    </row>
    <row r="282" spans="3:3" ht="12.75" customHeight="1" x14ac:dyDescent="0.2">
      <c r="C282" s="107"/>
    </row>
    <row r="283" spans="3:3" x14ac:dyDescent="0.2">
      <c r="C283" s="107"/>
    </row>
    <row r="284" spans="3:3" x14ac:dyDescent="0.2">
      <c r="C284" s="107"/>
    </row>
    <row r="285" spans="3:3" x14ac:dyDescent="0.2">
      <c r="C285" s="107"/>
    </row>
    <row r="286" spans="3:3" ht="12.75" customHeight="1" x14ac:dyDescent="0.2">
      <c r="C286" s="107"/>
    </row>
    <row r="287" spans="3:3" x14ac:dyDescent="0.2">
      <c r="C287" s="107"/>
    </row>
    <row r="288" spans="3:3" x14ac:dyDescent="0.2">
      <c r="C288" s="107"/>
    </row>
    <row r="289" spans="3:3" x14ac:dyDescent="0.2">
      <c r="C289" s="107"/>
    </row>
    <row r="290" spans="3:3" ht="12.75" customHeight="1" x14ac:dyDescent="0.2">
      <c r="C290" s="107"/>
    </row>
    <row r="291" spans="3:3" x14ac:dyDescent="0.2">
      <c r="C291" s="107"/>
    </row>
    <row r="292" spans="3:3" x14ac:dyDescent="0.2">
      <c r="C292" s="107"/>
    </row>
    <row r="293" spans="3:3" x14ac:dyDescent="0.2">
      <c r="C293" s="107"/>
    </row>
    <row r="294" spans="3:3" ht="12.75" customHeight="1" x14ac:dyDescent="0.2">
      <c r="C294" s="107"/>
    </row>
    <row r="295" spans="3:3" x14ac:dyDescent="0.2">
      <c r="C295" s="107"/>
    </row>
    <row r="296" spans="3:3" x14ac:dyDescent="0.2">
      <c r="C296" s="107"/>
    </row>
    <row r="297" spans="3:3" x14ac:dyDescent="0.2">
      <c r="C297" s="107"/>
    </row>
    <row r="298" spans="3:3" ht="12.75" customHeight="1" x14ac:dyDescent="0.2">
      <c r="C298" s="107"/>
    </row>
    <row r="299" spans="3:3" x14ac:dyDescent="0.2">
      <c r="C299" s="107"/>
    </row>
    <row r="300" spans="3:3" x14ac:dyDescent="0.2">
      <c r="C300" s="107"/>
    </row>
    <row r="301" spans="3:3" x14ac:dyDescent="0.2">
      <c r="C301" s="107"/>
    </row>
    <row r="302" spans="3:3" ht="12.75" customHeight="1" x14ac:dyDescent="0.2">
      <c r="C302" s="107"/>
    </row>
    <row r="303" spans="3:3" x14ac:dyDescent="0.2">
      <c r="C303" s="107"/>
    </row>
    <row r="304" spans="3:3" x14ac:dyDescent="0.2">
      <c r="C304" s="107"/>
    </row>
    <row r="305" spans="3:3" x14ac:dyDescent="0.2">
      <c r="C305" s="107"/>
    </row>
    <row r="306" spans="3:3" ht="12.75" customHeight="1" x14ac:dyDescent="0.2">
      <c r="C306" s="107"/>
    </row>
    <row r="307" spans="3:3" x14ac:dyDescent="0.2">
      <c r="C307" s="107"/>
    </row>
    <row r="308" spans="3:3" x14ac:dyDescent="0.2">
      <c r="C308" s="107"/>
    </row>
    <row r="309" spans="3:3" x14ac:dyDescent="0.2">
      <c r="C309" s="107"/>
    </row>
    <row r="310" spans="3:3" ht="12.75" customHeight="1" x14ac:dyDescent="0.2">
      <c r="C310" s="107"/>
    </row>
    <row r="311" spans="3:3" x14ac:dyDescent="0.2">
      <c r="C311" s="107"/>
    </row>
    <row r="312" spans="3:3" x14ac:dyDescent="0.2">
      <c r="C312" s="107"/>
    </row>
    <row r="313" spans="3:3" x14ac:dyDescent="0.2">
      <c r="C313" s="107"/>
    </row>
    <row r="314" spans="3:3" ht="12.75" customHeight="1" x14ac:dyDescent="0.2">
      <c r="C314" s="107"/>
    </row>
    <row r="315" spans="3:3" x14ac:dyDescent="0.2">
      <c r="C315" s="107"/>
    </row>
    <row r="316" spans="3:3" x14ac:dyDescent="0.2">
      <c r="C316" s="107"/>
    </row>
    <row r="317" spans="3:3" x14ac:dyDescent="0.2">
      <c r="C317" s="107"/>
    </row>
    <row r="318" spans="3:3" ht="12.75" customHeight="1" x14ac:dyDescent="0.2">
      <c r="C318" s="107"/>
    </row>
    <row r="319" spans="3:3" x14ac:dyDescent="0.2">
      <c r="C319" s="107"/>
    </row>
    <row r="320" spans="3:3" x14ac:dyDescent="0.2">
      <c r="C320" s="107"/>
    </row>
    <row r="321" spans="3:3" x14ac:dyDescent="0.2">
      <c r="C321" s="107"/>
    </row>
    <row r="322" spans="3:3" ht="12.75" customHeight="1" x14ac:dyDescent="0.2">
      <c r="C322" s="107"/>
    </row>
    <row r="323" spans="3:3" x14ac:dyDescent="0.2">
      <c r="C323" s="107"/>
    </row>
    <row r="324" spans="3:3" x14ac:dyDescent="0.2">
      <c r="C324" s="107"/>
    </row>
    <row r="325" spans="3:3" x14ac:dyDescent="0.2">
      <c r="C325" s="107"/>
    </row>
    <row r="326" spans="3:3" ht="12.75" customHeight="1" x14ac:dyDescent="0.2">
      <c r="C326" s="107"/>
    </row>
    <row r="327" spans="3:3" x14ac:dyDescent="0.2">
      <c r="C327" s="107"/>
    </row>
    <row r="328" spans="3:3" x14ac:dyDescent="0.2">
      <c r="C328" s="107"/>
    </row>
    <row r="329" spans="3:3" x14ac:dyDescent="0.2">
      <c r="C329" s="107"/>
    </row>
    <row r="330" spans="3:3" ht="12.75" customHeight="1" x14ac:dyDescent="0.2">
      <c r="C330" s="107"/>
    </row>
    <row r="331" spans="3:3" x14ac:dyDescent="0.2">
      <c r="C331" s="107"/>
    </row>
    <row r="332" spans="3:3" x14ac:dyDescent="0.2">
      <c r="C332" s="107"/>
    </row>
    <row r="333" spans="3:3" x14ac:dyDescent="0.2">
      <c r="C333" s="107"/>
    </row>
    <row r="334" spans="3:3" ht="12.75" customHeight="1" x14ac:dyDescent="0.2">
      <c r="C334" s="107"/>
    </row>
    <row r="335" spans="3:3" x14ac:dyDescent="0.2">
      <c r="C335" s="107"/>
    </row>
    <row r="336" spans="3:3" x14ac:dyDescent="0.2">
      <c r="C336" s="107"/>
    </row>
    <row r="337" spans="3:3" x14ac:dyDescent="0.2">
      <c r="C337" s="107"/>
    </row>
    <row r="338" spans="3:3" ht="12.75" customHeight="1" x14ac:dyDescent="0.2">
      <c r="C338" s="107"/>
    </row>
    <row r="339" spans="3:3" x14ac:dyDescent="0.2">
      <c r="C339" s="107"/>
    </row>
    <row r="340" spans="3:3" x14ac:dyDescent="0.2">
      <c r="C340" s="107"/>
    </row>
    <row r="341" spans="3:3" x14ac:dyDescent="0.2">
      <c r="C341" s="107"/>
    </row>
    <row r="342" spans="3:3" ht="12.75" customHeight="1" x14ac:dyDescent="0.2">
      <c r="C342" s="107"/>
    </row>
    <row r="343" spans="3:3" x14ac:dyDescent="0.2">
      <c r="C343" s="107"/>
    </row>
    <row r="344" spans="3:3" x14ac:dyDescent="0.2">
      <c r="C344" s="107"/>
    </row>
    <row r="345" spans="3:3" x14ac:dyDescent="0.2">
      <c r="C345" s="107"/>
    </row>
    <row r="346" spans="3:3" ht="12.75" customHeight="1" x14ac:dyDescent="0.2">
      <c r="C346" s="107"/>
    </row>
    <row r="347" spans="3:3" x14ac:dyDescent="0.2">
      <c r="C347" s="107"/>
    </row>
  </sheetData>
  <mergeCells count="24">
    <mergeCell ref="R8:R11"/>
    <mergeCell ref="E9:E11"/>
    <mergeCell ref="F9:F11"/>
    <mergeCell ref="G9:H9"/>
    <mergeCell ref="I9:I11"/>
    <mergeCell ref="J9:J11"/>
    <mergeCell ref="K9:K11"/>
    <mergeCell ref="L9:L11"/>
    <mergeCell ref="M9:N9"/>
    <mergeCell ref="O9:O11"/>
    <mergeCell ref="P9:Q9"/>
    <mergeCell ref="G10:G11"/>
    <mergeCell ref="B4:C4"/>
    <mergeCell ref="B5:C5"/>
    <mergeCell ref="N10:N11"/>
    <mergeCell ref="P10:P11"/>
    <mergeCell ref="E8:I8"/>
    <mergeCell ref="J8:Q8"/>
    <mergeCell ref="A8:A11"/>
    <mergeCell ref="B8:B11"/>
    <mergeCell ref="C8:C11"/>
    <mergeCell ref="H10:H11"/>
    <mergeCell ref="M10:M11"/>
    <mergeCell ref="D8:D11"/>
  </mergeCells>
  <pageMargins left="0.19685039370078741" right="0.19685039370078741" top="0.98425196850393704" bottom="0.59055118110236227" header="0" footer="0"/>
  <pageSetup paperSize="9" scale="54" fitToHeight="5" orientation="landscape" r:id="rId1"/>
  <headerFooter differentFirst="1" alignWithMargins="0">
    <oddHeader>&amp;C&amp;P&amp;Rпродовження додатку 3</oddHeader>
  </headerFooter>
  <rowBreaks count="3" manualBreakCount="3">
    <brk id="53" max="17" man="1"/>
    <brk id="87" max="17" man="1"/>
    <brk id="104" max="1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54"/>
  <sheetViews>
    <sheetView view="pageBreakPreview" topLeftCell="A10" zoomScale="82" zoomScaleNormal="100" zoomScaleSheetLayoutView="82" workbookViewId="0">
      <selection activeCell="H26" sqref="H26"/>
    </sheetView>
  </sheetViews>
  <sheetFormatPr defaultRowHeight="12.75" x14ac:dyDescent="0.2"/>
  <cols>
    <col min="1" max="1" width="23.140625" customWidth="1"/>
    <col min="2" max="2" width="21" customWidth="1"/>
    <col min="3" max="3" width="54.85546875" customWidth="1"/>
    <col min="4" max="4" width="16.140625" customWidth="1"/>
  </cols>
  <sheetData>
    <row r="1" spans="1:30" ht="5.45" customHeight="1" x14ac:dyDescent="0.2"/>
    <row r="2" spans="1:30" ht="18.75" x14ac:dyDescent="0.3">
      <c r="C2" s="759" t="s">
        <v>667</v>
      </c>
      <c r="D2" s="759"/>
    </row>
    <row r="3" spans="1:30" ht="18.75" x14ac:dyDescent="0.3">
      <c r="C3" s="759" t="s">
        <v>644</v>
      </c>
      <c r="D3" s="759"/>
    </row>
    <row r="4" spans="1:30" ht="18.75" x14ac:dyDescent="0.3">
      <c r="C4" s="4" t="s">
        <v>645</v>
      </c>
      <c r="D4" s="4"/>
    </row>
    <row r="5" spans="1:30" ht="10.9" customHeight="1" x14ac:dyDescent="0.3">
      <c r="C5" s="4"/>
      <c r="D5" s="4"/>
    </row>
    <row r="7" spans="1:30" ht="25.9" customHeight="1" x14ac:dyDescent="0.3">
      <c r="B7" s="762" t="s">
        <v>611</v>
      </c>
      <c r="C7" s="762"/>
    </row>
    <row r="8" spans="1:30" ht="19.149999999999999" customHeight="1" x14ac:dyDescent="0.3">
      <c r="B8" s="763">
        <v>17532000000</v>
      </c>
      <c r="C8" s="764"/>
    </row>
    <row r="9" spans="1:30" ht="11.45" customHeight="1" x14ac:dyDescent="0.2">
      <c r="B9" s="774" t="s">
        <v>663</v>
      </c>
      <c r="C9" s="774"/>
    </row>
    <row r="10" spans="1:30" ht="21.6" customHeight="1" x14ac:dyDescent="0.3">
      <c r="A10" s="765" t="s">
        <v>525</v>
      </c>
      <c r="B10" s="765"/>
      <c r="C10" s="765"/>
      <c r="D10" s="765"/>
    </row>
    <row r="11" spans="1:30" ht="3.6" customHeight="1" x14ac:dyDescent="0.2"/>
    <row r="12" spans="1:30" x14ac:dyDescent="0.2">
      <c r="D12" s="277" t="s">
        <v>526</v>
      </c>
    </row>
    <row r="13" spans="1:30" ht="13.15" customHeight="1" x14ac:dyDescent="0.2">
      <c r="A13" s="766" t="s">
        <v>646</v>
      </c>
      <c r="B13" s="768" t="s">
        <v>612</v>
      </c>
      <c r="C13" s="769"/>
      <c r="D13" s="772" t="s">
        <v>4</v>
      </c>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row>
    <row r="14" spans="1:30" ht="49.5" customHeight="1" x14ac:dyDescent="0.2">
      <c r="A14" s="767"/>
      <c r="B14" s="770"/>
      <c r="C14" s="771"/>
      <c r="D14" s="773"/>
      <c r="E14" s="278"/>
      <c r="F14" s="278"/>
      <c r="G14" s="278"/>
      <c r="H14" s="278"/>
      <c r="I14" s="278"/>
      <c r="J14" s="278"/>
      <c r="K14" s="278"/>
      <c r="L14" s="278"/>
      <c r="M14" s="278"/>
      <c r="N14" s="278"/>
      <c r="O14" s="278"/>
      <c r="P14" s="278"/>
      <c r="Q14" s="278"/>
      <c r="R14" s="278"/>
      <c r="S14" s="278"/>
      <c r="T14" s="278"/>
      <c r="U14" s="278"/>
      <c r="V14" s="278"/>
      <c r="W14" s="278"/>
      <c r="X14" s="278"/>
      <c r="Y14" s="278"/>
      <c r="Z14" s="278"/>
      <c r="AA14" s="278"/>
      <c r="AB14" s="278"/>
      <c r="AC14" s="278"/>
      <c r="AD14" s="278"/>
    </row>
    <row r="15" spans="1:30" ht="11.45" customHeight="1" x14ac:dyDescent="0.2">
      <c r="A15" s="477">
        <v>1</v>
      </c>
      <c r="B15" s="777">
        <v>2</v>
      </c>
      <c r="C15" s="778"/>
      <c r="D15" s="478">
        <v>3</v>
      </c>
      <c r="E15" s="278"/>
      <c r="F15" s="278"/>
      <c r="G15" s="278"/>
      <c r="H15" s="278"/>
      <c r="I15" s="278"/>
      <c r="J15" s="278"/>
      <c r="K15" s="278"/>
      <c r="L15" s="278"/>
      <c r="M15" s="278"/>
      <c r="N15" s="278"/>
      <c r="O15" s="278"/>
      <c r="P15" s="278"/>
      <c r="Q15" s="278"/>
      <c r="R15" s="278"/>
      <c r="S15" s="278"/>
      <c r="T15" s="278"/>
      <c r="U15" s="278"/>
      <c r="V15" s="278"/>
      <c r="W15" s="278"/>
      <c r="X15" s="278"/>
      <c r="Y15" s="278"/>
      <c r="Z15" s="278"/>
      <c r="AA15" s="278"/>
      <c r="AB15" s="278"/>
      <c r="AC15" s="278"/>
      <c r="AD15" s="278"/>
    </row>
    <row r="16" spans="1:30" ht="18.75" x14ac:dyDescent="0.3">
      <c r="A16" s="751" t="s">
        <v>613</v>
      </c>
      <c r="B16" s="779"/>
      <c r="C16" s="753"/>
      <c r="D16" s="754"/>
      <c r="E16" s="278"/>
      <c r="F16" s="278"/>
      <c r="G16" s="278"/>
      <c r="H16" s="278"/>
      <c r="I16" s="278"/>
      <c r="J16" s="278"/>
      <c r="K16" s="278"/>
      <c r="L16" s="278"/>
      <c r="M16" s="278"/>
      <c r="N16" s="278"/>
      <c r="O16" s="278"/>
      <c r="P16" s="278"/>
      <c r="Q16" s="278"/>
      <c r="R16" s="278"/>
      <c r="S16" s="278"/>
      <c r="T16" s="278"/>
      <c r="U16" s="278"/>
      <c r="V16" s="278"/>
      <c r="W16" s="278"/>
      <c r="X16" s="278"/>
      <c r="Y16" s="278"/>
      <c r="Z16" s="278"/>
      <c r="AA16" s="278"/>
      <c r="AB16" s="278"/>
      <c r="AC16" s="278"/>
      <c r="AD16" s="278"/>
    </row>
    <row r="17" spans="1:30" ht="22.15" hidden="1" customHeight="1" x14ac:dyDescent="0.3">
      <c r="A17" s="475">
        <v>41030000</v>
      </c>
      <c r="B17" s="780" t="s">
        <v>511</v>
      </c>
      <c r="C17" s="781"/>
      <c r="D17" s="479">
        <f>SUM(D18:D20)</f>
        <v>0</v>
      </c>
      <c r="E17" s="278"/>
      <c r="F17" s="278"/>
      <c r="G17" s="278"/>
      <c r="H17" s="278"/>
      <c r="I17" s="278"/>
      <c r="J17" s="278"/>
      <c r="K17" s="278"/>
      <c r="L17" s="278"/>
      <c r="M17" s="278"/>
      <c r="N17" s="278"/>
      <c r="O17" s="278"/>
      <c r="P17" s="278"/>
      <c r="Q17" s="278"/>
      <c r="R17" s="278"/>
      <c r="S17" s="278"/>
      <c r="T17" s="278"/>
      <c r="U17" s="278"/>
      <c r="V17" s="278"/>
      <c r="W17" s="278"/>
      <c r="X17" s="278"/>
      <c r="Y17" s="278"/>
      <c r="Z17" s="278"/>
      <c r="AA17" s="278"/>
      <c r="AB17" s="278"/>
      <c r="AC17" s="278"/>
      <c r="AD17" s="278"/>
    </row>
    <row r="18" spans="1:30" ht="34.9" hidden="1" customHeight="1" x14ac:dyDescent="0.3">
      <c r="A18" s="475">
        <v>41034500</v>
      </c>
      <c r="B18" s="745" t="s">
        <v>513</v>
      </c>
      <c r="C18" s="746"/>
      <c r="D18" s="476"/>
      <c r="E18" s="278"/>
      <c r="F18" s="278"/>
      <c r="G18" s="278"/>
      <c r="H18" s="278"/>
      <c r="I18" s="278"/>
      <c r="J18" s="278"/>
      <c r="K18" s="278"/>
      <c r="L18" s="278"/>
      <c r="M18" s="278"/>
      <c r="N18" s="278"/>
      <c r="O18" s="278"/>
      <c r="P18" s="278"/>
      <c r="Q18" s="278"/>
      <c r="R18" s="278"/>
      <c r="S18" s="278"/>
      <c r="T18" s="278"/>
      <c r="U18" s="278"/>
      <c r="V18" s="278"/>
      <c r="W18" s="278"/>
      <c r="X18" s="278"/>
      <c r="Y18" s="278"/>
      <c r="Z18" s="278"/>
      <c r="AA18" s="278"/>
      <c r="AB18" s="278"/>
      <c r="AC18" s="278"/>
      <c r="AD18" s="278"/>
    </row>
    <row r="19" spans="1:30" ht="55.9" hidden="1" customHeight="1" x14ac:dyDescent="0.3">
      <c r="A19" s="475">
        <v>41035500</v>
      </c>
      <c r="B19" s="745" t="s">
        <v>614</v>
      </c>
      <c r="C19" s="746"/>
      <c r="D19" s="476"/>
      <c r="E19" s="278"/>
      <c r="F19" s="278"/>
      <c r="G19" s="278"/>
      <c r="H19" s="278"/>
      <c r="I19" s="278"/>
      <c r="J19" s="278"/>
      <c r="K19" s="278"/>
      <c r="L19" s="278"/>
      <c r="M19" s="278"/>
      <c r="N19" s="278"/>
      <c r="O19" s="278"/>
      <c r="P19" s="278"/>
      <c r="Q19" s="278"/>
      <c r="R19" s="278"/>
      <c r="S19" s="278"/>
      <c r="T19" s="278"/>
      <c r="U19" s="278"/>
      <c r="V19" s="278"/>
      <c r="W19" s="278"/>
      <c r="X19" s="278"/>
      <c r="Y19" s="278"/>
      <c r="Z19" s="278"/>
      <c r="AA19" s="278"/>
      <c r="AB19" s="278"/>
      <c r="AC19" s="278"/>
      <c r="AD19" s="278"/>
    </row>
    <row r="20" spans="1:30" ht="51.6" hidden="1" customHeight="1" x14ac:dyDescent="0.3">
      <c r="A20" s="475">
        <v>41035600</v>
      </c>
      <c r="B20" s="745" t="s">
        <v>615</v>
      </c>
      <c r="C20" s="746"/>
      <c r="D20" s="476"/>
      <c r="E20" s="278"/>
      <c r="F20" s="278"/>
      <c r="G20" s="278"/>
      <c r="H20" s="278"/>
      <c r="I20" s="278"/>
      <c r="J20" s="278"/>
      <c r="K20" s="278"/>
      <c r="L20" s="278"/>
      <c r="M20" s="278"/>
      <c r="N20" s="278"/>
      <c r="O20" s="278"/>
      <c r="P20" s="278"/>
      <c r="Q20" s="278"/>
      <c r="R20" s="278"/>
      <c r="S20" s="278"/>
      <c r="T20" s="278"/>
      <c r="U20" s="278"/>
      <c r="V20" s="278"/>
      <c r="W20" s="278"/>
      <c r="X20" s="278"/>
      <c r="Y20" s="278"/>
      <c r="Z20" s="278"/>
      <c r="AA20" s="278"/>
      <c r="AB20" s="278"/>
      <c r="AC20" s="278"/>
      <c r="AD20" s="278"/>
    </row>
    <row r="21" spans="1:30" ht="18.75" hidden="1" x14ac:dyDescent="0.3">
      <c r="A21" s="475"/>
      <c r="B21" s="747" t="s">
        <v>527</v>
      </c>
      <c r="C21" s="748"/>
      <c r="D21" s="476"/>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row>
    <row r="22" spans="1:30" ht="18.75" customHeight="1" x14ac:dyDescent="0.3">
      <c r="A22" s="475">
        <v>41050000</v>
      </c>
      <c r="B22" s="747" t="s">
        <v>517</v>
      </c>
      <c r="C22" s="748"/>
      <c r="D22" s="476">
        <f>SUM(D23:D25)</f>
        <v>1499180</v>
      </c>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row>
    <row r="23" spans="1:30" ht="107.25" customHeight="1" x14ac:dyDescent="0.3">
      <c r="A23" s="475">
        <v>41050900</v>
      </c>
      <c r="B23" s="745" t="s">
        <v>657</v>
      </c>
      <c r="C23" s="746"/>
      <c r="D23" s="476">
        <v>555697</v>
      </c>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row>
    <row r="24" spans="1:30" ht="54.6" customHeight="1" x14ac:dyDescent="0.3">
      <c r="A24" s="475">
        <v>41051200</v>
      </c>
      <c r="B24" s="755" t="s">
        <v>519</v>
      </c>
      <c r="C24" s="756"/>
      <c r="D24" s="476">
        <v>934893</v>
      </c>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row>
    <row r="25" spans="1:30" ht="54.6" customHeight="1" x14ac:dyDescent="0.3">
      <c r="A25" s="475">
        <v>41051400</v>
      </c>
      <c r="B25" s="755" t="s">
        <v>658</v>
      </c>
      <c r="C25" s="756"/>
      <c r="D25" s="476">
        <v>8590</v>
      </c>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row>
    <row r="26" spans="1:30" ht="22.15" customHeight="1" x14ac:dyDescent="0.3">
      <c r="A26" s="475">
        <v>17100000000</v>
      </c>
      <c r="B26" s="747" t="s">
        <v>528</v>
      </c>
      <c r="C26" s="748"/>
      <c r="D26" s="476">
        <f>SUM(D23:D25)</f>
        <v>1499180</v>
      </c>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row>
    <row r="27" spans="1:30" ht="18.600000000000001" customHeight="1" x14ac:dyDescent="0.3">
      <c r="A27" s="751" t="s">
        <v>618</v>
      </c>
      <c r="B27" s="779"/>
      <c r="C27" s="753"/>
      <c r="D27" s="754"/>
      <c r="E27" s="278"/>
      <c r="F27" s="278"/>
      <c r="G27" s="278"/>
      <c r="H27" s="278"/>
      <c r="I27" s="278"/>
      <c r="J27" s="278"/>
      <c r="K27" s="278"/>
      <c r="L27" s="278"/>
      <c r="M27" s="278"/>
      <c r="N27" s="278"/>
      <c r="O27" s="278"/>
      <c r="P27" s="278"/>
      <c r="Q27" s="278"/>
      <c r="R27" s="278"/>
      <c r="S27" s="278"/>
      <c r="T27" s="278"/>
      <c r="U27" s="278"/>
      <c r="V27" s="278"/>
      <c r="W27" s="278"/>
      <c r="X27" s="278"/>
      <c r="Y27" s="278"/>
      <c r="Z27" s="278"/>
      <c r="AA27" s="278"/>
      <c r="AB27" s="278"/>
      <c r="AC27" s="278"/>
      <c r="AD27" s="278"/>
    </row>
    <row r="28" spans="1:30" ht="23.45" customHeight="1" x14ac:dyDescent="0.3">
      <c r="A28" s="475"/>
      <c r="B28" s="760"/>
      <c r="C28" s="761"/>
      <c r="D28" s="480"/>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row>
    <row r="29" spans="1:30" ht="21.6" customHeight="1" x14ac:dyDescent="0.3">
      <c r="A29" s="475"/>
      <c r="B29" s="760"/>
      <c r="C29" s="761"/>
      <c r="D29" s="476"/>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row>
    <row r="30" spans="1:30" ht="20.25" x14ac:dyDescent="0.3">
      <c r="A30" s="481" t="s">
        <v>529</v>
      </c>
      <c r="B30" s="785" t="s">
        <v>662</v>
      </c>
      <c r="C30" s="786"/>
      <c r="D30" s="651">
        <f>SUM(D31:D32)</f>
        <v>1499180</v>
      </c>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row>
    <row r="31" spans="1:30" ht="20.25" x14ac:dyDescent="0.3">
      <c r="A31" s="481" t="s">
        <v>529</v>
      </c>
      <c r="B31" s="760" t="s">
        <v>530</v>
      </c>
      <c r="C31" s="761"/>
      <c r="D31" s="651">
        <f>SUM(D17,D22)</f>
        <v>1499180</v>
      </c>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row>
    <row r="32" spans="1:30" ht="20.25" x14ac:dyDescent="0.3">
      <c r="A32" s="544" t="s">
        <v>529</v>
      </c>
      <c r="B32" s="783" t="s">
        <v>531</v>
      </c>
      <c r="C32" s="784"/>
      <c r="D32" s="482"/>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row>
    <row r="33" spans="1:30" ht="10.15" customHeight="1" x14ac:dyDescent="0.3">
      <c r="A33" s="560"/>
      <c r="B33" s="560"/>
      <c r="C33" s="279"/>
      <c r="D33" s="280"/>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row>
    <row r="34" spans="1:30" ht="3.6" customHeight="1" x14ac:dyDescent="0.3">
      <c r="A34" s="560"/>
      <c r="B34" s="560"/>
      <c r="C34" s="279"/>
      <c r="D34" s="280"/>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row>
    <row r="35" spans="1:30" ht="18.75" x14ac:dyDescent="0.3">
      <c r="A35" s="765" t="s">
        <v>532</v>
      </c>
      <c r="B35" s="782"/>
      <c r="C35" s="782"/>
      <c r="D35" s="782"/>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row>
    <row r="36" spans="1:30" ht="6" customHeight="1" x14ac:dyDescent="0.2">
      <c r="E36" s="278"/>
      <c r="F36" s="278"/>
      <c r="G36" s="278"/>
      <c r="H36" s="278"/>
      <c r="I36" s="278"/>
      <c r="J36" s="278"/>
      <c r="K36" s="278"/>
      <c r="L36" s="278"/>
      <c r="M36" s="278"/>
      <c r="N36" s="278"/>
      <c r="O36" s="278"/>
      <c r="P36" s="278"/>
      <c r="Q36" s="278"/>
      <c r="R36" s="278"/>
      <c r="S36" s="278"/>
      <c r="T36" s="278"/>
      <c r="U36" s="278"/>
      <c r="V36" s="278"/>
      <c r="W36" s="278"/>
      <c r="X36" s="278"/>
      <c r="Y36" s="278"/>
      <c r="Z36" s="278"/>
      <c r="AA36" s="278"/>
      <c r="AB36" s="278"/>
      <c r="AC36" s="278"/>
      <c r="AD36" s="278"/>
    </row>
    <row r="37" spans="1:30" ht="11.45" customHeight="1" x14ac:dyDescent="0.2">
      <c r="D37" s="277" t="s">
        <v>526</v>
      </c>
      <c r="E37" s="278"/>
      <c r="F37" s="278"/>
      <c r="G37" s="278"/>
      <c r="H37" s="278"/>
      <c r="I37" s="278"/>
      <c r="J37" s="278"/>
      <c r="K37" s="278"/>
      <c r="L37" s="278"/>
      <c r="M37" s="278"/>
      <c r="N37" s="278"/>
      <c r="O37" s="278"/>
      <c r="P37" s="278"/>
      <c r="Q37" s="278"/>
      <c r="R37" s="278"/>
      <c r="S37" s="278"/>
      <c r="T37" s="278"/>
      <c r="U37" s="278"/>
      <c r="V37" s="278"/>
      <c r="W37" s="278"/>
      <c r="X37" s="278"/>
      <c r="Y37" s="278"/>
      <c r="Z37" s="278"/>
      <c r="AA37" s="278"/>
      <c r="AB37" s="278"/>
      <c r="AC37" s="278"/>
      <c r="AD37" s="278"/>
    </row>
    <row r="38" spans="1:30" ht="21" customHeight="1" x14ac:dyDescent="0.2">
      <c r="A38" s="749" t="s">
        <v>533</v>
      </c>
      <c r="B38" s="739" t="s">
        <v>534</v>
      </c>
      <c r="C38" s="737" t="s">
        <v>535</v>
      </c>
      <c r="D38" s="775" t="s">
        <v>4</v>
      </c>
      <c r="E38" s="278"/>
      <c r="F38" s="278"/>
      <c r="G38" s="278"/>
      <c r="H38" s="278"/>
      <c r="I38" s="278"/>
      <c r="J38" s="278"/>
      <c r="K38" s="278"/>
      <c r="L38" s="278"/>
      <c r="M38" s="278"/>
      <c r="N38" s="278"/>
      <c r="O38" s="278"/>
      <c r="P38" s="278"/>
      <c r="Q38" s="278"/>
      <c r="R38" s="278"/>
      <c r="S38" s="278"/>
      <c r="T38" s="278"/>
      <c r="U38" s="278"/>
      <c r="V38" s="278"/>
      <c r="W38" s="278"/>
      <c r="X38" s="278"/>
      <c r="Y38" s="278"/>
      <c r="Z38" s="278"/>
      <c r="AA38" s="278"/>
      <c r="AB38" s="278"/>
      <c r="AC38" s="278"/>
      <c r="AD38" s="278"/>
    </row>
    <row r="39" spans="1:30" ht="72.75" customHeight="1" x14ac:dyDescent="0.2">
      <c r="A39" s="750"/>
      <c r="B39" s="740"/>
      <c r="C39" s="738"/>
      <c r="D39" s="776"/>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row>
    <row r="40" spans="1:30" ht="12" customHeight="1" x14ac:dyDescent="0.2">
      <c r="A40" s="483">
        <v>1</v>
      </c>
      <c r="B40" s="484">
        <v>2</v>
      </c>
      <c r="C40" s="484">
        <v>3</v>
      </c>
      <c r="D40" s="485">
        <v>4</v>
      </c>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row>
    <row r="41" spans="1:30" ht="26.25" customHeight="1" x14ac:dyDescent="0.3">
      <c r="A41" s="751" t="s">
        <v>661</v>
      </c>
      <c r="B41" s="752"/>
      <c r="C41" s="753"/>
      <c r="D41" s="754"/>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row>
    <row r="42" spans="1:30" ht="21.75" customHeight="1" x14ac:dyDescent="0.3">
      <c r="A42" s="536"/>
      <c r="B42" s="542"/>
      <c r="C42" s="541"/>
      <c r="D42" s="537"/>
      <c r="E42" s="278"/>
      <c r="F42" s="278"/>
      <c r="G42" s="278"/>
      <c r="H42" s="278"/>
      <c r="I42" s="278"/>
      <c r="J42" s="278"/>
      <c r="K42" s="278"/>
      <c r="L42" s="278"/>
      <c r="M42" s="278"/>
      <c r="N42" s="278"/>
      <c r="O42" s="278"/>
      <c r="P42" s="278"/>
      <c r="Q42" s="278"/>
      <c r="R42" s="278"/>
      <c r="S42" s="278"/>
      <c r="T42" s="278"/>
      <c r="U42" s="278"/>
      <c r="V42" s="278"/>
      <c r="W42" s="278"/>
      <c r="X42" s="278"/>
      <c r="Y42" s="278"/>
      <c r="Z42" s="278"/>
      <c r="AA42" s="278"/>
      <c r="AB42" s="278"/>
      <c r="AC42" s="278"/>
      <c r="AD42" s="278"/>
    </row>
    <row r="43" spans="1:30" ht="16.5" customHeight="1" x14ac:dyDescent="0.3">
      <c r="A43" s="741"/>
      <c r="B43" s="742"/>
      <c r="C43" s="742"/>
      <c r="D43" s="53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row>
    <row r="44" spans="1:30" ht="25.5" customHeight="1" x14ac:dyDescent="0.3">
      <c r="A44" s="751" t="s">
        <v>660</v>
      </c>
      <c r="B44" s="752"/>
      <c r="C44" s="753"/>
      <c r="D44" s="754"/>
      <c r="E44" s="278"/>
      <c r="F44" s="278"/>
      <c r="G44" s="278"/>
      <c r="H44" s="278"/>
      <c r="I44" s="278"/>
      <c r="J44" s="278"/>
      <c r="K44" s="278"/>
      <c r="L44" s="278"/>
      <c r="M44" s="278"/>
      <c r="N44" s="278"/>
      <c r="O44" s="278"/>
      <c r="P44" s="278"/>
      <c r="Q44" s="278"/>
      <c r="R44" s="278"/>
      <c r="S44" s="278"/>
      <c r="T44" s="278"/>
      <c r="U44" s="278"/>
      <c r="V44" s="278"/>
      <c r="W44" s="278"/>
      <c r="X44" s="278"/>
      <c r="Y44" s="278"/>
      <c r="Z44" s="278"/>
      <c r="AA44" s="278"/>
      <c r="AB44" s="278"/>
      <c r="AC44" s="278"/>
      <c r="AD44" s="278"/>
    </row>
    <row r="45" spans="1:30" ht="21" customHeight="1" x14ac:dyDescent="0.3">
      <c r="A45" s="536"/>
      <c r="B45" s="542"/>
      <c r="C45" s="541"/>
      <c r="D45" s="537"/>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row>
    <row r="46" spans="1:30" ht="20.25" customHeight="1" x14ac:dyDescent="0.25">
      <c r="A46" s="743"/>
      <c r="B46" s="744"/>
      <c r="C46" s="744"/>
      <c r="D46" s="53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row>
    <row r="47" spans="1:30" ht="20.25" x14ac:dyDescent="0.3">
      <c r="A47" s="481" t="s">
        <v>529</v>
      </c>
      <c r="B47" s="486" t="s">
        <v>529</v>
      </c>
      <c r="C47" s="559" t="s">
        <v>643</v>
      </c>
      <c r="D47" s="539"/>
    </row>
    <row r="48" spans="1:30" ht="20.25" x14ac:dyDescent="0.3">
      <c r="A48" s="481" t="s">
        <v>529</v>
      </c>
      <c r="B48" s="486" t="s">
        <v>529</v>
      </c>
      <c r="C48" s="487" t="s">
        <v>530</v>
      </c>
      <c r="D48" s="539"/>
    </row>
    <row r="49" spans="1:8" ht="20.25" x14ac:dyDescent="0.3">
      <c r="A49" s="544" t="s">
        <v>529</v>
      </c>
      <c r="B49" s="488" t="s">
        <v>529</v>
      </c>
      <c r="C49" s="489" t="s">
        <v>531</v>
      </c>
      <c r="D49" s="540"/>
    </row>
    <row r="50" spans="1:8" ht="20.25" x14ac:dyDescent="0.3">
      <c r="A50" s="560"/>
      <c r="B50" s="560"/>
      <c r="C50" s="279"/>
      <c r="D50" s="280"/>
    </row>
    <row r="51" spans="1:8" ht="23.25" x14ac:dyDescent="0.35">
      <c r="A51" s="650" t="s">
        <v>619</v>
      </c>
      <c r="B51" s="650"/>
      <c r="C51" s="650"/>
      <c r="D51" s="650"/>
      <c r="E51" s="650"/>
      <c r="F51" s="650"/>
      <c r="G51" s="490"/>
      <c r="H51" s="490"/>
    </row>
    <row r="52" spans="1:8" ht="20.25" x14ac:dyDescent="0.3">
      <c r="A52" s="560"/>
      <c r="B52" s="560"/>
      <c r="C52" s="279"/>
      <c r="D52" s="280"/>
      <c r="E52" s="42"/>
      <c r="F52" s="42"/>
    </row>
    <row r="53" spans="1:8" ht="20.25" x14ac:dyDescent="0.3">
      <c r="A53" s="757"/>
      <c r="B53" s="758"/>
      <c r="C53" s="758"/>
      <c r="D53" s="758"/>
      <c r="E53" s="42"/>
      <c r="F53" s="42"/>
    </row>
    <row r="54" spans="1:8" ht="20.25" x14ac:dyDescent="0.3">
      <c r="A54" s="560"/>
      <c r="B54" s="560"/>
      <c r="C54" s="279"/>
      <c r="D54" s="280"/>
    </row>
  </sheetData>
  <mergeCells count="37">
    <mergeCell ref="A16:D16"/>
    <mergeCell ref="B17:C17"/>
    <mergeCell ref="B28:C28"/>
    <mergeCell ref="A35:D35"/>
    <mergeCell ref="B31:C31"/>
    <mergeCell ref="B32:C32"/>
    <mergeCell ref="A27:D27"/>
    <mergeCell ref="B22:C22"/>
    <mergeCell ref="B23:C23"/>
    <mergeCell ref="B30:C30"/>
    <mergeCell ref="A53:D53"/>
    <mergeCell ref="C2:D2"/>
    <mergeCell ref="C3:D3"/>
    <mergeCell ref="B29:C29"/>
    <mergeCell ref="A41:D41"/>
    <mergeCell ref="B20:C20"/>
    <mergeCell ref="B25:C25"/>
    <mergeCell ref="B7:C7"/>
    <mergeCell ref="B8:C8"/>
    <mergeCell ref="A10:D10"/>
    <mergeCell ref="A13:A14"/>
    <mergeCell ref="B13:C14"/>
    <mergeCell ref="D13:D14"/>
    <mergeCell ref="B9:C9"/>
    <mergeCell ref="D38:D39"/>
    <mergeCell ref="B15:C15"/>
    <mergeCell ref="C38:C39"/>
    <mergeCell ref="B38:B39"/>
    <mergeCell ref="A43:C43"/>
    <mergeCell ref="A46:C46"/>
    <mergeCell ref="B18:C18"/>
    <mergeCell ref="B21:C21"/>
    <mergeCell ref="B19:C19"/>
    <mergeCell ref="A38:A39"/>
    <mergeCell ref="B26:C26"/>
    <mergeCell ref="A44:D44"/>
    <mergeCell ref="B24:C24"/>
  </mergeCells>
  <pageMargins left="1.1811023622047245" right="0.39370078740157483" top="0.59055118110236227" bottom="0.59055118110236227" header="0.31496062992125984" footer="0.31496062992125984"/>
  <pageSetup paperSize="9" scale="73" orientation="portrait" r:id="rId1"/>
  <headerFooter differentFirst="1">
    <oddHeader>&amp;C&amp;P&amp;Rпродовження додатку 5</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9"/>
  <sheetViews>
    <sheetView view="pageBreakPreview" topLeftCell="A46" zoomScale="80" zoomScaleNormal="100" zoomScaleSheetLayoutView="80" workbookViewId="0">
      <selection activeCell="E43" sqref="E43"/>
    </sheetView>
  </sheetViews>
  <sheetFormatPr defaultColWidth="9.140625" defaultRowHeight="15" x14ac:dyDescent="0.2"/>
  <cols>
    <col min="1" max="1" width="16.5703125" style="284" customWidth="1"/>
    <col min="2" max="2" width="15" style="284" customWidth="1"/>
    <col min="3" max="3" width="14.140625" style="284" customWidth="1"/>
    <col min="4" max="4" width="66.85546875" style="284" customWidth="1"/>
    <col min="5" max="5" width="57.7109375" style="284" customWidth="1"/>
    <col min="6" max="6" width="14" style="284" customWidth="1"/>
    <col min="7" max="7" width="12" style="284" customWidth="1"/>
    <col min="8" max="8" width="14.28515625" style="284" customWidth="1"/>
    <col min="9" max="9" width="19.85546875" style="356" customWidth="1"/>
    <col min="10" max="10" width="17.140625" style="284" customWidth="1"/>
    <col min="11" max="11" width="9.140625" style="284"/>
    <col min="12" max="12" width="19.5703125" style="284" customWidth="1"/>
    <col min="13" max="16384" width="9.140625" style="284"/>
  </cols>
  <sheetData>
    <row r="1" spans="1:12" ht="36" customHeight="1" x14ac:dyDescent="0.25">
      <c r="A1" s="283"/>
      <c r="B1" s="283"/>
      <c r="C1" s="283"/>
      <c r="D1" s="283"/>
      <c r="E1" s="283"/>
      <c r="F1" s="283"/>
      <c r="G1" s="283"/>
      <c r="H1" s="283"/>
    </row>
    <row r="2" spans="1:12" ht="15.75" x14ac:dyDescent="0.25">
      <c r="A2" s="283"/>
      <c r="B2" s="283"/>
      <c r="C2" s="283"/>
      <c r="D2" s="283"/>
      <c r="E2" s="283"/>
      <c r="F2" s="283"/>
      <c r="G2" s="283"/>
      <c r="H2" s="283"/>
    </row>
    <row r="3" spans="1:12" ht="15.75" x14ac:dyDescent="0.25">
      <c r="A3" s="283"/>
      <c r="B3" s="283"/>
      <c r="C3" s="283"/>
      <c r="D3" s="283"/>
      <c r="E3" s="283"/>
      <c r="F3" s="283"/>
      <c r="G3" s="283"/>
      <c r="H3" s="283"/>
    </row>
    <row r="4" spans="1:12" ht="15.75" x14ac:dyDescent="0.25">
      <c r="A4" s="285" t="s">
        <v>6</v>
      </c>
      <c r="B4" s="283"/>
      <c r="C4" s="283"/>
      <c r="D4" s="283"/>
      <c r="E4" s="283"/>
      <c r="F4" s="283"/>
      <c r="G4" s="283"/>
      <c r="H4" s="283"/>
    </row>
    <row r="5" spans="1:12" ht="15.75" x14ac:dyDescent="0.25">
      <c r="A5" s="135" t="s">
        <v>5</v>
      </c>
      <c r="B5" s="283"/>
      <c r="C5" s="283"/>
      <c r="D5" s="283"/>
      <c r="E5" s="283"/>
      <c r="F5" s="283"/>
      <c r="G5" s="283"/>
      <c r="H5" s="283"/>
    </row>
    <row r="6" spans="1:12" ht="15.75" x14ac:dyDescent="0.25">
      <c r="A6" s="283"/>
      <c r="B6" s="283"/>
      <c r="C6" s="283"/>
      <c r="D6" s="283"/>
      <c r="E6" s="283"/>
      <c r="F6" s="283"/>
      <c r="G6" s="283"/>
      <c r="H6" s="283"/>
    </row>
    <row r="7" spans="1:12" ht="18.75" x14ac:dyDescent="0.3">
      <c r="A7" s="283"/>
      <c r="B7" s="283"/>
      <c r="C7" s="283"/>
      <c r="D7" s="283"/>
      <c r="E7" s="283"/>
      <c r="F7" s="283"/>
      <c r="G7" s="283"/>
      <c r="H7" s="283"/>
      <c r="I7" s="357"/>
      <c r="J7" s="286"/>
    </row>
    <row r="8" spans="1:12" ht="18.75" x14ac:dyDescent="0.3">
      <c r="A8" s="283"/>
      <c r="B8" s="283"/>
      <c r="C8" s="283"/>
      <c r="D8" s="283"/>
      <c r="E8" s="283"/>
      <c r="F8" s="283"/>
      <c r="G8" s="283"/>
      <c r="H8" s="283"/>
      <c r="I8" s="357"/>
      <c r="J8" s="286"/>
    </row>
    <row r="10" spans="1:12" ht="15.75" customHeight="1" x14ac:dyDescent="0.3">
      <c r="A10" s="286"/>
      <c r="B10" s="286"/>
      <c r="C10" s="286"/>
      <c r="D10" s="286"/>
      <c r="E10" s="286"/>
      <c r="F10" s="286"/>
      <c r="G10" s="286"/>
      <c r="H10" s="286"/>
      <c r="I10" s="357"/>
      <c r="J10" s="286" t="s">
        <v>0</v>
      </c>
    </row>
    <row r="11" spans="1:12" s="288" customFormat="1" ht="131.25" customHeight="1" x14ac:dyDescent="0.2">
      <c r="A11" s="287" t="s">
        <v>9</v>
      </c>
      <c r="B11" s="287" t="s">
        <v>10</v>
      </c>
      <c r="C11" s="287" t="s">
        <v>11</v>
      </c>
      <c r="D11" s="287" t="s">
        <v>12</v>
      </c>
      <c r="E11" s="287" t="s">
        <v>536</v>
      </c>
      <c r="F11" s="287" t="s">
        <v>537</v>
      </c>
      <c r="G11" s="287" t="s">
        <v>538</v>
      </c>
      <c r="H11" s="287" t="s">
        <v>539</v>
      </c>
      <c r="I11" s="358" t="s">
        <v>540</v>
      </c>
      <c r="J11" s="287" t="s">
        <v>541</v>
      </c>
    </row>
    <row r="12" spans="1:12" s="290" customFormat="1" ht="19.5" customHeight="1" x14ac:dyDescent="0.2">
      <c r="A12" s="289">
        <v>1</v>
      </c>
      <c r="B12" s="289">
        <v>2</v>
      </c>
      <c r="C12" s="289">
        <v>3</v>
      </c>
      <c r="D12" s="289">
        <v>4</v>
      </c>
      <c r="E12" s="289">
        <v>5</v>
      </c>
      <c r="F12" s="289">
        <v>6</v>
      </c>
      <c r="G12" s="289">
        <v>7</v>
      </c>
      <c r="H12" s="289">
        <v>8</v>
      </c>
      <c r="I12" s="384">
        <v>9</v>
      </c>
      <c r="J12" s="289">
        <v>10</v>
      </c>
    </row>
    <row r="13" spans="1:12" s="288" customFormat="1" ht="40.5" customHeight="1" x14ac:dyDescent="0.3">
      <c r="A13" s="5" t="s">
        <v>13</v>
      </c>
      <c r="B13" s="5"/>
      <c r="C13" s="5"/>
      <c r="D13" s="6" t="s">
        <v>14</v>
      </c>
      <c r="E13" s="291"/>
      <c r="F13" s="292"/>
      <c r="G13" s="292"/>
      <c r="H13" s="292"/>
      <c r="I13" s="303">
        <f>SUM(I14)</f>
        <v>-404256.04999999993</v>
      </c>
      <c r="J13" s="292"/>
    </row>
    <row r="14" spans="1:12" s="293" customFormat="1" ht="39.75" customHeight="1" x14ac:dyDescent="0.3">
      <c r="A14" s="5" t="s">
        <v>15</v>
      </c>
      <c r="B14" s="5"/>
      <c r="C14" s="5"/>
      <c r="D14" s="6" t="s">
        <v>14</v>
      </c>
      <c r="E14" s="291"/>
      <c r="F14" s="292"/>
      <c r="G14" s="292"/>
      <c r="H14" s="292"/>
      <c r="I14" s="303">
        <f>SUM(I15:I20)</f>
        <v>-404256.04999999993</v>
      </c>
      <c r="J14" s="292"/>
      <c r="L14" s="532">
        <f>SUM(I14)</f>
        <v>-404256.04999999993</v>
      </c>
    </row>
    <row r="15" spans="1:12" s="297" customFormat="1" ht="104.25" customHeight="1" x14ac:dyDescent="0.3">
      <c r="A15" s="7" t="s">
        <v>356</v>
      </c>
      <c r="B15" s="8" t="s">
        <v>357</v>
      </c>
      <c r="C15" s="8" t="s">
        <v>16</v>
      </c>
      <c r="D15" s="9" t="s">
        <v>358</v>
      </c>
      <c r="E15" s="295" t="s">
        <v>665</v>
      </c>
      <c r="F15" s="296"/>
      <c r="G15" s="296"/>
      <c r="H15" s="296"/>
      <c r="I15" s="299">
        <v>-900000</v>
      </c>
      <c r="J15" s="296"/>
    </row>
    <row r="16" spans="1:12" s="297" customFormat="1" ht="85.15" customHeight="1" x14ac:dyDescent="0.3">
      <c r="A16" s="7" t="s">
        <v>356</v>
      </c>
      <c r="B16" s="8" t="s">
        <v>357</v>
      </c>
      <c r="C16" s="8" t="s">
        <v>16</v>
      </c>
      <c r="D16" s="9" t="s">
        <v>358</v>
      </c>
      <c r="E16" s="295" t="s">
        <v>666</v>
      </c>
      <c r="F16" s="296"/>
      <c r="G16" s="296"/>
      <c r="H16" s="296"/>
      <c r="I16" s="299">
        <v>1042961.05</v>
      </c>
      <c r="J16" s="296"/>
    </row>
    <row r="17" spans="1:12" s="297" customFormat="1" ht="134.44999999999999" customHeight="1" x14ac:dyDescent="0.3">
      <c r="A17" s="7" t="s">
        <v>356</v>
      </c>
      <c r="B17" s="8" t="s">
        <v>357</v>
      </c>
      <c r="C17" s="8" t="s">
        <v>16</v>
      </c>
      <c r="D17" s="9" t="s">
        <v>358</v>
      </c>
      <c r="E17" s="295" t="s">
        <v>676</v>
      </c>
      <c r="F17" s="296"/>
      <c r="G17" s="296"/>
      <c r="H17" s="296"/>
      <c r="I17" s="299">
        <v>-192840</v>
      </c>
      <c r="J17" s="296"/>
    </row>
    <row r="18" spans="1:12" s="297" customFormat="1" ht="85.15" customHeight="1" x14ac:dyDescent="0.3">
      <c r="A18" s="7" t="s">
        <v>356</v>
      </c>
      <c r="B18" s="8" t="s">
        <v>357</v>
      </c>
      <c r="C18" s="8" t="s">
        <v>16</v>
      </c>
      <c r="D18" s="9" t="s">
        <v>358</v>
      </c>
      <c r="E18" s="295" t="s">
        <v>668</v>
      </c>
      <c r="F18" s="296"/>
      <c r="G18" s="296"/>
      <c r="H18" s="296"/>
      <c r="I18" s="299">
        <v>-253407.05</v>
      </c>
      <c r="J18" s="296"/>
    </row>
    <row r="19" spans="1:12" s="297" customFormat="1" ht="117" customHeight="1" x14ac:dyDescent="0.3">
      <c r="A19" s="7" t="s">
        <v>356</v>
      </c>
      <c r="B19" s="8" t="s">
        <v>357</v>
      </c>
      <c r="C19" s="8" t="s">
        <v>16</v>
      </c>
      <c r="D19" s="9" t="s">
        <v>358</v>
      </c>
      <c r="E19" s="295" t="s">
        <v>669</v>
      </c>
      <c r="F19" s="296"/>
      <c r="G19" s="296"/>
      <c r="H19" s="296"/>
      <c r="I19" s="299">
        <v>49878.95</v>
      </c>
      <c r="J19" s="296"/>
    </row>
    <row r="20" spans="1:12" s="297" customFormat="1" ht="56.25" customHeight="1" x14ac:dyDescent="0.3">
      <c r="A20" s="128" t="s">
        <v>186</v>
      </c>
      <c r="B20" s="17" t="s">
        <v>40</v>
      </c>
      <c r="C20" s="17" t="s">
        <v>16</v>
      </c>
      <c r="D20" s="18" t="s">
        <v>41</v>
      </c>
      <c r="E20" s="558" t="s">
        <v>636</v>
      </c>
      <c r="F20" s="294"/>
      <c r="G20" s="294"/>
      <c r="H20" s="294"/>
      <c r="I20" s="299">
        <v>-150849</v>
      </c>
      <c r="J20" s="294"/>
    </row>
    <row r="21" spans="1:12" s="297" customFormat="1" ht="58.5" hidden="1" customHeight="1" x14ac:dyDescent="0.3">
      <c r="A21" s="8" t="s">
        <v>7</v>
      </c>
      <c r="B21" s="8"/>
      <c r="C21" s="8"/>
      <c r="D21" s="388"/>
      <c r="E21" s="301"/>
      <c r="F21" s="296"/>
      <c r="G21" s="302"/>
      <c r="H21" s="302"/>
      <c r="I21" s="302"/>
      <c r="J21" s="300"/>
    </row>
    <row r="22" spans="1:12" s="293" customFormat="1" ht="45.75" customHeight="1" x14ac:dyDescent="0.3">
      <c r="A22" s="5" t="s">
        <v>46</v>
      </c>
      <c r="B22" s="5"/>
      <c r="C22" s="5"/>
      <c r="D22" s="21" t="s">
        <v>47</v>
      </c>
      <c r="E22" s="304"/>
      <c r="F22" s="304"/>
      <c r="G22" s="304"/>
      <c r="H22" s="304"/>
      <c r="I22" s="359">
        <f>I23</f>
        <v>1864604</v>
      </c>
      <c r="J22" s="305"/>
    </row>
    <row r="23" spans="1:12" s="306" customFormat="1" ht="45" customHeight="1" x14ac:dyDescent="0.3">
      <c r="A23" s="5" t="s">
        <v>48</v>
      </c>
      <c r="B23" s="5"/>
      <c r="C23" s="5"/>
      <c r="D23" s="21" t="s">
        <v>47</v>
      </c>
      <c r="E23" s="304"/>
      <c r="F23" s="304"/>
      <c r="G23" s="304"/>
      <c r="H23" s="304"/>
      <c r="I23" s="359">
        <f>SUM(I27:I28,I26,I24)</f>
        <v>1864604</v>
      </c>
      <c r="J23" s="305"/>
      <c r="L23" s="532">
        <f>SUM(I23)</f>
        <v>1864604</v>
      </c>
    </row>
    <row r="24" spans="1:12" s="306" customFormat="1" ht="129.6" customHeight="1" x14ac:dyDescent="0.3">
      <c r="A24" s="545" t="s">
        <v>308</v>
      </c>
      <c r="B24" s="546">
        <v>1060</v>
      </c>
      <c r="C24" s="547"/>
      <c r="D24" s="548" t="s">
        <v>307</v>
      </c>
      <c r="E24" s="308"/>
      <c r="F24" s="308"/>
      <c r="G24" s="308"/>
      <c r="H24" s="308"/>
      <c r="I24" s="360">
        <v>1400000</v>
      </c>
      <c r="J24" s="309"/>
      <c r="L24" s="532"/>
    </row>
    <row r="25" spans="1:12" s="306" customFormat="1" ht="45" customHeight="1" x14ac:dyDescent="0.3">
      <c r="A25" s="549" t="s">
        <v>306</v>
      </c>
      <c r="B25" s="550">
        <v>1061</v>
      </c>
      <c r="C25" s="549" t="s">
        <v>53</v>
      </c>
      <c r="D25" s="551" t="s">
        <v>54</v>
      </c>
      <c r="E25" s="308"/>
      <c r="F25" s="308"/>
      <c r="G25" s="308"/>
      <c r="H25" s="308"/>
      <c r="I25" s="360">
        <v>1400000</v>
      </c>
      <c r="J25" s="309"/>
      <c r="L25" s="532"/>
    </row>
    <row r="26" spans="1:12" s="306" customFormat="1" ht="67.900000000000006" customHeight="1" x14ac:dyDescent="0.3">
      <c r="A26" s="22" t="s">
        <v>254</v>
      </c>
      <c r="B26" s="22" t="s">
        <v>255</v>
      </c>
      <c r="C26" s="90" t="s">
        <v>243</v>
      </c>
      <c r="D26" s="248" t="s">
        <v>256</v>
      </c>
      <c r="E26" s="308"/>
      <c r="F26" s="308"/>
      <c r="G26" s="308"/>
      <c r="H26" s="308"/>
      <c r="I26" s="329">
        <v>464604</v>
      </c>
      <c r="J26" s="309"/>
      <c r="L26" s="532"/>
    </row>
    <row r="27" spans="1:12" s="523" customFormat="1" ht="89.45" customHeight="1" x14ac:dyDescent="0.3">
      <c r="A27" s="22" t="s">
        <v>49</v>
      </c>
      <c r="B27" s="8" t="s">
        <v>50</v>
      </c>
      <c r="C27" s="8" t="s">
        <v>16</v>
      </c>
      <c r="D27" s="9" t="s">
        <v>51</v>
      </c>
      <c r="E27" s="307" t="s">
        <v>637</v>
      </c>
      <c r="F27" s="520"/>
      <c r="G27" s="520"/>
      <c r="H27" s="520"/>
      <c r="I27" s="360">
        <v>-1000000</v>
      </c>
      <c r="J27" s="522"/>
    </row>
    <row r="28" spans="1:12" s="523" customFormat="1" ht="92.45" customHeight="1" x14ac:dyDescent="0.3">
      <c r="A28" s="22" t="s">
        <v>49</v>
      </c>
      <c r="B28" s="8" t="s">
        <v>50</v>
      </c>
      <c r="C28" s="8" t="s">
        <v>16</v>
      </c>
      <c r="D28" s="9" t="s">
        <v>51</v>
      </c>
      <c r="E28" s="307" t="s">
        <v>653</v>
      </c>
      <c r="F28" s="520"/>
      <c r="G28" s="520"/>
      <c r="H28" s="520"/>
      <c r="I28" s="360">
        <v>1000000</v>
      </c>
      <c r="J28" s="522"/>
    </row>
    <row r="29" spans="1:12" s="311" customFormat="1" ht="46.5" customHeight="1" x14ac:dyDescent="0.3">
      <c r="A29" s="5" t="s">
        <v>55</v>
      </c>
      <c r="B29" s="5"/>
      <c r="C29" s="5"/>
      <c r="D29" s="21" t="s">
        <v>56</v>
      </c>
      <c r="E29" s="304"/>
      <c r="F29" s="304"/>
      <c r="G29" s="304"/>
      <c r="H29" s="304"/>
      <c r="I29" s="359">
        <f>SUM(I30)</f>
        <v>-100000</v>
      </c>
      <c r="J29" s="305"/>
    </row>
    <row r="30" spans="1:12" s="311" customFormat="1" ht="45.75" customHeight="1" x14ac:dyDescent="0.3">
      <c r="A30" s="5" t="s">
        <v>57</v>
      </c>
      <c r="B30" s="5"/>
      <c r="C30" s="5"/>
      <c r="D30" s="21" t="s">
        <v>56</v>
      </c>
      <c r="E30" s="304"/>
      <c r="F30" s="304"/>
      <c r="G30" s="304"/>
      <c r="H30" s="304"/>
      <c r="I30" s="359">
        <f>SUM(I31)</f>
        <v>-100000</v>
      </c>
      <c r="J30" s="305"/>
    </row>
    <row r="31" spans="1:12" s="311" customFormat="1" ht="76.150000000000006" customHeight="1" x14ac:dyDescent="0.3">
      <c r="A31" s="8" t="s">
        <v>62</v>
      </c>
      <c r="B31" s="8" t="s">
        <v>63</v>
      </c>
      <c r="C31" s="8" t="s">
        <v>64</v>
      </c>
      <c r="D31" s="9" t="s">
        <v>542</v>
      </c>
      <c r="E31" s="298"/>
      <c r="F31" s="294"/>
      <c r="G31" s="299"/>
      <c r="H31" s="299"/>
      <c r="I31" s="299">
        <v>-100000</v>
      </c>
      <c r="J31" s="294"/>
    </row>
    <row r="32" spans="1:12" s="311" customFormat="1" ht="57" customHeight="1" x14ac:dyDescent="0.3">
      <c r="A32" s="5" t="s">
        <v>425</v>
      </c>
      <c r="B32" s="240"/>
      <c r="C32" s="240"/>
      <c r="D32" s="29" t="s">
        <v>85</v>
      </c>
      <c r="E32" s="313"/>
      <c r="F32" s="313"/>
      <c r="G32" s="313"/>
      <c r="H32" s="313"/>
      <c r="I32" s="359">
        <f>SUM(I33)</f>
        <v>150849</v>
      </c>
      <c r="J32" s="314"/>
    </row>
    <row r="33" spans="1:12" s="311" customFormat="1" ht="60" customHeight="1" x14ac:dyDescent="0.3">
      <c r="A33" s="5" t="s">
        <v>426</v>
      </c>
      <c r="B33" s="240"/>
      <c r="C33" s="240"/>
      <c r="D33" s="29" t="s">
        <v>85</v>
      </c>
      <c r="E33" s="313"/>
      <c r="F33" s="313"/>
      <c r="G33" s="313"/>
      <c r="H33" s="313"/>
      <c r="I33" s="359">
        <f>SUM(I34:I40)</f>
        <v>150849</v>
      </c>
      <c r="J33" s="314"/>
      <c r="L33" s="532">
        <f>SUM(I33)</f>
        <v>150849</v>
      </c>
    </row>
    <row r="34" spans="1:12" s="310" customFormat="1" ht="42" customHeight="1" x14ac:dyDescent="0.3">
      <c r="A34" s="22" t="s">
        <v>543</v>
      </c>
      <c r="B34" s="22" t="s">
        <v>40</v>
      </c>
      <c r="C34" s="8" t="s">
        <v>16</v>
      </c>
      <c r="D34" s="197" t="s">
        <v>41</v>
      </c>
      <c r="E34" s="316" t="s">
        <v>636</v>
      </c>
      <c r="F34" s="317"/>
      <c r="G34" s="317"/>
      <c r="H34" s="317"/>
      <c r="I34" s="360">
        <v>150849</v>
      </c>
      <c r="J34" s="309"/>
    </row>
    <row r="35" spans="1:12" s="310" customFormat="1" ht="54.6" customHeight="1" x14ac:dyDescent="0.3">
      <c r="A35" s="22" t="s">
        <v>543</v>
      </c>
      <c r="B35" s="22" t="s">
        <v>40</v>
      </c>
      <c r="C35" s="8" t="s">
        <v>16</v>
      </c>
      <c r="D35" s="197" t="s">
        <v>41</v>
      </c>
      <c r="E35" s="316" t="s">
        <v>671</v>
      </c>
      <c r="F35" s="317"/>
      <c r="G35" s="317"/>
      <c r="H35" s="317"/>
      <c r="I35" s="360">
        <v>-163595</v>
      </c>
      <c r="J35" s="309"/>
    </row>
    <row r="36" spans="1:12" s="310" customFormat="1" ht="91.9" customHeight="1" x14ac:dyDescent="0.3">
      <c r="A36" s="22" t="s">
        <v>543</v>
      </c>
      <c r="B36" s="22" t="s">
        <v>40</v>
      </c>
      <c r="C36" s="8" t="s">
        <v>16</v>
      </c>
      <c r="D36" s="197" t="s">
        <v>41</v>
      </c>
      <c r="E36" s="316" t="s">
        <v>672</v>
      </c>
      <c r="F36" s="317"/>
      <c r="G36" s="317"/>
      <c r="H36" s="317"/>
      <c r="I36" s="360">
        <v>36000</v>
      </c>
      <c r="J36" s="309"/>
    </row>
    <row r="37" spans="1:12" s="310" customFormat="1" ht="90" customHeight="1" x14ac:dyDescent="0.3">
      <c r="A37" s="22" t="s">
        <v>543</v>
      </c>
      <c r="B37" s="22" t="s">
        <v>40</v>
      </c>
      <c r="C37" s="8" t="s">
        <v>16</v>
      </c>
      <c r="D37" s="197" t="s">
        <v>41</v>
      </c>
      <c r="E37" s="316" t="s">
        <v>673</v>
      </c>
      <c r="F37" s="317"/>
      <c r="G37" s="317"/>
      <c r="H37" s="317"/>
      <c r="I37" s="360">
        <v>13000</v>
      </c>
      <c r="J37" s="309"/>
    </row>
    <row r="38" spans="1:12" s="310" customFormat="1" ht="90.6" customHeight="1" x14ac:dyDescent="0.3">
      <c r="A38" s="22" t="s">
        <v>543</v>
      </c>
      <c r="B38" s="22" t="s">
        <v>40</v>
      </c>
      <c r="C38" s="8" t="s">
        <v>16</v>
      </c>
      <c r="D38" s="197" t="s">
        <v>41</v>
      </c>
      <c r="E38" s="316" t="s">
        <v>674</v>
      </c>
      <c r="F38" s="317"/>
      <c r="G38" s="317"/>
      <c r="H38" s="317"/>
      <c r="I38" s="360">
        <v>20000</v>
      </c>
      <c r="J38" s="309"/>
    </row>
    <row r="39" spans="1:12" s="310" customFormat="1" ht="90.6" customHeight="1" x14ac:dyDescent="0.3">
      <c r="A39" s="22" t="s">
        <v>543</v>
      </c>
      <c r="B39" s="22" t="s">
        <v>40</v>
      </c>
      <c r="C39" s="8" t="s">
        <v>16</v>
      </c>
      <c r="D39" s="197" t="s">
        <v>41</v>
      </c>
      <c r="E39" s="316" t="s">
        <v>675</v>
      </c>
      <c r="F39" s="317"/>
      <c r="G39" s="317"/>
      <c r="H39" s="317"/>
      <c r="I39" s="360">
        <v>49950</v>
      </c>
      <c r="J39" s="309"/>
    </row>
    <row r="40" spans="1:12" s="310" customFormat="1" ht="111.6" customHeight="1" x14ac:dyDescent="0.3">
      <c r="A40" s="22" t="s">
        <v>587</v>
      </c>
      <c r="B40" s="22" t="s">
        <v>50</v>
      </c>
      <c r="C40" s="8" t="s">
        <v>16</v>
      </c>
      <c r="D40" s="197" t="s">
        <v>588</v>
      </c>
      <c r="E40" s="316" t="s">
        <v>677</v>
      </c>
      <c r="F40" s="317"/>
      <c r="G40" s="317"/>
      <c r="H40" s="317"/>
      <c r="I40" s="360">
        <v>44645</v>
      </c>
      <c r="J40" s="309"/>
    </row>
    <row r="41" spans="1:12" s="306" customFormat="1" ht="54" customHeight="1" x14ac:dyDescent="0.3">
      <c r="A41" s="315" t="s">
        <v>422</v>
      </c>
      <c r="B41" s="318"/>
      <c r="C41" s="318"/>
      <c r="D41" s="29" t="s">
        <v>654</v>
      </c>
      <c r="E41" s="304"/>
      <c r="F41" s="304"/>
      <c r="G41" s="304"/>
      <c r="H41" s="304"/>
      <c r="I41" s="359">
        <f>SUM(I42)</f>
        <v>68000</v>
      </c>
      <c r="J41" s="319"/>
    </row>
    <row r="42" spans="1:12" s="306" customFormat="1" ht="55.15" customHeight="1" x14ac:dyDescent="0.3">
      <c r="A42" s="315" t="s">
        <v>423</v>
      </c>
      <c r="B42" s="318"/>
      <c r="C42" s="318"/>
      <c r="D42" s="29" t="s">
        <v>654</v>
      </c>
      <c r="E42" s="304"/>
      <c r="F42" s="304"/>
      <c r="G42" s="304"/>
      <c r="H42" s="304"/>
      <c r="I42" s="359">
        <f>SUM(I43)</f>
        <v>68000</v>
      </c>
      <c r="J42" s="319"/>
      <c r="L42" s="532">
        <f>SUM(I42)</f>
        <v>68000</v>
      </c>
    </row>
    <row r="43" spans="1:12" s="306" customFormat="1" ht="60.6" customHeight="1" x14ac:dyDescent="0.3">
      <c r="A43" s="22" t="s">
        <v>424</v>
      </c>
      <c r="B43" s="22" t="s">
        <v>63</v>
      </c>
      <c r="C43" s="8" t="s">
        <v>64</v>
      </c>
      <c r="D43" s="9" t="s">
        <v>542</v>
      </c>
      <c r="E43" s="520"/>
      <c r="F43" s="520"/>
      <c r="G43" s="520"/>
      <c r="H43" s="520"/>
      <c r="I43" s="361">
        <v>68000</v>
      </c>
      <c r="J43" s="521"/>
    </row>
    <row r="44" spans="1:12" s="306" customFormat="1" ht="47.25" customHeight="1" x14ac:dyDescent="0.3">
      <c r="A44" s="5" t="s">
        <v>313</v>
      </c>
      <c r="B44" s="259"/>
      <c r="C44" s="259"/>
      <c r="D44" s="29" t="s">
        <v>88</v>
      </c>
      <c r="E44" s="304"/>
      <c r="F44" s="304"/>
      <c r="G44" s="304"/>
      <c r="H44" s="304"/>
      <c r="I44" s="359">
        <f>SUM(I45)</f>
        <v>555697</v>
      </c>
      <c r="J44" s="319"/>
    </row>
    <row r="45" spans="1:12" s="306" customFormat="1" ht="48.75" customHeight="1" x14ac:dyDescent="0.3">
      <c r="A45" s="5" t="s">
        <v>314</v>
      </c>
      <c r="B45" s="259"/>
      <c r="C45" s="259"/>
      <c r="D45" s="29" t="s">
        <v>88</v>
      </c>
      <c r="E45" s="304"/>
      <c r="F45" s="304"/>
      <c r="G45" s="304"/>
      <c r="H45" s="304"/>
      <c r="I45" s="359">
        <f>SUM(I46)</f>
        <v>555697</v>
      </c>
      <c r="J45" s="319"/>
      <c r="L45" s="532">
        <f>SUM(I45)</f>
        <v>555697</v>
      </c>
    </row>
    <row r="46" spans="1:12" s="311" customFormat="1" ht="90.6" customHeight="1" x14ac:dyDescent="0.3">
      <c r="A46" s="22" t="s">
        <v>651</v>
      </c>
      <c r="B46" s="22" t="s">
        <v>59</v>
      </c>
      <c r="C46" s="22" t="s">
        <v>60</v>
      </c>
      <c r="D46" s="197" t="s">
        <v>61</v>
      </c>
      <c r="E46" s="308"/>
      <c r="F46" s="308"/>
      <c r="G46" s="308"/>
      <c r="H46" s="308"/>
      <c r="I46" s="465">
        <v>555697</v>
      </c>
      <c r="J46" s="524"/>
    </row>
    <row r="47" spans="1:12" s="311" customFormat="1" ht="37.5" customHeight="1" x14ac:dyDescent="0.3">
      <c r="A47" s="22"/>
      <c r="B47" s="22"/>
      <c r="C47" s="22"/>
      <c r="D47" s="471" t="s">
        <v>609</v>
      </c>
      <c r="E47" s="308"/>
      <c r="F47" s="308"/>
      <c r="G47" s="308"/>
      <c r="H47" s="308"/>
      <c r="I47" s="334">
        <v>555697</v>
      </c>
      <c r="J47" s="524"/>
    </row>
    <row r="48" spans="1:12" s="306" customFormat="1" ht="42.75" customHeight="1" x14ac:dyDescent="0.3">
      <c r="A48" s="525"/>
      <c r="B48" s="525"/>
      <c r="C48" s="526"/>
      <c r="D48" s="527" t="s">
        <v>544</v>
      </c>
      <c r="E48" s="528"/>
      <c r="F48" s="529"/>
      <c r="G48" s="528"/>
      <c r="H48" s="528"/>
      <c r="I48" s="530">
        <f>SUM(I14,I23,I30,I33,I42,I45)</f>
        <v>2134893.9500000002</v>
      </c>
      <c r="J48" s="531"/>
      <c r="L48" s="533">
        <f>SUM(L14:L47)</f>
        <v>2234893.9500000002</v>
      </c>
    </row>
    <row r="49" spans="1:10" ht="47.25" customHeight="1" x14ac:dyDescent="0.3">
      <c r="A49" s="320"/>
      <c r="B49" s="320"/>
      <c r="C49" s="320"/>
      <c r="D49" s="286"/>
      <c r="E49" s="286"/>
      <c r="F49" s="286"/>
      <c r="G49" s="286"/>
      <c r="H49" s="286"/>
      <c r="I49" s="357"/>
      <c r="J49" s="286"/>
    </row>
    <row r="50" spans="1:10" ht="40.5" customHeight="1" x14ac:dyDescent="0.3">
      <c r="A50" s="320"/>
      <c r="B50" s="320"/>
      <c r="C50" s="320"/>
      <c r="D50" s="321"/>
      <c r="E50" s="321"/>
      <c r="F50" s="321"/>
      <c r="G50" s="321"/>
      <c r="H50" s="321"/>
      <c r="I50" s="362"/>
      <c r="J50" s="283"/>
    </row>
    <row r="51" spans="1:10" ht="18.75" x14ac:dyDescent="0.3">
      <c r="A51" s="320"/>
      <c r="B51" s="320"/>
      <c r="C51" s="320"/>
      <c r="D51" s="286"/>
      <c r="E51" s="286"/>
      <c r="F51" s="286"/>
      <c r="G51" s="286"/>
      <c r="H51" s="286"/>
      <c r="I51" s="362"/>
      <c r="J51" s="283"/>
    </row>
    <row r="52" spans="1:10" ht="20.25" x14ac:dyDescent="0.3">
      <c r="A52" s="322"/>
      <c r="B52" s="322"/>
      <c r="C52" s="322"/>
      <c r="D52" s="323"/>
      <c r="E52" s="323"/>
      <c r="F52" s="323"/>
      <c r="G52" s="323"/>
      <c r="H52" s="323"/>
      <c r="I52" s="362"/>
      <c r="J52" s="283"/>
    </row>
    <row r="53" spans="1:10" ht="15.75" x14ac:dyDescent="0.25">
      <c r="I53" s="362"/>
      <c r="J53" s="283"/>
    </row>
    <row r="57" spans="1:10" ht="15.75" x14ac:dyDescent="0.2">
      <c r="E57" s="324"/>
      <c r="F57" s="325"/>
      <c r="G57" s="326"/>
      <c r="H57" s="326"/>
    </row>
    <row r="58" spans="1:10" x14ac:dyDescent="0.2">
      <c r="E58" s="324"/>
      <c r="F58" s="327"/>
      <c r="G58" s="326"/>
      <c r="H58" s="326"/>
    </row>
    <row r="59" spans="1:10" x14ac:dyDescent="0.2">
      <c r="E59" s="326"/>
      <c r="F59" s="326"/>
      <c r="G59" s="326"/>
      <c r="H59" s="326"/>
    </row>
  </sheetData>
  <pageMargins left="0.78740157480314965" right="0.19685039370078741" top="0.78740157480314965" bottom="0.27559055118110237" header="0" footer="0"/>
  <pageSetup paperSize="9" scale="55" fitToHeight="4" orientation="landscape" r:id="rId1"/>
  <headerFooter differentFirst="1" alignWithMargins="0">
    <oddHeader xml:space="preserve">&amp;C&amp;P&amp;Rпродовження додатку 5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4:M109"/>
  <sheetViews>
    <sheetView view="pageBreakPreview" topLeftCell="A95" zoomScale="80" zoomScaleNormal="112" zoomScaleSheetLayoutView="80" workbookViewId="0">
      <selection activeCell="L107" sqref="L107"/>
    </sheetView>
  </sheetViews>
  <sheetFormatPr defaultColWidth="9.140625" defaultRowHeight="12.75" x14ac:dyDescent="0.2"/>
  <cols>
    <col min="1" max="1" width="13.5703125" style="1" customWidth="1"/>
    <col min="2" max="2" width="11.85546875" style="1" customWidth="1"/>
    <col min="3" max="3" width="10.85546875" style="1" customWidth="1"/>
    <col min="4" max="4" width="43.140625" style="1" customWidth="1"/>
    <col min="5" max="5" width="42" style="1" customWidth="1"/>
    <col min="6" max="6" width="23.28515625" style="162" customWidth="1"/>
    <col min="7" max="7" width="17.5703125" style="163" customWidth="1"/>
    <col min="8" max="8" width="18.5703125" style="164" customWidth="1"/>
    <col min="9" max="10" width="18" style="1" customWidth="1"/>
    <col min="11" max="11" width="18.28515625" style="1" customWidth="1"/>
    <col min="12" max="12" width="17.28515625" style="1" customWidth="1"/>
    <col min="13" max="13" width="16" style="1" customWidth="1"/>
    <col min="14" max="16384" width="9.140625" style="1"/>
  </cols>
  <sheetData>
    <row r="4" spans="1:13" ht="57" customHeight="1" x14ac:dyDescent="0.2"/>
    <row r="5" spans="1:13" ht="16.350000000000001" customHeight="1" x14ac:dyDescent="0.3">
      <c r="D5" s="789"/>
      <c r="E5" s="789"/>
      <c r="F5" s="789"/>
      <c r="G5" s="789"/>
      <c r="H5" s="789"/>
      <c r="I5" s="789"/>
    </row>
    <row r="6" spans="1:13" ht="18.75" x14ac:dyDescent="0.3">
      <c r="D6" s="790"/>
      <c r="E6" s="790"/>
      <c r="F6" s="790"/>
      <c r="G6" s="790"/>
      <c r="H6" s="790"/>
      <c r="I6" s="790"/>
      <c r="J6" s="790"/>
    </row>
    <row r="7" spans="1:13" ht="16.899999999999999" customHeight="1" x14ac:dyDescent="0.3">
      <c r="D7" s="165"/>
      <c r="E7" s="165"/>
      <c r="F7" s="166"/>
      <c r="G7" s="167"/>
      <c r="H7" s="165"/>
      <c r="I7" s="165"/>
      <c r="J7" s="165"/>
    </row>
    <row r="8" spans="1:13" ht="27" customHeight="1" x14ac:dyDescent="0.3">
      <c r="A8" s="168" t="s">
        <v>6</v>
      </c>
      <c r="D8" s="165"/>
      <c r="E8" s="165"/>
      <c r="F8" s="166"/>
      <c r="G8" s="167"/>
      <c r="H8" s="165"/>
      <c r="I8" s="165"/>
      <c r="J8" s="165"/>
    </row>
    <row r="9" spans="1:13" ht="17.45" customHeight="1" x14ac:dyDescent="0.3">
      <c r="A9" s="169" t="s">
        <v>5</v>
      </c>
      <c r="D9" s="165"/>
      <c r="E9" s="165"/>
      <c r="F9" s="166"/>
      <c r="G9" s="167"/>
      <c r="H9" s="165"/>
      <c r="I9" s="165"/>
      <c r="J9" s="170" t="s">
        <v>359</v>
      </c>
    </row>
    <row r="10" spans="1:13" ht="9.6" customHeight="1" x14ac:dyDescent="0.3">
      <c r="E10" s="171"/>
      <c r="F10" s="166"/>
      <c r="G10" s="167"/>
      <c r="H10" s="172"/>
    </row>
    <row r="11" spans="1:13" s="173" customFormat="1" ht="27" customHeight="1" x14ac:dyDescent="0.2">
      <c r="A11" s="791" t="s">
        <v>360</v>
      </c>
      <c r="B11" s="791" t="s">
        <v>361</v>
      </c>
      <c r="C11" s="791" t="s">
        <v>11</v>
      </c>
      <c r="D11" s="792" t="s">
        <v>362</v>
      </c>
      <c r="E11" s="793" t="s">
        <v>363</v>
      </c>
      <c r="F11" s="793" t="s">
        <v>364</v>
      </c>
      <c r="G11" s="794" t="s">
        <v>4</v>
      </c>
      <c r="H11" s="795" t="s">
        <v>1</v>
      </c>
      <c r="I11" s="787" t="s">
        <v>2</v>
      </c>
      <c r="J11" s="788"/>
    </row>
    <row r="12" spans="1:13" s="173" customFormat="1" ht="104.25" customHeight="1" x14ac:dyDescent="0.2">
      <c r="A12" s="711"/>
      <c r="B12" s="711"/>
      <c r="C12" s="711"/>
      <c r="D12" s="711"/>
      <c r="E12" s="711"/>
      <c r="F12" s="734"/>
      <c r="G12" s="711"/>
      <c r="H12" s="711"/>
      <c r="I12" s="174" t="s">
        <v>319</v>
      </c>
      <c r="J12" s="175" t="s">
        <v>93</v>
      </c>
    </row>
    <row r="13" spans="1:13" s="178" customFormat="1" ht="15.75" customHeight="1" x14ac:dyDescent="0.2">
      <c r="A13" s="176">
        <v>1</v>
      </c>
      <c r="B13" s="176">
        <v>2</v>
      </c>
      <c r="C13" s="176">
        <v>3</v>
      </c>
      <c r="D13" s="176">
        <v>4</v>
      </c>
      <c r="E13" s="177">
        <v>5</v>
      </c>
      <c r="F13" s="177">
        <v>6</v>
      </c>
      <c r="G13" s="177">
        <v>7</v>
      </c>
      <c r="H13" s="177">
        <v>8</v>
      </c>
      <c r="I13" s="176">
        <v>9</v>
      </c>
      <c r="J13" s="177">
        <v>10</v>
      </c>
    </row>
    <row r="14" spans="1:13" ht="37.15" customHeight="1" x14ac:dyDescent="0.3">
      <c r="A14" s="179" t="s">
        <v>13</v>
      </c>
      <c r="B14" s="179"/>
      <c r="C14" s="179"/>
      <c r="D14" s="180" t="s">
        <v>14</v>
      </c>
      <c r="E14" s="181"/>
      <c r="F14" s="182"/>
      <c r="G14" s="366">
        <f>SUM(G15)</f>
        <v>-150849</v>
      </c>
      <c r="H14" s="366">
        <f t="shared" ref="H14:J14" si="0">SUM(H15)</f>
        <v>253407.05</v>
      </c>
      <c r="I14" s="366">
        <f t="shared" si="0"/>
        <v>-404256.05</v>
      </c>
      <c r="J14" s="366">
        <f t="shared" si="0"/>
        <v>-404256.05</v>
      </c>
      <c r="L14" s="3"/>
      <c r="M14" s="3"/>
    </row>
    <row r="15" spans="1:13" ht="41.25" customHeight="1" x14ac:dyDescent="0.3">
      <c r="A15" s="179" t="s">
        <v>15</v>
      </c>
      <c r="B15" s="179"/>
      <c r="C15" s="179"/>
      <c r="D15" s="180" t="s">
        <v>14</v>
      </c>
      <c r="E15" s="181"/>
      <c r="F15" s="182"/>
      <c r="G15" s="366">
        <f>SUM(G16:G55)</f>
        <v>-150849</v>
      </c>
      <c r="H15" s="366">
        <f>SUM(H16:H55)</f>
        <v>253407.05</v>
      </c>
      <c r="I15" s="366">
        <f>SUM(I16:I55)</f>
        <v>-404256.05</v>
      </c>
      <c r="J15" s="366">
        <f>SUM(J16:J55)</f>
        <v>-404256.05</v>
      </c>
      <c r="K15" s="183">
        <f>SUM(H14:I14)</f>
        <v>-150849</v>
      </c>
    </row>
    <row r="16" spans="1:13" s="187" customFormat="1" ht="65.45" customHeight="1" x14ac:dyDescent="0.3">
      <c r="A16" s="8" t="s">
        <v>21</v>
      </c>
      <c r="B16" s="8" t="s">
        <v>22</v>
      </c>
      <c r="C16" s="8" t="s">
        <v>23</v>
      </c>
      <c r="D16" s="388" t="s">
        <v>24</v>
      </c>
      <c r="E16" s="197" t="s">
        <v>365</v>
      </c>
      <c r="F16" s="95" t="s">
        <v>366</v>
      </c>
      <c r="G16" s="329">
        <f t="shared" ref="G16:G55" si="1">SUM(H16:I16)</f>
        <v>253407.05</v>
      </c>
      <c r="H16" s="445">
        <v>253407.05</v>
      </c>
      <c r="I16" s="367"/>
      <c r="J16" s="367"/>
      <c r="K16" s="186"/>
    </row>
    <row r="17" spans="1:11" s="504" customFormat="1" ht="62.25" customHeight="1" x14ac:dyDescent="0.3">
      <c r="A17" s="8" t="s">
        <v>125</v>
      </c>
      <c r="B17" s="8" t="s">
        <v>126</v>
      </c>
      <c r="C17" s="8" t="s">
        <v>119</v>
      </c>
      <c r="D17" s="18" t="s">
        <v>127</v>
      </c>
      <c r="E17" s="197" t="s">
        <v>365</v>
      </c>
      <c r="F17" s="95" t="s">
        <v>366</v>
      </c>
      <c r="G17" s="329">
        <f t="shared" si="1"/>
        <v>-227000</v>
      </c>
      <c r="H17" s="445">
        <v>-227000</v>
      </c>
      <c r="I17" s="445"/>
      <c r="J17" s="445"/>
      <c r="K17" s="503"/>
    </row>
    <row r="18" spans="1:11" s="187" customFormat="1" ht="41.25" hidden="1" customHeight="1" x14ac:dyDescent="0.3">
      <c r="A18" s="13" t="s">
        <v>21</v>
      </c>
      <c r="B18" s="13" t="s">
        <v>22</v>
      </c>
      <c r="C18" s="13" t="s">
        <v>23</v>
      </c>
      <c r="D18" s="75" t="s">
        <v>24</v>
      </c>
      <c r="E18" s="188" t="s">
        <v>365</v>
      </c>
      <c r="F18" s="185" t="s">
        <v>366</v>
      </c>
      <c r="G18" s="235">
        <f t="shared" si="1"/>
        <v>0</v>
      </c>
      <c r="H18" s="364"/>
      <c r="I18" s="367"/>
      <c r="J18" s="367"/>
      <c r="K18" s="186"/>
    </row>
    <row r="19" spans="1:11" s="190" customFormat="1" ht="38.25" hidden="1" customHeight="1" x14ac:dyDescent="0.3">
      <c r="A19" s="189" t="s">
        <v>117</v>
      </c>
      <c r="B19" s="189" t="s">
        <v>118</v>
      </c>
      <c r="C19" s="189" t="s">
        <v>119</v>
      </c>
      <c r="D19" s="72" t="s">
        <v>120</v>
      </c>
      <c r="E19" s="188" t="s">
        <v>365</v>
      </c>
      <c r="F19" s="185" t="s">
        <v>366</v>
      </c>
      <c r="G19" s="235">
        <f t="shared" si="1"/>
        <v>0</v>
      </c>
      <c r="H19" s="368"/>
      <c r="I19" s="369"/>
      <c r="J19" s="370"/>
    </row>
    <row r="20" spans="1:11" s="191" customFormat="1" ht="40.5" hidden="1" customHeight="1" x14ac:dyDescent="0.3">
      <c r="A20" s="13" t="s">
        <v>121</v>
      </c>
      <c r="B20" s="13" t="s">
        <v>122</v>
      </c>
      <c r="C20" s="13" t="s">
        <v>119</v>
      </c>
      <c r="D20" s="24" t="s">
        <v>123</v>
      </c>
      <c r="E20" s="188" t="s">
        <v>365</v>
      </c>
      <c r="F20" s="185" t="s">
        <v>366</v>
      </c>
      <c r="G20" s="235">
        <f t="shared" si="1"/>
        <v>0</v>
      </c>
      <c r="H20" s="368"/>
      <c r="I20" s="369"/>
      <c r="J20" s="371"/>
    </row>
    <row r="21" spans="1:11" s="191" customFormat="1" ht="46.5" hidden="1" customHeight="1" x14ac:dyDescent="0.3">
      <c r="A21" s="189" t="s">
        <v>121</v>
      </c>
      <c r="B21" s="189" t="s">
        <v>122</v>
      </c>
      <c r="C21" s="189" t="s">
        <v>119</v>
      </c>
      <c r="D21" s="24" t="s">
        <v>123</v>
      </c>
      <c r="E21" s="188" t="s">
        <v>365</v>
      </c>
      <c r="F21" s="185" t="s">
        <v>366</v>
      </c>
      <c r="G21" s="235">
        <f t="shared" si="1"/>
        <v>0</v>
      </c>
      <c r="H21" s="368"/>
      <c r="I21" s="364"/>
      <c r="J21" s="371"/>
    </row>
    <row r="22" spans="1:11" s="193" customFormat="1" ht="36.75" hidden="1" customHeight="1" x14ac:dyDescent="0.3">
      <c r="A22" s="189" t="s">
        <v>125</v>
      </c>
      <c r="B22" s="189" t="s">
        <v>126</v>
      </c>
      <c r="C22" s="189" t="s">
        <v>119</v>
      </c>
      <c r="D22" s="192" t="s">
        <v>127</v>
      </c>
      <c r="E22" s="188" t="s">
        <v>365</v>
      </c>
      <c r="F22" s="185" t="s">
        <v>366</v>
      </c>
      <c r="G22" s="235">
        <f t="shared" si="1"/>
        <v>0</v>
      </c>
      <c r="H22" s="368"/>
      <c r="I22" s="364"/>
      <c r="J22" s="371"/>
    </row>
    <row r="23" spans="1:11" s="2" customFormat="1" ht="58.5" customHeight="1" x14ac:dyDescent="0.3">
      <c r="A23" s="7" t="s">
        <v>128</v>
      </c>
      <c r="B23" s="7" t="s">
        <v>129</v>
      </c>
      <c r="C23" s="7" t="s">
        <v>119</v>
      </c>
      <c r="D23" s="127" t="s">
        <v>130</v>
      </c>
      <c r="E23" s="197" t="s">
        <v>365</v>
      </c>
      <c r="F23" s="95" t="s">
        <v>366</v>
      </c>
      <c r="G23" s="329">
        <f t="shared" si="1"/>
        <v>227000</v>
      </c>
      <c r="H23" s="329">
        <v>227000</v>
      </c>
      <c r="I23" s="365"/>
      <c r="J23" s="377"/>
    </row>
    <row r="24" spans="1:11" s="2" customFormat="1" ht="75" hidden="1" customHeight="1" x14ac:dyDescent="0.3">
      <c r="A24" s="7" t="s">
        <v>131</v>
      </c>
      <c r="B24" s="7" t="s">
        <v>132</v>
      </c>
      <c r="C24" s="7" t="s">
        <v>133</v>
      </c>
      <c r="D24" s="394" t="s">
        <v>134</v>
      </c>
      <c r="E24" s="201" t="s">
        <v>367</v>
      </c>
      <c r="F24" s="95" t="s">
        <v>368</v>
      </c>
      <c r="G24" s="329">
        <f t="shared" si="1"/>
        <v>0</v>
      </c>
      <c r="H24" s="329"/>
      <c r="I24" s="365"/>
      <c r="J24" s="377"/>
    </row>
    <row r="25" spans="1:11" s="194" customFormat="1" ht="58.5" hidden="1" customHeight="1" x14ac:dyDescent="0.3">
      <c r="A25" s="13" t="s">
        <v>135</v>
      </c>
      <c r="B25" s="13" t="s">
        <v>136</v>
      </c>
      <c r="C25" s="13" t="s">
        <v>133</v>
      </c>
      <c r="D25" s="77" t="s">
        <v>137</v>
      </c>
      <c r="E25" s="184" t="s">
        <v>367</v>
      </c>
      <c r="F25" s="185" t="s">
        <v>368</v>
      </c>
      <c r="G25" s="235">
        <f t="shared" si="1"/>
        <v>0</v>
      </c>
      <c r="H25" s="368"/>
      <c r="I25" s="364"/>
      <c r="J25" s="373"/>
    </row>
    <row r="26" spans="1:11" s="190" customFormat="1" ht="45" hidden="1" customHeight="1" x14ac:dyDescent="0.3">
      <c r="A26" s="195" t="s">
        <v>369</v>
      </c>
      <c r="B26" s="189" t="s">
        <v>370</v>
      </c>
      <c r="C26" s="195" t="s">
        <v>133</v>
      </c>
      <c r="D26" s="192" t="s">
        <v>371</v>
      </c>
      <c r="E26" s="184" t="s">
        <v>372</v>
      </c>
      <c r="F26" s="185" t="s">
        <v>373</v>
      </c>
      <c r="G26" s="235">
        <f t="shared" si="1"/>
        <v>0</v>
      </c>
      <c r="H26" s="374"/>
      <c r="I26" s="375"/>
      <c r="J26" s="372"/>
    </row>
    <row r="27" spans="1:11" ht="83.25" hidden="1" customHeight="1" x14ac:dyDescent="0.3">
      <c r="A27" s="7" t="s">
        <v>141</v>
      </c>
      <c r="B27" s="7" t="s">
        <v>142</v>
      </c>
      <c r="C27" s="7" t="s">
        <v>133</v>
      </c>
      <c r="D27" s="202" t="s">
        <v>143</v>
      </c>
      <c r="E27" s="201" t="s">
        <v>367</v>
      </c>
      <c r="F27" s="95" t="s">
        <v>368</v>
      </c>
      <c r="G27" s="329">
        <f t="shared" si="1"/>
        <v>0</v>
      </c>
      <c r="H27" s="330"/>
      <c r="I27" s="365"/>
      <c r="J27" s="376"/>
    </row>
    <row r="28" spans="1:11" s="190" customFormat="1" ht="96" hidden="1" customHeight="1" x14ac:dyDescent="0.3">
      <c r="A28" s="195" t="s">
        <v>144</v>
      </c>
      <c r="B28" s="189" t="s">
        <v>145</v>
      </c>
      <c r="C28" s="195" t="s">
        <v>133</v>
      </c>
      <c r="D28" s="192" t="s">
        <v>146</v>
      </c>
      <c r="E28" s="184" t="s">
        <v>374</v>
      </c>
      <c r="F28" s="185" t="s">
        <v>375</v>
      </c>
      <c r="G28" s="235">
        <f t="shared" si="1"/>
        <v>0</v>
      </c>
      <c r="H28" s="235"/>
      <c r="I28" s="364"/>
      <c r="J28" s="382"/>
    </row>
    <row r="29" spans="1:11" s="190" customFormat="1" ht="44.25" hidden="1" customHeight="1" x14ac:dyDescent="0.3">
      <c r="A29" s="189" t="s">
        <v>147</v>
      </c>
      <c r="B29" s="189" t="s">
        <v>148</v>
      </c>
      <c r="C29" s="189" t="s">
        <v>149</v>
      </c>
      <c r="D29" s="192" t="s">
        <v>150</v>
      </c>
      <c r="E29" s="184"/>
      <c r="F29" s="185"/>
      <c r="G29" s="235">
        <f t="shared" si="1"/>
        <v>0</v>
      </c>
      <c r="H29" s="235"/>
      <c r="I29" s="364"/>
      <c r="J29" s="382"/>
    </row>
    <row r="30" spans="1:11" ht="79.5" hidden="1" customHeight="1" x14ac:dyDescent="0.3">
      <c r="A30" s="7" t="s">
        <v>151</v>
      </c>
      <c r="B30" s="7" t="s">
        <v>152</v>
      </c>
      <c r="C30" s="7" t="s">
        <v>37</v>
      </c>
      <c r="D30" s="91" t="s">
        <v>153</v>
      </c>
      <c r="E30" s="197" t="s">
        <v>376</v>
      </c>
      <c r="F30" s="95" t="s">
        <v>377</v>
      </c>
      <c r="G30" s="329">
        <f t="shared" si="1"/>
        <v>0</v>
      </c>
      <c r="H30" s="330"/>
      <c r="I30" s="365"/>
      <c r="J30" s="377"/>
    </row>
    <row r="31" spans="1:11" s="199" customFormat="1" ht="78.75" hidden="1" customHeight="1" x14ac:dyDescent="0.3">
      <c r="A31" s="7" t="s">
        <v>154</v>
      </c>
      <c r="B31" s="7" t="s">
        <v>155</v>
      </c>
      <c r="C31" s="226" t="s">
        <v>37</v>
      </c>
      <c r="D31" s="91" t="s">
        <v>156</v>
      </c>
      <c r="E31" s="197" t="s">
        <v>376</v>
      </c>
      <c r="F31" s="95" t="s">
        <v>377</v>
      </c>
      <c r="G31" s="329">
        <f t="shared" si="1"/>
        <v>0</v>
      </c>
      <c r="H31" s="329"/>
      <c r="I31" s="365"/>
      <c r="J31" s="378"/>
    </row>
    <row r="32" spans="1:11" s="191" customFormat="1" ht="60" hidden="1" customHeight="1" x14ac:dyDescent="0.3">
      <c r="A32" s="13" t="s">
        <v>157</v>
      </c>
      <c r="B32" s="13" t="s">
        <v>158</v>
      </c>
      <c r="C32" s="196" t="s">
        <v>37</v>
      </c>
      <c r="D32" s="161" t="s">
        <v>159</v>
      </c>
      <c r="E32" s="188" t="s">
        <v>376</v>
      </c>
      <c r="F32" s="185" t="s">
        <v>377</v>
      </c>
      <c r="G32" s="235">
        <f t="shared" si="1"/>
        <v>0</v>
      </c>
      <c r="H32" s="235"/>
      <c r="I32" s="364"/>
      <c r="J32" s="371"/>
    </row>
    <row r="33" spans="1:10" s="199" customFormat="1" ht="98.25" hidden="1" customHeight="1" x14ac:dyDescent="0.3">
      <c r="A33" s="8" t="s">
        <v>173</v>
      </c>
      <c r="B33" s="8" t="s">
        <v>174</v>
      </c>
      <c r="C33" s="84" t="s">
        <v>165</v>
      </c>
      <c r="D33" s="397" t="s">
        <v>175</v>
      </c>
      <c r="E33" s="197" t="s">
        <v>378</v>
      </c>
      <c r="F33" s="95" t="s">
        <v>379</v>
      </c>
      <c r="G33" s="329">
        <f t="shared" si="1"/>
        <v>0</v>
      </c>
      <c r="H33" s="329"/>
      <c r="I33" s="329"/>
      <c r="J33" s="329"/>
    </row>
    <row r="34" spans="1:10" s="191" customFormat="1" ht="65.25" hidden="1" customHeight="1" x14ac:dyDescent="0.3">
      <c r="A34" s="19" t="s">
        <v>163</v>
      </c>
      <c r="B34" s="19" t="s">
        <v>164</v>
      </c>
      <c r="C34" s="19" t="s">
        <v>165</v>
      </c>
      <c r="D34" s="20" t="s">
        <v>166</v>
      </c>
      <c r="E34" s="188" t="s">
        <v>380</v>
      </c>
      <c r="F34" s="501" t="s">
        <v>381</v>
      </c>
      <c r="G34" s="235">
        <f t="shared" si="1"/>
        <v>0</v>
      </c>
      <c r="H34" s="235"/>
      <c r="I34" s="235"/>
      <c r="J34" s="235"/>
    </row>
    <row r="35" spans="1:10" s="191" customFormat="1" ht="54.75" hidden="1" customHeight="1" x14ac:dyDescent="0.3">
      <c r="A35" s="19" t="s">
        <v>167</v>
      </c>
      <c r="B35" s="19" t="s">
        <v>168</v>
      </c>
      <c r="C35" s="19" t="s">
        <v>165</v>
      </c>
      <c r="D35" s="20" t="s">
        <v>169</v>
      </c>
      <c r="E35" s="188" t="s">
        <v>380</v>
      </c>
      <c r="F35" s="501" t="s">
        <v>381</v>
      </c>
      <c r="G35" s="235">
        <f t="shared" si="1"/>
        <v>0</v>
      </c>
      <c r="H35" s="235"/>
      <c r="I35" s="235"/>
      <c r="J35" s="235"/>
    </row>
    <row r="36" spans="1:10" s="199" customFormat="1" ht="94.9" hidden="1" customHeight="1" x14ac:dyDescent="0.3">
      <c r="A36" s="7" t="s">
        <v>176</v>
      </c>
      <c r="B36" s="7" t="s">
        <v>177</v>
      </c>
      <c r="C36" s="7" t="s">
        <v>165</v>
      </c>
      <c r="D36" s="10" t="s">
        <v>178</v>
      </c>
      <c r="E36" s="197" t="s">
        <v>380</v>
      </c>
      <c r="F36" s="198" t="s">
        <v>381</v>
      </c>
      <c r="G36" s="329">
        <f t="shared" si="1"/>
        <v>0</v>
      </c>
      <c r="H36" s="329"/>
      <c r="I36" s="365"/>
      <c r="J36" s="365"/>
    </row>
    <row r="37" spans="1:10" s="191" customFormat="1" ht="94.9" hidden="1" customHeight="1" x14ac:dyDescent="0.3">
      <c r="A37" s="189" t="s">
        <v>176</v>
      </c>
      <c r="B37" s="189" t="s">
        <v>177</v>
      </c>
      <c r="C37" s="189" t="s">
        <v>165</v>
      </c>
      <c r="D37" s="14" t="s">
        <v>178</v>
      </c>
      <c r="E37" s="188" t="s">
        <v>382</v>
      </c>
      <c r="F37" s="501" t="s">
        <v>383</v>
      </c>
      <c r="G37" s="235">
        <f t="shared" si="1"/>
        <v>0</v>
      </c>
      <c r="H37" s="235"/>
      <c r="I37" s="364"/>
      <c r="J37" s="364"/>
    </row>
    <row r="38" spans="1:10" s="191" customFormat="1" ht="94.9" hidden="1" customHeight="1" x14ac:dyDescent="0.3">
      <c r="A38" s="13" t="s">
        <v>179</v>
      </c>
      <c r="B38" s="13" t="s">
        <v>180</v>
      </c>
      <c r="C38" s="13" t="s">
        <v>60</v>
      </c>
      <c r="D38" s="14" t="s">
        <v>181</v>
      </c>
      <c r="E38" s="188" t="s">
        <v>384</v>
      </c>
      <c r="F38" s="501" t="s">
        <v>385</v>
      </c>
      <c r="G38" s="235">
        <f t="shared" si="1"/>
        <v>0</v>
      </c>
      <c r="H38" s="235"/>
      <c r="I38" s="364"/>
      <c r="J38" s="364"/>
    </row>
    <row r="39" spans="1:10" s="502" customFormat="1" ht="94.9" customHeight="1" x14ac:dyDescent="0.3">
      <c r="A39" s="128" t="s">
        <v>186</v>
      </c>
      <c r="B39" s="17" t="s">
        <v>40</v>
      </c>
      <c r="C39" s="17" t="s">
        <v>16</v>
      </c>
      <c r="D39" s="18" t="s">
        <v>41</v>
      </c>
      <c r="E39" s="197" t="s">
        <v>386</v>
      </c>
      <c r="F39" s="198" t="s">
        <v>387</v>
      </c>
      <c r="G39" s="329">
        <f t="shared" si="1"/>
        <v>-150849</v>
      </c>
      <c r="H39" s="329"/>
      <c r="I39" s="365">
        <v>-150849</v>
      </c>
      <c r="J39" s="365">
        <v>-150849</v>
      </c>
    </row>
    <row r="40" spans="1:10" s="502" customFormat="1" ht="63.6" customHeight="1" x14ac:dyDescent="0.3">
      <c r="A40" s="8" t="s">
        <v>356</v>
      </c>
      <c r="B40" s="8" t="s">
        <v>357</v>
      </c>
      <c r="C40" s="8" t="s">
        <v>16</v>
      </c>
      <c r="D40" s="9" t="s">
        <v>358</v>
      </c>
      <c r="E40" s="197" t="s">
        <v>365</v>
      </c>
      <c r="F40" s="95" t="s">
        <v>366</v>
      </c>
      <c r="G40" s="329">
        <f t="shared" si="1"/>
        <v>-253407.05</v>
      </c>
      <c r="H40" s="329"/>
      <c r="I40" s="365">
        <v>-253407.05</v>
      </c>
      <c r="J40" s="365">
        <v>-253407.05</v>
      </c>
    </row>
    <row r="41" spans="1:10" s="502" customFormat="1" ht="94.9" hidden="1" customHeight="1" x14ac:dyDescent="0.3">
      <c r="A41" s="13" t="s">
        <v>182</v>
      </c>
      <c r="B41" s="13" t="s">
        <v>183</v>
      </c>
      <c r="C41" s="13" t="s">
        <v>184</v>
      </c>
      <c r="D41" s="14" t="s">
        <v>185</v>
      </c>
      <c r="E41" s="188" t="s">
        <v>432</v>
      </c>
      <c r="F41" s="501" t="s">
        <v>433</v>
      </c>
      <c r="G41" s="235">
        <f t="shared" si="1"/>
        <v>0</v>
      </c>
      <c r="H41" s="235"/>
      <c r="I41" s="364"/>
      <c r="J41" s="364"/>
    </row>
    <row r="42" spans="1:10" s="200" customFormat="1" ht="94.9" hidden="1" customHeight="1" x14ac:dyDescent="0.3">
      <c r="A42" s="17" t="s">
        <v>356</v>
      </c>
      <c r="B42" s="17" t="s">
        <v>357</v>
      </c>
      <c r="C42" s="17" t="s">
        <v>16</v>
      </c>
      <c r="D42" s="18" t="s">
        <v>358</v>
      </c>
      <c r="E42" s="197" t="s">
        <v>365</v>
      </c>
      <c r="F42" s="95" t="s">
        <v>366</v>
      </c>
      <c r="G42" s="329">
        <f t="shared" si="1"/>
        <v>0</v>
      </c>
      <c r="H42" s="329"/>
      <c r="I42" s="365"/>
      <c r="J42" s="365"/>
    </row>
    <row r="43" spans="1:10" s="502" customFormat="1" ht="57" hidden="1" customHeight="1" x14ac:dyDescent="0.3">
      <c r="A43" s="13" t="s">
        <v>25</v>
      </c>
      <c r="B43" s="13" t="s">
        <v>26</v>
      </c>
      <c r="C43" s="13" t="s">
        <v>16</v>
      </c>
      <c r="D43" s="24" t="s">
        <v>27</v>
      </c>
      <c r="E43" s="188" t="s">
        <v>388</v>
      </c>
      <c r="F43" s="185" t="s">
        <v>389</v>
      </c>
      <c r="G43" s="235">
        <f t="shared" si="1"/>
        <v>0</v>
      </c>
      <c r="H43" s="235"/>
      <c r="I43" s="364"/>
      <c r="J43" s="364"/>
    </row>
    <row r="44" spans="1:10" s="190" customFormat="1" ht="63" hidden="1" customHeight="1" x14ac:dyDescent="0.3">
      <c r="A44" s="13" t="s">
        <v>17</v>
      </c>
      <c r="B44" s="13" t="s">
        <v>18</v>
      </c>
      <c r="C44" s="13" t="s">
        <v>19</v>
      </c>
      <c r="D44" s="14" t="s">
        <v>20</v>
      </c>
      <c r="E44" s="184" t="s">
        <v>390</v>
      </c>
      <c r="F44" s="185" t="s">
        <v>391</v>
      </c>
      <c r="G44" s="235">
        <f t="shared" si="1"/>
        <v>0</v>
      </c>
      <c r="H44" s="368"/>
      <c r="I44" s="364"/>
      <c r="J44" s="364"/>
    </row>
    <row r="45" spans="1:10" s="87" customFormat="1" ht="75" hidden="1" customHeight="1" x14ac:dyDescent="0.3">
      <c r="A45" s="13" t="s">
        <v>187</v>
      </c>
      <c r="B45" s="13" t="s">
        <v>188</v>
      </c>
      <c r="C45" s="13" t="s">
        <v>189</v>
      </c>
      <c r="D45" s="24" t="s">
        <v>190</v>
      </c>
      <c r="E45" s="188" t="s">
        <v>380</v>
      </c>
      <c r="F45" s="501" t="s">
        <v>381</v>
      </c>
      <c r="G45" s="235">
        <f t="shared" si="1"/>
        <v>0</v>
      </c>
      <c r="H45" s="368"/>
      <c r="I45" s="364"/>
      <c r="J45" s="372"/>
    </row>
    <row r="46" spans="1:10" s="87" customFormat="1" ht="60.75" hidden="1" customHeight="1" x14ac:dyDescent="0.3">
      <c r="A46" s="189" t="s">
        <v>203</v>
      </c>
      <c r="B46" s="189" t="s">
        <v>204</v>
      </c>
      <c r="C46" s="189" t="s">
        <v>19</v>
      </c>
      <c r="D46" s="500" t="s">
        <v>205</v>
      </c>
      <c r="E46" s="188" t="s">
        <v>392</v>
      </c>
      <c r="F46" s="501" t="s">
        <v>393</v>
      </c>
      <c r="G46" s="235">
        <f t="shared" si="1"/>
        <v>0</v>
      </c>
      <c r="H46" s="235"/>
      <c r="I46" s="364"/>
      <c r="J46" s="372"/>
    </row>
    <row r="47" spans="1:10" s="87" customFormat="1" ht="45.75" hidden="1" customHeight="1" x14ac:dyDescent="0.3">
      <c r="A47" s="13" t="s">
        <v>191</v>
      </c>
      <c r="B47" s="13" t="s">
        <v>192</v>
      </c>
      <c r="C47" s="13" t="s">
        <v>193</v>
      </c>
      <c r="D47" s="24" t="s">
        <v>194</v>
      </c>
      <c r="E47" s="188" t="s">
        <v>388</v>
      </c>
      <c r="F47" s="185" t="s">
        <v>389</v>
      </c>
      <c r="G47" s="235">
        <f t="shared" si="1"/>
        <v>0</v>
      </c>
      <c r="H47" s="235"/>
      <c r="I47" s="364"/>
      <c r="J47" s="364"/>
    </row>
    <row r="48" spans="1:10" ht="78.75" hidden="1" customHeight="1" x14ac:dyDescent="0.3">
      <c r="A48" s="7" t="s">
        <v>206</v>
      </c>
      <c r="B48" s="7" t="s">
        <v>207</v>
      </c>
      <c r="C48" s="7" t="s">
        <v>19</v>
      </c>
      <c r="D48" s="202" t="s">
        <v>208</v>
      </c>
      <c r="E48" s="197" t="s">
        <v>630</v>
      </c>
      <c r="F48" s="95" t="s">
        <v>631</v>
      </c>
      <c r="G48" s="329">
        <f t="shared" si="1"/>
        <v>0</v>
      </c>
      <c r="H48" s="379"/>
      <c r="I48" s="365"/>
      <c r="J48" s="376"/>
    </row>
    <row r="49" spans="1:11" ht="78" hidden="1" customHeight="1" x14ac:dyDescent="0.3">
      <c r="A49" s="7" t="s">
        <v>209</v>
      </c>
      <c r="B49" s="7" t="s">
        <v>210</v>
      </c>
      <c r="C49" s="203" t="s">
        <v>211</v>
      </c>
      <c r="D49" s="204" t="s">
        <v>212</v>
      </c>
      <c r="E49" s="197" t="s">
        <v>632</v>
      </c>
      <c r="F49" s="198" t="s">
        <v>633</v>
      </c>
      <c r="G49" s="329">
        <f t="shared" si="1"/>
        <v>0</v>
      </c>
      <c r="H49" s="330"/>
      <c r="I49" s="365"/>
      <c r="J49" s="365"/>
    </row>
    <row r="50" spans="1:11" ht="57.75" hidden="1" customHeight="1" x14ac:dyDescent="0.3">
      <c r="A50" s="17" t="s">
        <v>579</v>
      </c>
      <c r="B50" s="8" t="s">
        <v>580</v>
      </c>
      <c r="C50" s="11"/>
      <c r="D50" s="204" t="s">
        <v>581</v>
      </c>
      <c r="E50" s="201" t="s">
        <v>629</v>
      </c>
      <c r="F50" s="95" t="s">
        <v>391</v>
      </c>
      <c r="G50" s="329">
        <f t="shared" si="1"/>
        <v>0</v>
      </c>
      <c r="H50" s="330"/>
      <c r="I50" s="365"/>
      <c r="J50" s="376"/>
    </row>
    <row r="51" spans="1:11" ht="77.25" hidden="1" customHeight="1" x14ac:dyDescent="0.3">
      <c r="A51" s="11" t="s">
        <v>214</v>
      </c>
      <c r="B51" s="8" t="s">
        <v>215</v>
      </c>
      <c r="C51" s="11" t="s">
        <v>216</v>
      </c>
      <c r="D51" s="12" t="s">
        <v>217</v>
      </c>
      <c r="E51" s="197" t="s">
        <v>394</v>
      </c>
      <c r="F51" s="95" t="s">
        <v>395</v>
      </c>
      <c r="G51" s="329">
        <f t="shared" si="1"/>
        <v>0</v>
      </c>
      <c r="H51" s="380"/>
      <c r="I51" s="365"/>
      <c r="J51" s="376"/>
    </row>
    <row r="52" spans="1:11" s="190" customFormat="1" ht="61.5" hidden="1" customHeight="1" x14ac:dyDescent="0.3">
      <c r="A52" s="189" t="s">
        <v>3</v>
      </c>
      <c r="B52" s="189" t="s">
        <v>28</v>
      </c>
      <c r="C52" s="189" t="s">
        <v>29</v>
      </c>
      <c r="D52" s="500" t="s">
        <v>30</v>
      </c>
      <c r="E52" s="184" t="s">
        <v>374</v>
      </c>
      <c r="F52" s="185" t="s">
        <v>375</v>
      </c>
      <c r="G52" s="235">
        <f t="shared" si="1"/>
        <v>0</v>
      </c>
      <c r="H52" s="368"/>
      <c r="I52" s="364"/>
      <c r="J52" s="382"/>
    </row>
    <row r="53" spans="1:11" s="190" customFormat="1" ht="57.75" hidden="1" customHeight="1" x14ac:dyDescent="0.3">
      <c r="A53" s="189" t="s">
        <v>3</v>
      </c>
      <c r="B53" s="189" t="s">
        <v>28</v>
      </c>
      <c r="C53" s="189" t="s">
        <v>29</v>
      </c>
      <c r="D53" s="500" t="s">
        <v>30</v>
      </c>
      <c r="E53" s="184" t="s">
        <v>396</v>
      </c>
      <c r="F53" s="185" t="s">
        <v>397</v>
      </c>
      <c r="G53" s="235">
        <f t="shared" si="1"/>
        <v>0</v>
      </c>
      <c r="H53" s="368"/>
      <c r="I53" s="364"/>
      <c r="J53" s="364"/>
    </row>
    <row r="54" spans="1:11" s="190" customFormat="1" ht="43.5" hidden="1" customHeight="1" x14ac:dyDescent="0.3">
      <c r="A54" s="189" t="s">
        <v>3</v>
      </c>
      <c r="B54" s="189" t="s">
        <v>28</v>
      </c>
      <c r="C54" s="189" t="s">
        <v>29</v>
      </c>
      <c r="D54" s="500" t="s">
        <v>30</v>
      </c>
      <c r="E54" s="184" t="s">
        <v>390</v>
      </c>
      <c r="F54" s="185" t="s">
        <v>391</v>
      </c>
      <c r="G54" s="235">
        <f t="shared" si="1"/>
        <v>0</v>
      </c>
      <c r="H54" s="368"/>
      <c r="I54" s="364"/>
      <c r="J54" s="364"/>
    </row>
    <row r="55" spans="1:11" ht="80.25" hidden="1" customHeight="1" x14ac:dyDescent="0.3">
      <c r="A55" s="8" t="s">
        <v>7</v>
      </c>
      <c r="B55" s="8" t="s">
        <v>31</v>
      </c>
      <c r="C55" s="8" t="s">
        <v>29</v>
      </c>
      <c r="D55" s="197" t="s">
        <v>8</v>
      </c>
      <c r="E55" s="201" t="s">
        <v>629</v>
      </c>
      <c r="F55" s="95" t="s">
        <v>391</v>
      </c>
      <c r="G55" s="329">
        <f t="shared" si="1"/>
        <v>0</v>
      </c>
      <c r="H55" s="330"/>
      <c r="I55" s="365"/>
      <c r="J55" s="365"/>
    </row>
    <row r="56" spans="1:11" s="87" customFormat="1" ht="47.25" hidden="1" customHeight="1" x14ac:dyDescent="0.3">
      <c r="A56" s="26" t="s">
        <v>46</v>
      </c>
      <c r="B56" s="508"/>
      <c r="C56" s="508"/>
      <c r="D56" s="27" t="s">
        <v>47</v>
      </c>
      <c r="E56" s="509"/>
      <c r="F56" s="510"/>
      <c r="G56" s="511">
        <f>SUM(G57)</f>
        <v>0</v>
      </c>
      <c r="H56" s="511">
        <f t="shared" ref="H56:J56" si="2">SUM(H57)</f>
        <v>0</v>
      </c>
      <c r="I56" s="511">
        <f t="shared" si="2"/>
        <v>0</v>
      </c>
      <c r="J56" s="511">
        <f t="shared" si="2"/>
        <v>0</v>
      </c>
    </row>
    <row r="57" spans="1:11" s="87" customFormat="1" ht="45.75" hidden="1" customHeight="1" x14ac:dyDescent="0.3">
      <c r="A57" s="26" t="s">
        <v>48</v>
      </c>
      <c r="B57" s="508"/>
      <c r="C57" s="508"/>
      <c r="D57" s="27" t="s">
        <v>47</v>
      </c>
      <c r="E57" s="509"/>
      <c r="F57" s="510"/>
      <c r="G57" s="511">
        <f>SUM(G58:G60)</f>
        <v>0</v>
      </c>
      <c r="H57" s="511">
        <f t="shared" ref="H57:J57" si="3">SUM(H58:H60)</f>
        <v>0</v>
      </c>
      <c r="I57" s="511">
        <f t="shared" si="3"/>
        <v>0</v>
      </c>
      <c r="J57" s="511">
        <f t="shared" si="3"/>
        <v>0</v>
      </c>
      <c r="K57" s="512">
        <f>SUM(H57:I57)</f>
        <v>0</v>
      </c>
    </row>
    <row r="58" spans="1:11" s="87" customFormat="1" ht="98.25" hidden="1" customHeight="1" x14ac:dyDescent="0.3">
      <c r="A58" s="195" t="s">
        <v>52</v>
      </c>
      <c r="B58" s="195" t="s">
        <v>401</v>
      </c>
      <c r="C58" s="513" t="s">
        <v>53</v>
      </c>
      <c r="D58" s="161" t="s">
        <v>402</v>
      </c>
      <c r="E58" s="184" t="s">
        <v>403</v>
      </c>
      <c r="F58" s="501" t="s">
        <v>404</v>
      </c>
      <c r="G58" s="368">
        <f t="shared" ref="G58" si="4">SUM(H58:I58)</f>
        <v>0</v>
      </c>
      <c r="H58" s="368"/>
      <c r="I58" s="367"/>
      <c r="J58" s="381"/>
      <c r="K58" s="102"/>
    </row>
    <row r="59" spans="1:11" s="87" customFormat="1" ht="57" hidden="1" customHeight="1" x14ac:dyDescent="0.3">
      <c r="A59" s="23" t="s">
        <v>245</v>
      </c>
      <c r="B59" s="23" t="s">
        <v>246</v>
      </c>
      <c r="C59" s="23" t="s">
        <v>243</v>
      </c>
      <c r="D59" s="161" t="s">
        <v>247</v>
      </c>
      <c r="E59" s="188" t="s">
        <v>376</v>
      </c>
      <c r="F59" s="185" t="s">
        <v>377</v>
      </c>
      <c r="G59" s="235">
        <f>SUM(H59:I59)</f>
        <v>0</v>
      </c>
      <c r="H59" s="368"/>
      <c r="I59" s="367"/>
      <c r="J59" s="381"/>
      <c r="K59" s="101"/>
    </row>
    <row r="60" spans="1:11" s="190" customFormat="1" ht="42" hidden="1" customHeight="1" x14ac:dyDescent="0.3">
      <c r="A60" s="189" t="s">
        <v>405</v>
      </c>
      <c r="B60" s="189" t="s">
        <v>200</v>
      </c>
      <c r="C60" s="189" t="s">
        <v>201</v>
      </c>
      <c r="D60" s="210" t="s">
        <v>202</v>
      </c>
      <c r="E60" s="188" t="s">
        <v>406</v>
      </c>
      <c r="F60" s="185"/>
      <c r="G60" s="235"/>
      <c r="H60" s="364"/>
      <c r="I60" s="364"/>
      <c r="J60" s="382"/>
    </row>
    <row r="61" spans="1:11" s="2" customFormat="1" ht="60" hidden="1" customHeight="1" x14ac:dyDescent="0.3">
      <c r="A61" s="5" t="s">
        <v>55</v>
      </c>
      <c r="B61" s="5"/>
      <c r="C61" s="5"/>
      <c r="D61" s="21" t="s">
        <v>56</v>
      </c>
      <c r="E61" s="211"/>
      <c r="F61" s="208"/>
      <c r="G61" s="281">
        <f>SUM(G62)</f>
        <v>0</v>
      </c>
      <c r="H61" s="281">
        <f t="shared" ref="H61:J61" si="5">SUM(H62)</f>
        <v>0</v>
      </c>
      <c r="I61" s="281">
        <f t="shared" si="5"/>
        <v>0</v>
      </c>
      <c r="J61" s="281">
        <f t="shared" si="5"/>
        <v>0</v>
      </c>
    </row>
    <row r="62" spans="1:11" s="2" customFormat="1" ht="57.75" hidden="1" customHeight="1" x14ac:dyDescent="0.3">
      <c r="A62" s="5" t="s">
        <v>57</v>
      </c>
      <c r="B62" s="5"/>
      <c r="C62" s="5"/>
      <c r="D62" s="21" t="s">
        <v>56</v>
      </c>
      <c r="E62" s="211"/>
      <c r="F62" s="208"/>
      <c r="G62" s="366">
        <f>SUM(G63:G67)</f>
        <v>0</v>
      </c>
      <c r="H62" s="366">
        <f>SUM(H63:H67)</f>
        <v>0</v>
      </c>
      <c r="I62" s="366">
        <f>SUM(I63:I67)</f>
        <v>0</v>
      </c>
      <c r="J62" s="366">
        <f>SUM(J63:J67)</f>
        <v>0</v>
      </c>
      <c r="K62" s="209">
        <f>SUM(H62:I62)</f>
        <v>0</v>
      </c>
    </row>
    <row r="63" spans="1:11" s="2" customFormat="1" ht="76.5" hidden="1" customHeight="1" x14ac:dyDescent="0.3">
      <c r="A63" s="96" t="s">
        <v>407</v>
      </c>
      <c r="B63" s="96" t="s">
        <v>408</v>
      </c>
      <c r="C63" s="90" t="s">
        <v>264</v>
      </c>
      <c r="D63" s="91" t="s">
        <v>409</v>
      </c>
      <c r="E63" s="197" t="s">
        <v>410</v>
      </c>
      <c r="F63" s="198" t="s">
        <v>411</v>
      </c>
      <c r="G63" s="329"/>
      <c r="H63" s="365"/>
      <c r="I63" s="365"/>
      <c r="J63" s="377"/>
    </row>
    <row r="64" spans="1:11" s="2" customFormat="1" ht="79.5" hidden="1" customHeight="1" x14ac:dyDescent="0.3">
      <c r="A64" s="96" t="s">
        <v>412</v>
      </c>
      <c r="B64" s="212" t="s">
        <v>413</v>
      </c>
      <c r="C64" s="213" t="s">
        <v>239</v>
      </c>
      <c r="D64" s="91" t="s">
        <v>414</v>
      </c>
      <c r="E64" s="197" t="s">
        <v>410</v>
      </c>
      <c r="F64" s="198" t="s">
        <v>411</v>
      </c>
      <c r="G64" s="329"/>
      <c r="H64" s="365"/>
      <c r="I64" s="365"/>
      <c r="J64" s="377"/>
    </row>
    <row r="65" spans="1:11" s="214" customFormat="1" ht="78.75" hidden="1" customHeight="1" x14ac:dyDescent="0.3">
      <c r="A65" s="96" t="s">
        <v>415</v>
      </c>
      <c r="B65" s="96" t="s">
        <v>416</v>
      </c>
      <c r="C65" s="90" t="s">
        <v>239</v>
      </c>
      <c r="D65" s="91" t="s">
        <v>417</v>
      </c>
      <c r="E65" s="197" t="s">
        <v>410</v>
      </c>
      <c r="F65" s="198" t="s">
        <v>411</v>
      </c>
      <c r="G65" s="329"/>
      <c r="H65" s="365"/>
      <c r="I65" s="365"/>
      <c r="J65" s="383"/>
    </row>
    <row r="66" spans="1:11" s="214" customFormat="1" ht="78.75" hidden="1" customHeight="1" x14ac:dyDescent="0.3">
      <c r="A66" s="97" t="s">
        <v>262</v>
      </c>
      <c r="B66" s="97" t="s">
        <v>263</v>
      </c>
      <c r="C66" s="22" t="s">
        <v>264</v>
      </c>
      <c r="D66" s="98" t="s">
        <v>418</v>
      </c>
      <c r="E66" s="197" t="s">
        <v>410</v>
      </c>
      <c r="F66" s="198" t="s">
        <v>411</v>
      </c>
      <c r="G66" s="329"/>
      <c r="H66" s="365"/>
      <c r="I66" s="365"/>
      <c r="J66" s="383"/>
    </row>
    <row r="67" spans="1:11" s="214" customFormat="1" ht="79.5" hidden="1" customHeight="1" x14ac:dyDescent="0.3">
      <c r="A67" s="96" t="s">
        <v>266</v>
      </c>
      <c r="B67" s="96" t="s">
        <v>148</v>
      </c>
      <c r="C67" s="22" t="s">
        <v>149</v>
      </c>
      <c r="D67" s="98" t="s">
        <v>150</v>
      </c>
      <c r="E67" s="197" t="s">
        <v>410</v>
      </c>
      <c r="F67" s="198" t="s">
        <v>411</v>
      </c>
      <c r="G67" s="329"/>
      <c r="H67" s="365"/>
      <c r="I67" s="365"/>
      <c r="J67" s="383"/>
    </row>
    <row r="68" spans="1:11" s="2" customFormat="1" ht="57" hidden="1" customHeight="1" x14ac:dyDescent="0.3">
      <c r="A68" s="5" t="s">
        <v>68</v>
      </c>
      <c r="B68" s="5"/>
      <c r="C68" s="5"/>
      <c r="D68" s="29" t="s">
        <v>69</v>
      </c>
      <c r="E68" s="215"/>
      <c r="F68" s="216"/>
      <c r="G68" s="281">
        <f>SUM(G69)</f>
        <v>0</v>
      </c>
      <c r="H68" s="281">
        <f t="shared" ref="H68:J68" si="6">SUM(H69)</f>
        <v>0</v>
      </c>
      <c r="I68" s="281">
        <f t="shared" si="6"/>
        <v>0</v>
      </c>
      <c r="J68" s="281">
        <f t="shared" si="6"/>
        <v>0</v>
      </c>
    </row>
    <row r="69" spans="1:11" s="2" customFormat="1" ht="60" hidden="1" customHeight="1" x14ac:dyDescent="0.3">
      <c r="A69" s="5" t="s">
        <v>70</v>
      </c>
      <c r="B69" s="5"/>
      <c r="C69" s="5"/>
      <c r="D69" s="29" t="s">
        <v>69</v>
      </c>
      <c r="E69" s="215"/>
      <c r="F69" s="216"/>
      <c r="G69" s="281">
        <f>SUM(G70:G72)</f>
        <v>0</v>
      </c>
      <c r="H69" s="281">
        <f t="shared" ref="H69:J69" si="7">SUM(H70:H72)</f>
        <v>0</v>
      </c>
      <c r="I69" s="281">
        <f t="shared" si="7"/>
        <v>0</v>
      </c>
      <c r="J69" s="281">
        <f t="shared" si="7"/>
        <v>0</v>
      </c>
      <c r="K69" s="209">
        <f>SUM(H69:I69)</f>
        <v>0</v>
      </c>
    </row>
    <row r="70" spans="1:11" s="2" customFormat="1" ht="59.25" hidden="1" customHeight="1" x14ac:dyDescent="0.3">
      <c r="A70" s="17" t="s">
        <v>276</v>
      </c>
      <c r="B70" s="17" t="s">
        <v>277</v>
      </c>
      <c r="C70" s="17" t="s">
        <v>278</v>
      </c>
      <c r="D70" s="250" t="s">
        <v>279</v>
      </c>
      <c r="E70" s="197" t="s">
        <v>419</v>
      </c>
      <c r="F70" s="198" t="s">
        <v>420</v>
      </c>
      <c r="G70" s="329">
        <f t="shared" ref="G70:G85" si="8">SUM(H70:I70)</f>
        <v>0</v>
      </c>
      <c r="H70" s="330"/>
      <c r="I70" s="363"/>
      <c r="J70" s="363"/>
      <c r="K70" s="209"/>
    </row>
    <row r="71" spans="1:11" s="2" customFormat="1" ht="60" hidden="1" customHeight="1" x14ac:dyDescent="0.3">
      <c r="A71" s="17" t="s">
        <v>280</v>
      </c>
      <c r="B71" s="17" t="s">
        <v>281</v>
      </c>
      <c r="C71" s="17" t="s">
        <v>278</v>
      </c>
      <c r="D71" s="25" t="s">
        <v>282</v>
      </c>
      <c r="E71" s="197" t="s">
        <v>419</v>
      </c>
      <c r="F71" s="198" t="s">
        <v>420</v>
      </c>
      <c r="G71" s="329">
        <f t="shared" si="8"/>
        <v>0</v>
      </c>
      <c r="H71" s="365"/>
      <c r="I71" s="365"/>
      <c r="J71" s="365"/>
    </row>
    <row r="72" spans="1:11" s="87" customFormat="1" ht="57.75" hidden="1" customHeight="1" x14ac:dyDescent="0.3">
      <c r="A72" s="17" t="s">
        <v>71</v>
      </c>
      <c r="B72" s="17" t="s">
        <v>72</v>
      </c>
      <c r="C72" s="17" t="s">
        <v>16</v>
      </c>
      <c r="D72" s="25" t="s">
        <v>73</v>
      </c>
      <c r="E72" s="197" t="s">
        <v>419</v>
      </c>
      <c r="F72" s="198" t="s">
        <v>420</v>
      </c>
      <c r="G72" s="329">
        <f t="shared" si="8"/>
        <v>0</v>
      </c>
      <c r="H72" s="364"/>
      <c r="I72" s="365"/>
      <c r="J72" s="365"/>
    </row>
    <row r="73" spans="1:11" s="87" customFormat="1" ht="54" customHeight="1" x14ac:dyDescent="0.3">
      <c r="A73" s="5" t="s">
        <v>311</v>
      </c>
      <c r="B73" s="240"/>
      <c r="C73" s="240"/>
      <c r="D73" s="29" t="s">
        <v>87</v>
      </c>
      <c r="E73" s="205"/>
      <c r="F73" s="206"/>
      <c r="G73" s="281">
        <f t="shared" si="8"/>
        <v>-10000</v>
      </c>
      <c r="H73" s="366">
        <f>SUM(H74)</f>
        <v>-10000</v>
      </c>
      <c r="I73" s="366">
        <f t="shared" ref="I73:J73" si="9">SUM(I74)</f>
        <v>0</v>
      </c>
      <c r="J73" s="366">
        <f t="shared" si="9"/>
        <v>0</v>
      </c>
    </row>
    <row r="74" spans="1:11" s="87" customFormat="1" ht="57" customHeight="1" x14ac:dyDescent="0.3">
      <c r="A74" s="5" t="s">
        <v>312</v>
      </c>
      <c r="B74" s="240"/>
      <c r="C74" s="240"/>
      <c r="D74" s="29" t="s">
        <v>87</v>
      </c>
      <c r="E74" s="205"/>
      <c r="F74" s="206"/>
      <c r="G74" s="366">
        <f>SUM(G75:G78)</f>
        <v>-10000</v>
      </c>
      <c r="H74" s="366">
        <f t="shared" ref="H74:J74" si="10">SUM(H75:H78)</f>
        <v>-10000</v>
      </c>
      <c r="I74" s="366">
        <f t="shared" si="10"/>
        <v>0</v>
      </c>
      <c r="J74" s="366">
        <f t="shared" si="10"/>
        <v>0</v>
      </c>
      <c r="K74" s="209">
        <f>SUM(H74:I74)</f>
        <v>-10000</v>
      </c>
    </row>
    <row r="75" spans="1:11" s="87" customFormat="1" ht="72.599999999999994" customHeight="1" x14ac:dyDescent="0.3">
      <c r="A75" s="22" t="s">
        <v>647</v>
      </c>
      <c r="B75" s="22" t="s">
        <v>148</v>
      </c>
      <c r="C75" s="22" t="s">
        <v>149</v>
      </c>
      <c r="D75" s="248" t="s">
        <v>150</v>
      </c>
      <c r="E75" s="201" t="s">
        <v>664</v>
      </c>
      <c r="F75" s="95" t="s">
        <v>368</v>
      </c>
      <c r="G75" s="329">
        <f t="shared" ref="G75" si="11">SUM(H75:I75)</f>
        <v>-10000</v>
      </c>
      <c r="H75" s="445">
        <v>-10000</v>
      </c>
      <c r="I75" s="385"/>
      <c r="J75" s="385"/>
    </row>
    <row r="76" spans="1:11" s="87" customFormat="1" ht="57.75" hidden="1" customHeight="1" x14ac:dyDescent="0.3">
      <c r="A76" s="17" t="s">
        <v>556</v>
      </c>
      <c r="B76" s="17" t="s">
        <v>277</v>
      </c>
      <c r="C76" s="17" t="s">
        <v>278</v>
      </c>
      <c r="D76" s="250" t="s">
        <v>279</v>
      </c>
      <c r="E76" s="197" t="s">
        <v>419</v>
      </c>
      <c r="F76" s="198" t="s">
        <v>420</v>
      </c>
      <c r="G76" s="329">
        <f t="shared" si="8"/>
        <v>0</v>
      </c>
      <c r="H76" s="365"/>
      <c r="I76" s="365"/>
      <c r="J76" s="365"/>
    </row>
    <row r="77" spans="1:11" s="87" customFormat="1" ht="57.75" hidden="1" customHeight="1" x14ac:dyDescent="0.3">
      <c r="A77" s="17" t="s">
        <v>557</v>
      </c>
      <c r="B77" s="17" t="s">
        <v>281</v>
      </c>
      <c r="C77" s="17" t="s">
        <v>278</v>
      </c>
      <c r="D77" s="25" t="s">
        <v>282</v>
      </c>
      <c r="E77" s="197" t="s">
        <v>419</v>
      </c>
      <c r="F77" s="198" t="s">
        <v>420</v>
      </c>
      <c r="G77" s="329">
        <f t="shared" si="8"/>
        <v>0</v>
      </c>
      <c r="H77" s="365"/>
      <c r="I77" s="365"/>
      <c r="J77" s="365"/>
    </row>
    <row r="78" spans="1:11" s="87" customFormat="1" ht="57.75" hidden="1" customHeight="1" x14ac:dyDescent="0.3">
      <c r="A78" s="61" t="s">
        <v>558</v>
      </c>
      <c r="B78" s="61" t="s">
        <v>72</v>
      </c>
      <c r="C78" s="61" t="s">
        <v>16</v>
      </c>
      <c r="D78" s="505" t="s">
        <v>73</v>
      </c>
      <c r="E78" s="188" t="s">
        <v>419</v>
      </c>
      <c r="F78" s="501" t="s">
        <v>420</v>
      </c>
      <c r="G78" s="235">
        <f t="shared" si="8"/>
        <v>0</v>
      </c>
      <c r="H78" s="364"/>
      <c r="I78" s="364"/>
      <c r="J78" s="364"/>
    </row>
    <row r="79" spans="1:11" s="87" customFormat="1" ht="73.150000000000006" customHeight="1" x14ac:dyDescent="0.3">
      <c r="A79" s="5" t="s">
        <v>425</v>
      </c>
      <c r="B79" s="240"/>
      <c r="C79" s="240"/>
      <c r="D79" s="29" t="s">
        <v>85</v>
      </c>
      <c r="E79" s="205"/>
      <c r="F79" s="206"/>
      <c r="G79" s="281">
        <f t="shared" si="8"/>
        <v>150849</v>
      </c>
      <c r="H79" s="366">
        <f>SUM(H80)</f>
        <v>0</v>
      </c>
      <c r="I79" s="366">
        <f t="shared" ref="I79:J79" si="12">SUM(I80)</f>
        <v>150849</v>
      </c>
      <c r="J79" s="366">
        <f t="shared" si="12"/>
        <v>150849</v>
      </c>
    </row>
    <row r="80" spans="1:11" s="87" customFormat="1" ht="77.45" customHeight="1" x14ac:dyDescent="0.3">
      <c r="A80" s="5" t="s">
        <v>426</v>
      </c>
      <c r="B80" s="240"/>
      <c r="C80" s="240"/>
      <c r="D80" s="29" t="s">
        <v>85</v>
      </c>
      <c r="E80" s="205"/>
      <c r="F80" s="206"/>
      <c r="G80" s="281">
        <f>SUM(G82:G89)</f>
        <v>150849</v>
      </c>
      <c r="H80" s="281">
        <f>SUM(H82:H89)</f>
        <v>0</v>
      </c>
      <c r="I80" s="281">
        <f t="shared" ref="I80:J80" si="13">SUM(I82:I89)</f>
        <v>150849</v>
      </c>
      <c r="J80" s="281">
        <f t="shared" si="13"/>
        <v>150849</v>
      </c>
      <c r="K80" s="209">
        <f>SUM(H80:I80)</f>
        <v>150849</v>
      </c>
    </row>
    <row r="81" spans="1:11" s="87" customFormat="1" ht="96.75" hidden="1" customHeight="1" x14ac:dyDescent="0.3">
      <c r="A81" s="23" t="s">
        <v>563</v>
      </c>
      <c r="B81" s="23" t="s">
        <v>171</v>
      </c>
      <c r="C81" s="13" t="s">
        <v>165</v>
      </c>
      <c r="D81" s="228" t="s">
        <v>172</v>
      </c>
      <c r="E81" s="184" t="s">
        <v>380</v>
      </c>
      <c r="F81" s="501" t="s">
        <v>564</v>
      </c>
      <c r="G81" s="235">
        <f t="shared" si="8"/>
        <v>0</v>
      </c>
      <c r="H81" s="506"/>
      <c r="I81" s="381"/>
      <c r="J81" s="381"/>
    </row>
    <row r="82" spans="1:11" s="87" customFormat="1" ht="96.75" hidden="1" customHeight="1" x14ac:dyDescent="0.3">
      <c r="A82" s="22" t="s">
        <v>586</v>
      </c>
      <c r="B82" s="22" t="s">
        <v>174</v>
      </c>
      <c r="C82" s="8" t="s">
        <v>165</v>
      </c>
      <c r="D82" s="388" t="s">
        <v>175</v>
      </c>
      <c r="E82" s="201" t="s">
        <v>380</v>
      </c>
      <c r="F82" s="198" t="s">
        <v>564</v>
      </c>
      <c r="G82" s="329">
        <f t="shared" si="8"/>
        <v>0</v>
      </c>
      <c r="H82" s="253"/>
      <c r="I82" s="381"/>
      <c r="J82" s="381"/>
    </row>
    <row r="83" spans="1:11" s="87" customFormat="1" ht="96.75" hidden="1" customHeight="1" x14ac:dyDescent="0.3">
      <c r="A83" s="22" t="s">
        <v>590</v>
      </c>
      <c r="B83" s="22" t="s">
        <v>591</v>
      </c>
      <c r="C83" s="8" t="s">
        <v>593</v>
      </c>
      <c r="D83" s="197" t="s">
        <v>592</v>
      </c>
      <c r="E83" s="197" t="s">
        <v>380</v>
      </c>
      <c r="F83" s="198" t="s">
        <v>381</v>
      </c>
      <c r="G83" s="329">
        <f t="shared" si="8"/>
        <v>0</v>
      </c>
      <c r="H83" s="445"/>
      <c r="I83" s="381"/>
      <c r="J83" s="381"/>
    </row>
    <row r="84" spans="1:11" s="87" customFormat="1" ht="108.75" hidden="1" customHeight="1" x14ac:dyDescent="0.3">
      <c r="A84" s="22" t="s">
        <v>543</v>
      </c>
      <c r="B84" s="22" t="s">
        <v>40</v>
      </c>
      <c r="C84" s="8" t="s">
        <v>16</v>
      </c>
      <c r="D84" s="197" t="s">
        <v>41</v>
      </c>
      <c r="E84" s="197" t="s">
        <v>400</v>
      </c>
      <c r="F84" s="198" t="s">
        <v>635</v>
      </c>
      <c r="G84" s="329">
        <f t="shared" si="8"/>
        <v>0</v>
      </c>
      <c r="H84" s="253"/>
      <c r="I84" s="445"/>
      <c r="J84" s="445"/>
    </row>
    <row r="85" spans="1:11" s="87" customFormat="1" ht="97.5" customHeight="1" x14ac:dyDescent="0.3">
      <c r="A85" s="22" t="s">
        <v>543</v>
      </c>
      <c r="B85" s="22" t="s">
        <v>40</v>
      </c>
      <c r="C85" s="8" t="s">
        <v>16</v>
      </c>
      <c r="D85" s="197" t="s">
        <v>41</v>
      </c>
      <c r="E85" s="197" t="s">
        <v>386</v>
      </c>
      <c r="F85" s="198" t="s">
        <v>387</v>
      </c>
      <c r="G85" s="329">
        <f t="shared" si="8"/>
        <v>150849</v>
      </c>
      <c r="H85" s="253"/>
      <c r="I85" s="445">
        <v>150849</v>
      </c>
      <c r="J85" s="445">
        <v>150849</v>
      </c>
    </row>
    <row r="86" spans="1:11" s="87" customFormat="1" ht="147" customHeight="1" x14ac:dyDescent="0.3">
      <c r="A86" s="22" t="s">
        <v>543</v>
      </c>
      <c r="B86" s="22" t="s">
        <v>40</v>
      </c>
      <c r="C86" s="8" t="s">
        <v>16</v>
      </c>
      <c r="D86" s="197" t="s">
        <v>41</v>
      </c>
      <c r="E86" s="201" t="s">
        <v>398</v>
      </c>
      <c r="F86" s="198" t="s">
        <v>399</v>
      </c>
      <c r="G86" s="329">
        <f t="shared" ref="G86:G89" si="14">SUM(H86:I86)</f>
        <v>-44645</v>
      </c>
      <c r="H86" s="365"/>
      <c r="I86" s="365">
        <v>-44645</v>
      </c>
      <c r="J86" s="365">
        <v>-44645</v>
      </c>
    </row>
    <row r="87" spans="1:11" s="87" customFormat="1" ht="127.9" customHeight="1" x14ac:dyDescent="0.3">
      <c r="A87" s="22" t="s">
        <v>587</v>
      </c>
      <c r="B87" s="22" t="s">
        <v>50</v>
      </c>
      <c r="C87" s="8" t="s">
        <v>16</v>
      </c>
      <c r="D87" s="197" t="s">
        <v>588</v>
      </c>
      <c r="E87" s="201" t="s">
        <v>398</v>
      </c>
      <c r="F87" s="198" t="s">
        <v>399</v>
      </c>
      <c r="G87" s="329">
        <f t="shared" si="14"/>
        <v>44645</v>
      </c>
      <c r="H87" s="365"/>
      <c r="I87" s="365">
        <v>44645</v>
      </c>
      <c r="J87" s="365">
        <v>44645</v>
      </c>
    </row>
    <row r="88" spans="1:11" s="87" customFormat="1" ht="155.25" hidden="1" customHeight="1" x14ac:dyDescent="0.3">
      <c r="A88" s="459" t="s">
        <v>594</v>
      </c>
      <c r="B88" s="459" t="s">
        <v>595</v>
      </c>
      <c r="C88" s="460" t="s">
        <v>16</v>
      </c>
      <c r="D88" s="507" t="s">
        <v>634</v>
      </c>
      <c r="E88" s="201" t="s">
        <v>398</v>
      </c>
      <c r="F88" s="198" t="s">
        <v>399</v>
      </c>
      <c r="G88" s="329">
        <f t="shared" ref="G88" si="15">SUM(H88:I88)</f>
        <v>0</v>
      </c>
      <c r="H88" s="365"/>
      <c r="I88" s="365"/>
      <c r="J88" s="365"/>
    </row>
    <row r="89" spans="1:11" s="2" customFormat="1" ht="148.5" hidden="1" customHeight="1" x14ac:dyDescent="0.3">
      <c r="A89" s="22" t="s">
        <v>559</v>
      </c>
      <c r="B89" s="22" t="s">
        <v>188</v>
      </c>
      <c r="C89" s="8" t="s">
        <v>189</v>
      </c>
      <c r="D89" s="197" t="s">
        <v>190</v>
      </c>
      <c r="E89" s="201" t="s">
        <v>398</v>
      </c>
      <c r="F89" s="198" t="s">
        <v>399</v>
      </c>
      <c r="G89" s="329">
        <f t="shared" si="14"/>
        <v>0</v>
      </c>
      <c r="H89" s="365"/>
      <c r="I89" s="365"/>
      <c r="J89" s="365"/>
    </row>
    <row r="90" spans="1:11" s="2" customFormat="1" ht="63" hidden="1" customHeight="1" x14ac:dyDescent="0.3">
      <c r="A90" s="5" t="s">
        <v>81</v>
      </c>
      <c r="B90" s="240"/>
      <c r="C90" s="240"/>
      <c r="D90" s="29" t="s">
        <v>82</v>
      </c>
      <c r="E90" s="205"/>
      <c r="F90" s="206"/>
      <c r="G90" s="281">
        <f>SUM(G91)</f>
        <v>0</v>
      </c>
      <c r="H90" s="281">
        <f t="shared" ref="H90:J90" si="16">SUM(H91)</f>
        <v>0</v>
      </c>
      <c r="I90" s="281">
        <f t="shared" si="16"/>
        <v>0</v>
      </c>
      <c r="J90" s="281">
        <f t="shared" si="16"/>
        <v>0</v>
      </c>
    </row>
    <row r="91" spans="1:11" s="2" customFormat="1" ht="62.25" hidden="1" customHeight="1" x14ac:dyDescent="0.3">
      <c r="A91" s="5" t="s">
        <v>83</v>
      </c>
      <c r="B91" s="240"/>
      <c r="C91" s="240"/>
      <c r="D91" s="29" t="s">
        <v>82</v>
      </c>
      <c r="E91" s="205"/>
      <c r="F91" s="206"/>
      <c r="G91" s="366">
        <f t="shared" ref="G91:H91" si="17">SUM(G92:G93)</f>
        <v>0</v>
      </c>
      <c r="H91" s="366">
        <f t="shared" si="17"/>
        <v>0</v>
      </c>
      <c r="I91" s="366">
        <f>SUM(I92:I93)</f>
        <v>0</v>
      </c>
      <c r="J91" s="366">
        <f>SUM(J92:J93)</f>
        <v>0</v>
      </c>
    </row>
    <row r="92" spans="1:11" s="2" customFormat="1" ht="97.5" hidden="1" customHeight="1" x14ac:dyDescent="0.3">
      <c r="A92" s="22" t="s">
        <v>597</v>
      </c>
      <c r="B92" s="22" t="s">
        <v>26</v>
      </c>
      <c r="C92" s="8" t="s">
        <v>16</v>
      </c>
      <c r="D92" s="388" t="s">
        <v>27</v>
      </c>
      <c r="E92" s="201" t="s">
        <v>641</v>
      </c>
      <c r="F92" s="198" t="s">
        <v>642</v>
      </c>
      <c r="G92" s="329">
        <f t="shared" ref="G92" si="18">SUM(H92:I92)</f>
        <v>0</v>
      </c>
      <c r="H92" s="365"/>
      <c r="I92" s="365"/>
      <c r="J92" s="365"/>
    </row>
    <row r="93" spans="1:11" s="2" customFormat="1" ht="96" hidden="1" customHeight="1" x14ac:dyDescent="0.3">
      <c r="A93" s="95">
        <v>1618821</v>
      </c>
      <c r="B93" s="95">
        <v>8821</v>
      </c>
      <c r="C93" s="534" t="s">
        <v>572</v>
      </c>
      <c r="D93" s="197" t="s">
        <v>573</v>
      </c>
      <c r="E93" s="201" t="s">
        <v>639</v>
      </c>
      <c r="F93" s="198" t="s">
        <v>640</v>
      </c>
      <c r="G93" s="329">
        <f t="shared" ref="G93" si="19">SUM(H93:I93)</f>
        <v>0</v>
      </c>
      <c r="H93" s="365"/>
      <c r="I93" s="365"/>
      <c r="J93" s="365"/>
    </row>
    <row r="94" spans="1:11" s="4" customFormat="1" ht="54.6" customHeight="1" x14ac:dyDescent="0.3">
      <c r="A94" s="5" t="s">
        <v>313</v>
      </c>
      <c r="B94" s="259"/>
      <c r="C94" s="259"/>
      <c r="D94" s="29" t="s">
        <v>88</v>
      </c>
      <c r="E94" s="205"/>
      <c r="F94" s="206"/>
      <c r="G94" s="281">
        <f>SUM(G95)</f>
        <v>0</v>
      </c>
      <c r="H94" s="281">
        <f t="shared" ref="H94:J94" si="20">SUM(H95)</f>
        <v>0</v>
      </c>
      <c r="I94" s="281">
        <f t="shared" si="20"/>
        <v>0</v>
      </c>
      <c r="J94" s="281">
        <f t="shared" si="20"/>
        <v>0</v>
      </c>
    </row>
    <row r="95" spans="1:11" s="4" customFormat="1" ht="56.45" customHeight="1" x14ac:dyDescent="0.3">
      <c r="A95" s="5" t="s">
        <v>314</v>
      </c>
      <c r="B95" s="259"/>
      <c r="C95" s="259"/>
      <c r="D95" s="29" t="s">
        <v>88</v>
      </c>
      <c r="E95" s="205"/>
      <c r="F95" s="206"/>
      <c r="G95" s="281">
        <f>SUM(G96:G100)</f>
        <v>0</v>
      </c>
      <c r="H95" s="281">
        <f>SUM(H96:H100)</f>
        <v>0</v>
      </c>
      <c r="I95" s="281">
        <f t="shared" ref="I95:J95" si="21">SUM(I96:I100)</f>
        <v>0</v>
      </c>
      <c r="J95" s="281">
        <f t="shared" si="21"/>
        <v>0</v>
      </c>
      <c r="K95" s="3">
        <f>SUM(H94:I94)</f>
        <v>0</v>
      </c>
    </row>
    <row r="96" spans="1:11" s="515" customFormat="1" ht="76.5" hidden="1" customHeight="1" x14ac:dyDescent="0.3">
      <c r="A96" s="22" t="s">
        <v>598</v>
      </c>
      <c r="B96" s="95">
        <v>3031</v>
      </c>
      <c r="C96" s="95">
        <v>1030</v>
      </c>
      <c r="D96" s="91" t="s">
        <v>409</v>
      </c>
      <c r="E96" s="197" t="s">
        <v>410</v>
      </c>
      <c r="F96" s="198" t="s">
        <v>411</v>
      </c>
      <c r="G96" s="329">
        <f t="shared" ref="G96:G100" si="22">SUM(H96:I96)</f>
        <v>0</v>
      </c>
      <c r="H96" s="330"/>
      <c r="I96" s="368"/>
      <c r="J96" s="368"/>
      <c r="K96" s="514"/>
    </row>
    <row r="97" spans="1:11" s="190" customFormat="1" ht="77.25" hidden="1" customHeight="1" x14ac:dyDescent="0.3">
      <c r="A97" s="22" t="s">
        <v>599</v>
      </c>
      <c r="B97" s="95">
        <v>3032</v>
      </c>
      <c r="C97" s="246">
        <v>1070</v>
      </c>
      <c r="D97" s="91" t="s">
        <v>414</v>
      </c>
      <c r="E97" s="197" t="s">
        <v>410</v>
      </c>
      <c r="F97" s="198" t="s">
        <v>411</v>
      </c>
      <c r="G97" s="329">
        <f t="shared" si="22"/>
        <v>0</v>
      </c>
      <c r="H97" s="330"/>
      <c r="I97" s="364"/>
      <c r="J97" s="364"/>
      <c r="K97" s="516"/>
    </row>
    <row r="98" spans="1:11" s="502" customFormat="1" ht="72" customHeight="1" x14ac:dyDescent="0.3">
      <c r="A98" s="22" t="s">
        <v>648</v>
      </c>
      <c r="B98" s="95">
        <v>3035</v>
      </c>
      <c r="C98" s="246">
        <v>1070</v>
      </c>
      <c r="D98" s="91" t="s">
        <v>649</v>
      </c>
      <c r="E98" s="197" t="s">
        <v>410</v>
      </c>
      <c r="F98" s="198" t="s">
        <v>411</v>
      </c>
      <c r="G98" s="329">
        <f t="shared" si="22"/>
        <v>40000</v>
      </c>
      <c r="H98" s="330">
        <v>40000</v>
      </c>
      <c r="I98" s="364"/>
      <c r="J98" s="364"/>
      <c r="K98" s="517"/>
    </row>
    <row r="99" spans="1:11" s="200" customFormat="1" ht="79.5" hidden="1" customHeight="1" x14ac:dyDescent="0.3">
      <c r="A99" s="22" t="s">
        <v>602</v>
      </c>
      <c r="B99" s="97" t="s">
        <v>263</v>
      </c>
      <c r="C99" s="22" t="s">
        <v>264</v>
      </c>
      <c r="D99" s="98" t="s">
        <v>265</v>
      </c>
      <c r="E99" s="197" t="s">
        <v>410</v>
      </c>
      <c r="F99" s="198" t="s">
        <v>411</v>
      </c>
      <c r="G99" s="329">
        <f t="shared" si="22"/>
        <v>0</v>
      </c>
      <c r="H99" s="330"/>
      <c r="I99" s="365"/>
      <c r="J99" s="365"/>
      <c r="K99" s="207"/>
    </row>
    <row r="100" spans="1:11" ht="70.900000000000006" customHeight="1" x14ac:dyDescent="0.3">
      <c r="A100" s="22" t="s">
        <v>603</v>
      </c>
      <c r="B100" s="96" t="s">
        <v>148</v>
      </c>
      <c r="C100" s="22" t="s">
        <v>149</v>
      </c>
      <c r="D100" s="98" t="s">
        <v>150</v>
      </c>
      <c r="E100" s="197" t="s">
        <v>410</v>
      </c>
      <c r="F100" s="198" t="s">
        <v>411</v>
      </c>
      <c r="G100" s="329">
        <f t="shared" si="22"/>
        <v>-40000</v>
      </c>
      <c r="H100" s="365">
        <v>-40000</v>
      </c>
      <c r="I100" s="365"/>
      <c r="J100" s="365"/>
      <c r="K100" s="4"/>
    </row>
    <row r="101" spans="1:11" s="519" customFormat="1" ht="32.450000000000003" customHeight="1" x14ac:dyDescent="0.3">
      <c r="A101" s="217" t="s">
        <v>421</v>
      </c>
      <c r="B101" s="217" t="s">
        <v>421</v>
      </c>
      <c r="C101" s="217" t="s">
        <v>421</v>
      </c>
      <c r="D101" s="218" t="s">
        <v>318</v>
      </c>
      <c r="E101" s="218" t="s">
        <v>421</v>
      </c>
      <c r="F101" s="218" t="s">
        <v>421</v>
      </c>
      <c r="G101" s="535">
        <f>SUM(G15,G62,G69,G74,G80,G91,G95)</f>
        <v>-10000</v>
      </c>
      <c r="H101" s="535">
        <f t="shared" ref="H101:J101" si="23">SUM(H15,H62,H69,H74,H80,H91,H95)</f>
        <v>243407.05</v>
      </c>
      <c r="I101" s="535">
        <f t="shared" si="23"/>
        <v>-253407.05</v>
      </c>
      <c r="J101" s="535">
        <f t="shared" si="23"/>
        <v>-253407.05</v>
      </c>
      <c r="K101" s="518">
        <f>SUM(H101:I101)</f>
        <v>-10000</v>
      </c>
    </row>
    <row r="102" spans="1:11" ht="28.9" customHeight="1" x14ac:dyDescent="0.3">
      <c r="A102" s="219"/>
      <c r="B102" s="219"/>
      <c r="C102" s="219"/>
      <c r="D102" s="219"/>
      <c r="E102" s="219"/>
      <c r="F102" s="220"/>
      <c r="G102" s="221"/>
      <c r="H102" s="222"/>
      <c r="I102" s="222"/>
    </row>
    <row r="103" spans="1:11" ht="101.25" customHeight="1" x14ac:dyDescent="0.3">
      <c r="A103" s="219"/>
      <c r="B103" s="219"/>
      <c r="C103" s="219"/>
      <c r="D103" s="219"/>
      <c r="E103" s="219"/>
      <c r="F103" s="220"/>
      <c r="G103" s="221"/>
      <c r="H103" s="222"/>
      <c r="I103" s="222"/>
    </row>
    <row r="104" spans="1:11" ht="18.75" x14ac:dyDescent="0.3">
      <c r="A104" s="219"/>
      <c r="B104" s="219"/>
      <c r="C104" s="219"/>
      <c r="D104" s="223"/>
      <c r="E104" s="223"/>
      <c r="F104" s="224"/>
      <c r="G104" s="225"/>
      <c r="I104" s="222"/>
    </row>
    <row r="105" spans="1:11" ht="18.75" x14ac:dyDescent="0.3">
      <c r="A105" s="219"/>
      <c r="B105" s="219"/>
      <c r="C105" s="219"/>
      <c r="D105" s="219"/>
      <c r="E105" s="219"/>
      <c r="F105" s="220"/>
      <c r="G105" s="221"/>
      <c r="H105" s="222"/>
      <c r="I105" s="222"/>
    </row>
    <row r="106" spans="1:11" ht="18.75" x14ac:dyDescent="0.3">
      <c r="A106" s="219"/>
      <c r="B106" s="219"/>
      <c r="C106" s="219"/>
      <c r="D106" s="219"/>
      <c r="E106" s="219"/>
      <c r="F106" s="220"/>
      <c r="G106" s="221"/>
      <c r="H106" s="222"/>
      <c r="I106" s="222"/>
    </row>
    <row r="107" spans="1:11" x14ac:dyDescent="0.2">
      <c r="A107" s="223"/>
      <c r="B107" s="223"/>
      <c r="C107" s="223"/>
      <c r="D107" s="223"/>
      <c r="E107" s="223"/>
      <c r="F107" s="224"/>
      <c r="G107" s="225"/>
    </row>
    <row r="108" spans="1:11" ht="18" x14ac:dyDescent="0.25">
      <c r="A108" s="223"/>
      <c r="B108" s="223"/>
      <c r="C108" s="223"/>
      <c r="D108" s="223"/>
      <c r="E108" s="223"/>
      <c r="F108" s="224"/>
      <c r="G108" s="225"/>
      <c r="H108" s="209"/>
      <c r="I108" s="209"/>
    </row>
    <row r="109" spans="1:11" x14ac:dyDescent="0.2">
      <c r="A109" s="223"/>
      <c r="B109" s="223"/>
      <c r="C109" s="223"/>
      <c r="D109" s="223"/>
      <c r="E109" s="223"/>
      <c r="F109" s="224"/>
      <c r="G109" s="225"/>
    </row>
  </sheetData>
  <mergeCells count="11">
    <mergeCell ref="I11:J11"/>
    <mergeCell ref="D5:I5"/>
    <mergeCell ref="D6:J6"/>
    <mergeCell ref="A11:A12"/>
    <mergeCell ref="B11:B12"/>
    <mergeCell ref="C11:C12"/>
    <mergeCell ref="D11:D12"/>
    <mergeCell ref="E11:E12"/>
    <mergeCell ref="F11:F12"/>
    <mergeCell ref="G11:G12"/>
    <mergeCell ref="H11:H12"/>
  </mergeCells>
  <pageMargins left="0.74803149606299213" right="0.19685039370078741" top="0.86614173228346458" bottom="0.6692913385826772" header="0" footer="0"/>
  <pageSetup paperSize="9" scale="64" fitToHeight="3" orientation="landscape" r:id="rId1"/>
  <headerFooter differentFirst="1" alignWithMargins="0">
    <oddHeader xml:space="preserve">&amp;C&amp;P&amp;Rпродовження додатку  6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9</vt:i4>
      </vt:variant>
    </vt:vector>
  </HeadingPairs>
  <TitlesOfParts>
    <vt:vector size="15" baseType="lpstr">
      <vt:lpstr>дод1</vt:lpstr>
      <vt:lpstr>дод2</vt:lpstr>
      <vt:lpstr>дод3</vt:lpstr>
      <vt:lpstr>дод4</vt:lpstr>
      <vt:lpstr>дод5</vt:lpstr>
      <vt:lpstr>дод6</vt:lpstr>
      <vt:lpstr>дод3!Заголовки_для_печати</vt:lpstr>
      <vt:lpstr>дод5!Заголовки_для_печати</vt:lpstr>
      <vt:lpstr>дод6!Заголовки_для_печати</vt:lpstr>
      <vt:lpstr>дод1!Область_печати</vt:lpstr>
      <vt:lpstr>дод2!Область_печати</vt:lpstr>
      <vt:lpstr>дод3!Область_печати</vt:lpstr>
      <vt:lpstr>дод4!Область_печати</vt:lpstr>
      <vt:lpstr>дод5!Область_печати</vt:lpstr>
      <vt:lpstr>дод6!Область_печати</vt:lpstr>
    </vt:vector>
  </TitlesOfParts>
  <Company>Відділ доходів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Лена</dc:creator>
  <cp:lastModifiedBy>Novak</cp:lastModifiedBy>
  <cp:lastPrinted>2021-09-23T11:30:57Z</cp:lastPrinted>
  <dcterms:created xsi:type="dcterms:W3CDTF">2004-12-22T07:46:33Z</dcterms:created>
  <dcterms:modified xsi:type="dcterms:W3CDTF">2021-09-23T14:10:41Z</dcterms:modified>
</cp:coreProperties>
</file>