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9255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<sst xmlns="http://schemas.openxmlformats.org/spreadsheetml/2006/main" count="348" uniqueCount="177">
  <si>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</si>
  <si>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</si>
  <si>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</si>
  <si>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</si>
  <si>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</si>
  <si>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</si>
  <si>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</si>
  <si>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</si>
  <si>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</si>
  <si>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</si>
  <si>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</si>
  <si>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 -   державний бюджет</t>
  </si>
  <si>
    <t xml:space="preserve">             -    інші кошти</t>
  </si>
  <si>
    <t>№ з/п</t>
  </si>
  <si>
    <t>по роках</t>
  </si>
  <si>
    <t>Найменування заходу</t>
  </si>
  <si>
    <t xml:space="preserve"> Виконавці</t>
  </si>
  <si>
    <t>Усього витрат на виконання програми, тис.грн</t>
  </si>
  <si>
    <t>Очікуваний результат</t>
  </si>
  <si>
    <t>Таблиця 1</t>
  </si>
  <si>
    <t>Таблиця 2</t>
  </si>
  <si>
    <t>Таблиця 3</t>
  </si>
  <si>
    <t>Таблиця 4</t>
  </si>
  <si>
    <t>Заміна системи диспетчеризації ліфтів</t>
  </si>
  <si>
    <t>Капітальний ремонт ліфтів</t>
  </si>
  <si>
    <t>Експертне обстеження  ліфтів</t>
  </si>
  <si>
    <t>Виготовлення проектно-кошторисної документації ліфтів</t>
  </si>
  <si>
    <t>Експертиза проектно-кошторисної документації   ліфтів</t>
  </si>
  <si>
    <t>Позачерговий технічний огляд ліфтів</t>
  </si>
  <si>
    <t>Капітальний ремонт  покрівель житлових будинків</t>
  </si>
  <si>
    <t>Придбання скринь поштових</t>
  </si>
  <si>
    <t>ВСЬОГО</t>
  </si>
  <si>
    <t>Капітальний ремонт</t>
  </si>
  <si>
    <t>Модернізація</t>
  </si>
  <si>
    <t>Придбання</t>
  </si>
  <si>
    <t>Кількість ліфтів</t>
  </si>
  <si>
    <t>шт.</t>
  </si>
  <si>
    <t>Кількіст ліфтів</t>
  </si>
  <si>
    <t>Кількість  ж/б</t>
  </si>
  <si>
    <t>Кількість ж/б</t>
  </si>
  <si>
    <t>Довжина мереж</t>
  </si>
  <si>
    <t>тис.м.п.</t>
  </si>
  <si>
    <t>Кількість  скринь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</si>
  <si>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</si>
  <si>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</si>
  <si>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</si>
  <si>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</si>
  <si>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</si>
  <si>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</si>
  <si>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Кількість з'їздів</t>
  </si>
  <si>
    <t>2016 -2020</t>
  </si>
  <si>
    <t>2016-2020</t>
  </si>
  <si>
    <t>Міський бюджет</t>
  </si>
  <si>
    <t xml:space="preserve">Кількість  </t>
  </si>
  <si>
    <t>Придбання матеріалів для внутрішньо-будинкових інженерних мереж житлового фонду</t>
  </si>
  <si>
    <t>м.п.</t>
  </si>
  <si>
    <t>Додаток 5</t>
  </si>
  <si>
    <t>Капітальний ремонт системи димовидалення ж/б</t>
  </si>
  <si>
    <t xml:space="preserve">Технічне обстеження стану ж/б </t>
  </si>
  <si>
    <t>Поточний ремонт каналізаційних мереж</t>
  </si>
  <si>
    <t xml:space="preserve">Збереження та покращення житлового фонду міста, запобігання аварійним  ситуаціям </t>
  </si>
  <si>
    <t>Капремонт</t>
  </si>
  <si>
    <t xml:space="preserve">Придбання </t>
  </si>
  <si>
    <t xml:space="preserve">Влаштування поручнів та з’їздів для інвалідних візків </t>
  </si>
  <si>
    <t>Придбання матеріалів для  теплових мереж міста</t>
  </si>
  <si>
    <t>Капітальний ремонт (модернізація)  ліфтів, в т.ч.:</t>
  </si>
  <si>
    <t xml:space="preserve">Кількість комплектів </t>
  </si>
  <si>
    <t xml:space="preserve">Підтримка розвитку комунального підприємства «Благоустрій» КМР (придбання обладнання  з внесенням в статутний капітал) </t>
  </si>
  <si>
    <t xml:space="preserve">Підтримка розвитку комунального підприємства «Житлокомунсервіс» КМР (придбання обладнання з внесенням в статутний капітал) </t>
  </si>
  <si>
    <t xml:space="preserve">Підтримка розвитку комунального підприємства «Благоустрій» КМР (придбання обладнання з внесенням в статутний капітал) </t>
  </si>
  <si>
    <r>
      <t xml:space="preserve">Капітальний ремонт </t>
    </r>
    <r>
      <rPr>
        <sz val="10"/>
        <rFont val="Times New Roman"/>
        <family val="1"/>
      </rPr>
      <t xml:space="preserve">системи </t>
    </r>
    <r>
      <rPr>
        <sz val="12"/>
        <rFont val="Times New Roman"/>
        <family val="1"/>
      </rPr>
      <t>димовидалення ж/б</t>
    </r>
  </si>
  <si>
    <t>-</t>
  </si>
  <si>
    <t xml:space="preserve">Кількість </t>
  </si>
  <si>
    <t xml:space="preserve">Придбання матеріалів для  теплових мереж міста </t>
  </si>
  <si>
    <t>Кількість</t>
  </si>
  <si>
    <t>К-ть товарів</t>
  </si>
  <si>
    <t>пар</t>
  </si>
  <si>
    <t>кг</t>
  </si>
  <si>
    <t>рул</t>
  </si>
  <si>
    <t>куск.</t>
  </si>
  <si>
    <r>
      <t xml:space="preserve">Підтримка розвитку комунального підприємства «Житлокомунсервіс»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</si>
  <si>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r>
      <t xml:space="preserve">Підтримка розвитку комунального підприємства «Благоустрій»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</si>
  <si>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t xml:space="preserve">Впровадження сучасних технологій (придбання та реєстрація ел.лічильників) </t>
  </si>
  <si>
    <t xml:space="preserve">Оновлення основних засобів (придбання запчастин, мастил до транспортних засобів, обладнання ) з внесенням в статутний капітал </t>
  </si>
  <si>
    <t>Оновлення основних засобів (придбання запчастин, мастил до транспортних засобів, обладнання ) з внесенням в статутний капітал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</si>
  <si>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</si>
  <si>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 xml:space="preserve">Завдання, заходи та строки  виконання Програми реформування і розвитку житлово-комунального господарства м.Вараш  на 2016- 2020 роки </t>
  </si>
  <si>
    <t>Очікувані результати виконання  Програми реформування і розвитку житлово-комунального господарства м.Вараш   на 2016- 2020 роки</t>
  </si>
  <si>
    <t>Ресурсне забезпечення Програми реформування і розвитку житлово-комунального господарства м.Вараш   на 2016- 2020 роки</t>
  </si>
  <si>
    <t xml:space="preserve">5. Напрямки діяльності та заходи Програми реформування і розвитку житлово-комунального господарства м.Вараш   на 2016- 2020 роки </t>
  </si>
  <si>
    <r>
      <t>Впровадження сучасних технологій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(придбання та реєстрація ел.лічильників)</t>
    </r>
    <r>
      <rPr>
        <i/>
        <sz val="12"/>
        <rFont val="Times New Roman"/>
        <family val="1"/>
      </rPr>
      <t xml:space="preserve"> </t>
    </r>
  </si>
  <si>
    <t>к-т</t>
  </si>
  <si>
    <t>л</t>
  </si>
  <si>
    <t>бал.</t>
  </si>
  <si>
    <t>Технічне переоснащення житлово-комунального господарства, оновлення виробничої бази, забезпечення матеріальними ресурсами комунальних підприємств</t>
  </si>
  <si>
    <t>тис.грн.</t>
  </si>
  <si>
    <r>
      <t>м</t>
    </r>
    <r>
      <rPr>
        <sz val="10"/>
        <rFont val="Arial Cyr"/>
        <family val="0"/>
      </rPr>
      <t>³</t>
    </r>
  </si>
  <si>
    <r>
      <t>м</t>
    </r>
    <r>
      <rPr>
        <sz val="10"/>
        <rFont val="Arial Cyr"/>
        <family val="0"/>
      </rPr>
      <t>²</t>
    </r>
  </si>
  <si>
    <t>упак.</t>
  </si>
  <si>
    <r>
      <t xml:space="preserve">              </t>
    </r>
    <r>
      <rPr>
        <b/>
        <sz val="12"/>
        <rFont val="Times New Roman"/>
        <family val="1"/>
      </rPr>
      <t>-  бюджет м.Вараш</t>
    </r>
  </si>
  <si>
    <t>Встановлення лічильників тепла будинків</t>
  </si>
  <si>
    <t xml:space="preserve">Придбання елекролічильників для житлових будинків </t>
  </si>
  <si>
    <t xml:space="preserve">Капітальний ремонт (модернізація)  ліфтів </t>
  </si>
  <si>
    <t xml:space="preserve">Капітальний ремонт  міжпанельних швів ж/б </t>
  </si>
  <si>
    <t xml:space="preserve">Капітальний ремонт  покрівель житлових будинків </t>
  </si>
  <si>
    <t>Поточний ремонт теплових  мереж</t>
  </si>
  <si>
    <t>Придбання матеріалів для теплових мереж міста</t>
  </si>
  <si>
    <t>Капітальний ремонт (модернізація)  ліфтів</t>
  </si>
  <si>
    <t>Капітальний ремонт  міжпанельних швів ж/б</t>
  </si>
  <si>
    <t>Проектні роботи</t>
  </si>
  <si>
    <t>Проект</t>
  </si>
  <si>
    <t>люків</t>
  </si>
  <si>
    <t>м. п</t>
  </si>
  <si>
    <t>Заміна віконних блоків сходових клітин ж/б</t>
  </si>
  <si>
    <t>Виготовлення проектно-кошторисної документації фасадів ж/б</t>
  </si>
  <si>
    <t xml:space="preserve">Підтримка розвитку комунальних підприємств </t>
  </si>
  <si>
    <t>Кількість будинків</t>
  </si>
  <si>
    <t>Обстеження</t>
  </si>
  <si>
    <t>Відновлення та ефективна експлуатація ліфтового господарства</t>
  </si>
  <si>
    <t>Виконавці</t>
  </si>
  <si>
    <t>Перелік заходів Програми</t>
  </si>
  <si>
    <t>Відшкодуван ня різниці в тарифах</t>
  </si>
  <si>
    <t xml:space="preserve">Відшкодуван ня різниці в тарифів </t>
  </si>
  <si>
    <t>Технічне переоснащен ня  комунальних підприємств</t>
  </si>
  <si>
    <t xml:space="preserve">Проектні роботи модернізації (реконструкції) теплових мереж </t>
  </si>
  <si>
    <r>
      <t xml:space="preserve">Виготовлення </t>
    </r>
    <r>
      <rPr>
        <sz val="10"/>
        <rFont val="Times New Roman"/>
        <family val="1"/>
      </rPr>
      <t>проектно-кошторисної документації фасадів ж/б</t>
    </r>
  </si>
  <si>
    <t>Орієнтовна вартість заходу, тис.грн</t>
  </si>
  <si>
    <t xml:space="preserve">Оновлення основних засобів (придбання  спецтехніки) з внесенням в статутний капітал </t>
  </si>
  <si>
    <t>Капітальний ремонт  міжпанельних швів  ж.б.</t>
  </si>
  <si>
    <t xml:space="preserve">Відшкодування різниці в тарифах на послуги з утримання будинків і споруд та прибудинкових  територій для населення </t>
  </si>
  <si>
    <t xml:space="preserve">Відшкодування різниці між розміром  ціни (тарифу) на житлово-комунальні послуги, що затверджувалися або погоджувалися рішеннями  місцевого органу виконавчої влади та органу місцевого самоврядування , та розміром економічно обгрунтованих витрат та їх виробництво (надання) </t>
  </si>
  <si>
    <t xml:space="preserve">Відшкодування різниці між розміром  ціни (тарифу) на житлово-комунальні послуги, що затверджувалися або погоджувалися рішеннями  місцевого органу виконавчої влади та органу місцевого самоврядування, та розміром економічно обгрунтованих витрат та їх виробництво (надання) </t>
  </si>
  <si>
    <t xml:space="preserve">Назва напрямку діяльності </t>
  </si>
  <si>
    <t xml:space="preserve">Встановлення лічильників тепла будинків, в т.ч. </t>
  </si>
  <si>
    <t>Модернізація (реконструкція) теплових мереж міста (в т.ч. ПКД)</t>
  </si>
  <si>
    <t>Технічне переоснащення  комунальних підприємств</t>
  </si>
  <si>
    <r>
      <t xml:space="preserve">Етапи виконання Програми, </t>
    </r>
    <r>
      <rPr>
        <b/>
        <i/>
        <sz val="12"/>
        <rFont val="Times New Roman"/>
        <family val="1"/>
      </rPr>
      <t xml:space="preserve">роки </t>
    </r>
  </si>
  <si>
    <r>
      <t xml:space="preserve">Строки впровадження, </t>
    </r>
    <r>
      <rPr>
        <b/>
        <i/>
        <sz val="10.5"/>
        <rFont val="Times New Roman"/>
        <family val="1"/>
      </rPr>
      <t>роки</t>
    </r>
  </si>
  <si>
    <t>тис.м.кв</t>
  </si>
  <si>
    <t xml:space="preserve"> </t>
  </si>
  <si>
    <r>
      <t>тис.м</t>
    </r>
    <r>
      <rPr>
        <sz val="10"/>
        <rFont val="Arial Cyr"/>
        <family val="0"/>
      </rPr>
      <t>²</t>
    </r>
  </si>
  <si>
    <t xml:space="preserve">Придбання та встановлення лавочок і сміттєвих урн  </t>
  </si>
  <si>
    <t>Ремонт та влаштування пішохідних доріжок, відмосток житлових будинків</t>
  </si>
  <si>
    <t>Ремонт входів житлових будинків</t>
  </si>
  <si>
    <t>Капітальний та поточний ремонт</t>
  </si>
  <si>
    <t>Кількість входів ж.б.</t>
  </si>
  <si>
    <t>Технічне переоснащення КП</t>
  </si>
  <si>
    <t>КМКП,       КП "Житлокомунсервіс" ВМР</t>
  </si>
  <si>
    <t>КМКП, КП "Житлокомунсервіс" ВМР</t>
  </si>
  <si>
    <t>Проведення аудиту фінансово-господарської діяльності комунальних підприємств</t>
  </si>
  <si>
    <t>Виготовлення ПКД на капремонт електричної мережі гуртожитків</t>
  </si>
  <si>
    <t>Секретар міської ради                                                    О.Мензул</t>
  </si>
  <si>
    <t>Секретар міської ради                                                   О.Мензул</t>
  </si>
  <si>
    <t>Секретар міської ради                                                О.Мензул</t>
  </si>
  <si>
    <t xml:space="preserve">Проведення аудиту ФГД </t>
  </si>
  <si>
    <t>Капітальний ремонт фасадів (ж/б.28 м-н Вараш, ж/б.3 м-н Будівельників)</t>
  </si>
  <si>
    <t>Виготовлення проектно-кошторисної документації на капітальний ремонт  індивідуального теплового пункту (ІТП) та трубопроводу холодного водопостачання (встановлення приладів обліку) у житлових будинках</t>
  </si>
  <si>
    <t>Капітальний ремонт фасадів ж/б</t>
  </si>
  <si>
    <t>Встановленнґ  лічильників тепла будинків</t>
  </si>
  <si>
    <t>Належний облік тепла</t>
  </si>
  <si>
    <t>Аудит КП</t>
  </si>
  <si>
    <t>Виготовлення ПКД</t>
  </si>
  <si>
    <r>
      <t xml:space="preserve">Строк виконання заходу, </t>
    </r>
    <r>
      <rPr>
        <b/>
        <i/>
        <sz val="9"/>
        <rFont val="Times New Roman"/>
        <family val="1"/>
      </rPr>
      <t>роки</t>
    </r>
  </si>
  <si>
    <r>
      <t>Поточний ремонт теплових  мереж</t>
    </r>
    <r>
      <rPr>
        <sz val="12"/>
        <color indexed="17"/>
        <rFont val="Times New Roman"/>
        <family val="1"/>
      </rPr>
      <t xml:space="preserve"> </t>
    </r>
  </si>
  <si>
    <r>
      <rPr>
        <sz val="12"/>
        <rFont val="Times New Roman"/>
        <family val="1"/>
      </rPr>
      <t>__________2019 року  №</t>
    </r>
    <r>
      <rPr>
        <u val="single"/>
        <sz val="12"/>
        <rFont val="Times New Roman"/>
        <family val="1"/>
      </rPr>
      <t xml:space="preserve"> _____</t>
    </r>
  </si>
  <si>
    <r>
      <rPr>
        <sz val="12"/>
        <rFont val="Times New Roman"/>
        <family val="1"/>
      </rPr>
      <t>____________2019 року №</t>
    </r>
    <r>
      <rPr>
        <u val="single"/>
        <sz val="12"/>
        <rFont val="Times New Roman"/>
        <family val="1"/>
      </rPr>
      <t xml:space="preserve"> ______</t>
    </r>
  </si>
  <si>
    <t>_____________ 2019 року №_______</t>
  </si>
  <si>
    <r>
      <t xml:space="preserve">______ </t>
    </r>
    <r>
      <rPr>
        <sz val="12"/>
        <rFont val="Times New Roman"/>
        <family val="1"/>
      </rPr>
      <t xml:space="preserve"> 2019 року № _______</t>
    </r>
  </si>
  <si>
    <t>Стягнення коштів за судовими рішеннями</t>
  </si>
  <si>
    <t>2019-2020</t>
  </si>
  <si>
    <t>Виконавчий комітет ВМР</t>
  </si>
  <si>
    <t>КМКП,       КП "Житлокомунсервіс" ВМР, Управління містобудування, архітектури та капітального будівництва ВК ВМР</t>
  </si>
  <si>
    <t xml:space="preserve"> КМКП, КП "Житлокомунсервіс" ВМР, Управління містобудування, архітектури та капітального будівництва ВК ВМР</t>
  </si>
  <si>
    <t>КМКП, КП "Житлокомунсервіс" ВМР, КП "Благоустрій" ВМР</t>
  </si>
  <si>
    <t>УМАКБ ВК ВМР</t>
  </si>
  <si>
    <t>Капітальний ремонт  індивідуального теплового пункту (ІТП) та трубопроводу холодного водопостачання (встановлення приладів обліку) у житлових будинках</t>
  </si>
  <si>
    <t>Зменшення негативних наслідків невиконання судових рішень, затримки видатків міського бюджету внаслідок блокування рахунків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</si>
</sst>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10"/>
      <color indexed="12"/>
      <name val="Arial Cyr"/>
      <family val="0"/>
    </font>
    <font>
      <i/>
      <sz val="12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color indexed="10"/>
      <name val="Times New Roman"/>
      <family val="1"/>
    </font>
    <font>
      <u val="single"/>
      <sz val="12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1"/>
      <name val="Arial Cyr"/>
      <family val="0"/>
    </font>
    <font>
      <sz val="12"/>
      <name val="Arial Cyr"/>
      <family val="0"/>
    </font>
    <font>
      <b/>
      <sz val="10"/>
      <color indexed="57"/>
      <name val="Arial Cyr"/>
      <family val="0"/>
    </font>
    <font>
      <sz val="9"/>
      <color indexed="12"/>
      <name val="Arial Cyr"/>
      <family val="0"/>
    </font>
    <font>
      <sz val="12"/>
      <color indexed="17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b/>
      <sz val="11"/>
      <color indexed="17"/>
      <name val="Times New Roman"/>
      <family val="1"/>
    </font>
    <font>
      <b/>
      <sz val="10"/>
      <color indexed="17"/>
      <name val="Arial Cyr"/>
      <family val="0"/>
    </font>
    <font>
      <b/>
      <sz val="12"/>
      <color indexed="10"/>
      <name val="Times New Roman"/>
      <family val="1"/>
    </font>
    <font>
      <b/>
      <sz val="12"/>
      <color indexed="50"/>
      <name val="Times New Roman"/>
      <family val="1"/>
    </font>
    <font>
      <b/>
      <sz val="10"/>
      <color indexed="40"/>
      <name val="Arial Cyr"/>
      <family val="0"/>
    </font>
    <font>
      <b/>
      <sz val="12"/>
      <color indexed="10"/>
      <name val="Arial Cyr"/>
      <family val="0"/>
    </font>
    <font>
      <b/>
      <sz val="12"/>
      <color indexed="40"/>
      <name val="Arial Cyr"/>
      <family val="0"/>
    </font>
    <font>
      <sz val="12"/>
      <color indexed="40"/>
      <name val="Times New Roman"/>
      <family val="1"/>
    </font>
    <font>
      <sz val="10"/>
      <color indexed="40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/>
    </xf>
    <xf numFmtId="0" fontId="16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93" fontId="0" fillId="0" borderId="0" xfId="0" applyNumberFormat="1" applyAlignment="1">
      <alignment horizontal="left" indent="3"/>
    </xf>
    <xf numFmtId="0" fontId="19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193" fontId="3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93" fontId="3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/>
    </xf>
    <xf numFmtId="0" fontId="14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93" fontId="14" fillId="0" borderId="10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93" fontId="1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3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93" fontId="10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top" wrapText="1"/>
    </xf>
    <xf numFmtId="193" fontId="5" fillId="0" borderId="17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192" fontId="10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4" fillId="0" borderId="18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/>
    </xf>
    <xf numFmtId="192" fontId="14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193" fontId="9" fillId="0" borderId="1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21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93" fontId="0" fillId="0" borderId="0" xfId="0" applyNumberFormat="1" applyAlignment="1">
      <alignment/>
    </xf>
    <xf numFmtId="193" fontId="8" fillId="0" borderId="0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93" fontId="0" fillId="0" borderId="0" xfId="0" applyNumberFormat="1" applyFont="1" applyBorder="1" applyAlignment="1">
      <alignment/>
    </xf>
    <xf numFmtId="0" fontId="4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193" fontId="3" fillId="0" borderId="26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193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3" fontId="3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93" fontId="2" fillId="0" borderId="15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193" fontId="3" fillId="0" borderId="27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193" fontId="20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26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4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193" fontId="3" fillId="0" borderId="26" xfId="0" applyNumberFormat="1" applyFont="1" applyBorder="1" applyAlignment="1">
      <alignment horizontal="center" vertical="center"/>
    </xf>
    <xf numFmtId="193" fontId="14" fillId="0" borderId="26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193" fontId="48" fillId="0" borderId="15" xfId="0" applyNumberFormat="1" applyFont="1" applyBorder="1" applyAlignment="1">
      <alignment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1" fontId="49" fillId="0" borderId="15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 horizontal="left" vertical="center" wrapText="1"/>
    </xf>
    <xf numFmtId="193" fontId="5" fillId="0" borderId="19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193" fontId="49" fillId="0" borderId="10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193" fontId="5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0" fillId="0" borderId="17" xfId="0" applyFont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0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zoomScale="75" zoomScaleNormal="75" zoomScalePageLayoutView="0" workbookViewId="0" topLeftCell="A40">
      <selection activeCell="L32" sqref="L32"/>
    </sheetView>
  </sheetViews>
  <sheetFormatPr defaultColWidth="9.00390625" defaultRowHeight="12.75"/>
  <cols>
    <col min="1" max="1" width="4.125" style="6" customWidth="1"/>
    <col min="2" max="2" width="45.875" style="0" customWidth="1"/>
    <col min="3" max="3" width="9.25390625" style="0" customWidth="1"/>
    <col min="4" max="4" width="8.75390625" style="0" customWidth="1"/>
    <col min="5" max="5" width="13.25390625" style="0" customWidth="1"/>
    <col min="6" max="6" width="11.125" style="0" customWidth="1"/>
    <col min="7" max="7" width="10.75390625" style="0" customWidth="1"/>
    <col min="8" max="8" width="12.125" style="0" customWidth="1"/>
    <col min="9" max="9" width="12.25390625" style="0" bestFit="1" customWidth="1"/>
    <col min="10" max="10" width="11.75390625" style="0" customWidth="1"/>
  </cols>
  <sheetData>
    <row r="1" spans="1:11" ht="15.75">
      <c r="A1" s="30"/>
      <c r="D1" s="145"/>
      <c r="E1" s="145"/>
      <c r="F1" s="181" t="s">
        <v>47</v>
      </c>
      <c r="G1" s="181"/>
      <c r="H1" s="181"/>
      <c r="I1" s="181"/>
      <c r="J1" s="181"/>
      <c r="K1" s="142"/>
    </row>
    <row r="2" spans="1:11" ht="15.75">
      <c r="A2" s="30"/>
      <c r="D2" s="145"/>
      <c r="E2" s="181" t="s">
        <v>44</v>
      </c>
      <c r="F2" s="182"/>
      <c r="G2" s="182"/>
      <c r="H2" s="182"/>
      <c r="I2" s="182"/>
      <c r="J2" s="182"/>
      <c r="K2" s="142"/>
    </row>
    <row r="3" spans="1:11" ht="15.75">
      <c r="A3" s="30"/>
      <c r="D3" s="183" t="s">
        <v>167</v>
      </c>
      <c r="E3" s="182"/>
      <c r="F3" s="182"/>
      <c r="G3" s="182"/>
      <c r="H3" s="182"/>
      <c r="I3" s="182"/>
      <c r="J3" s="182"/>
      <c r="K3" s="144"/>
    </row>
    <row r="4" spans="1:9" ht="31.5" customHeight="1">
      <c r="A4" s="30"/>
      <c r="B4" s="186" t="s">
        <v>86</v>
      </c>
      <c r="C4" s="186"/>
      <c r="D4" s="186"/>
      <c r="E4" s="186"/>
      <c r="F4" s="186"/>
      <c r="G4" s="187"/>
      <c r="H4" s="187"/>
      <c r="I4" s="187"/>
    </row>
    <row r="5" spans="1:10" ht="18" customHeight="1" thickBot="1">
      <c r="A5" s="30"/>
      <c r="H5" s="184" t="s">
        <v>19</v>
      </c>
      <c r="I5" s="184"/>
      <c r="J5" s="185"/>
    </row>
    <row r="6" ht="3" customHeight="1" hidden="1" thickBot="1">
      <c r="A6" s="30"/>
    </row>
    <row r="7" spans="1:10" ht="12.75" customHeight="1">
      <c r="A7" s="198" t="s">
        <v>13</v>
      </c>
      <c r="B7" s="201" t="s">
        <v>15</v>
      </c>
      <c r="C7" s="190" t="s">
        <v>137</v>
      </c>
      <c r="D7" s="193" t="s">
        <v>16</v>
      </c>
      <c r="E7" s="193" t="s">
        <v>126</v>
      </c>
      <c r="F7" s="193"/>
      <c r="G7" s="193"/>
      <c r="H7" s="193"/>
      <c r="I7" s="193"/>
      <c r="J7" s="194"/>
    </row>
    <row r="8" spans="1:10" ht="15.75" customHeight="1" hidden="1">
      <c r="A8" s="199"/>
      <c r="B8" s="202"/>
      <c r="C8" s="191"/>
      <c r="D8" s="195"/>
      <c r="E8" s="195"/>
      <c r="F8" s="195"/>
      <c r="G8" s="195"/>
      <c r="H8" s="195"/>
      <c r="I8" s="195"/>
      <c r="J8" s="196"/>
    </row>
    <row r="9" spans="1:10" ht="14.25">
      <c r="A9" s="199"/>
      <c r="B9" s="202"/>
      <c r="C9" s="191"/>
      <c r="D9" s="195"/>
      <c r="E9" s="195" t="s">
        <v>0</v>
      </c>
      <c r="F9" s="188" t="s">
        <v>1</v>
      </c>
      <c r="G9" s="188"/>
      <c r="H9" s="188"/>
      <c r="I9" s="188"/>
      <c r="J9" s="189"/>
    </row>
    <row r="10" spans="1:10" ht="28.5" customHeight="1" thickBot="1">
      <c r="A10" s="200"/>
      <c r="B10" s="203"/>
      <c r="C10" s="192"/>
      <c r="D10" s="197"/>
      <c r="E10" s="197"/>
      <c r="F10" s="57">
        <v>2016</v>
      </c>
      <c r="G10" s="57">
        <v>2017</v>
      </c>
      <c r="H10" s="57">
        <v>2018</v>
      </c>
      <c r="I10" s="57">
        <v>2019</v>
      </c>
      <c r="J10" s="80">
        <v>2020</v>
      </c>
    </row>
    <row r="11" spans="1:10" s="28" customFormat="1" ht="9.75" customHeight="1" thickBot="1">
      <c r="A11" s="126">
        <v>1</v>
      </c>
      <c r="B11" s="121">
        <v>2</v>
      </c>
      <c r="C11" s="121">
        <v>3</v>
      </c>
      <c r="D11" s="121">
        <v>4</v>
      </c>
      <c r="E11" s="121">
        <v>5</v>
      </c>
      <c r="F11" s="121">
        <v>6</v>
      </c>
      <c r="G11" s="121">
        <v>7</v>
      </c>
      <c r="H11" s="121">
        <v>8</v>
      </c>
      <c r="I11" s="121">
        <v>9</v>
      </c>
      <c r="J11" s="125">
        <v>10</v>
      </c>
    </row>
    <row r="12" spans="1:10" ht="15.75" customHeight="1">
      <c r="A12" s="92">
        <v>1</v>
      </c>
      <c r="B12" s="56" t="s">
        <v>23</v>
      </c>
      <c r="C12" s="208" t="s">
        <v>51</v>
      </c>
      <c r="D12" s="206" t="s">
        <v>171</v>
      </c>
      <c r="E12" s="91">
        <f>SUM(F12:J12)</f>
        <v>1946</v>
      </c>
      <c r="F12" s="91">
        <v>1946</v>
      </c>
      <c r="G12" s="84">
        <v>0</v>
      </c>
      <c r="H12" s="84">
        <v>0</v>
      </c>
      <c r="I12" s="91">
        <v>0</v>
      </c>
      <c r="J12" s="93">
        <v>0</v>
      </c>
    </row>
    <row r="13" spans="1:10" ht="15.75" customHeight="1">
      <c r="A13" s="8">
        <v>2</v>
      </c>
      <c r="B13" s="1" t="s">
        <v>102</v>
      </c>
      <c r="C13" s="207"/>
      <c r="D13" s="207"/>
      <c r="E13" s="35">
        <f>SUM(F13:J13)</f>
        <v>48379</v>
      </c>
      <c r="F13" s="35">
        <v>7350</v>
      </c>
      <c r="G13" s="35">
        <v>5950</v>
      </c>
      <c r="H13" s="35">
        <v>6000</v>
      </c>
      <c r="I13" s="40">
        <v>22779</v>
      </c>
      <c r="J13" s="41">
        <v>6300</v>
      </c>
    </row>
    <row r="14" spans="1:10" s="6" customFormat="1" ht="15.75" customHeight="1">
      <c r="A14" s="8">
        <v>3</v>
      </c>
      <c r="B14" s="1" t="s">
        <v>24</v>
      </c>
      <c r="C14" s="207"/>
      <c r="D14" s="207"/>
      <c r="E14" s="35">
        <f aca="true" t="shared" si="0" ref="E14:E19">SUM(F14:J14)</f>
        <v>11284.369999999999</v>
      </c>
      <c r="F14" s="35">
        <v>2036.37</v>
      </c>
      <c r="G14" s="35">
        <v>2030</v>
      </c>
      <c r="H14" s="35">
        <v>2618</v>
      </c>
      <c r="I14" s="40">
        <v>4600</v>
      </c>
      <c r="J14" s="41">
        <v>0</v>
      </c>
    </row>
    <row r="15" spans="1:10" ht="15" customHeight="1">
      <c r="A15" s="8">
        <v>4</v>
      </c>
      <c r="B15" s="1" t="s">
        <v>25</v>
      </c>
      <c r="C15" s="207"/>
      <c r="D15" s="207"/>
      <c r="E15" s="35">
        <f t="shared" si="0"/>
        <v>995.02</v>
      </c>
      <c r="F15" s="35">
        <v>209.52</v>
      </c>
      <c r="G15" s="34">
        <v>170.5</v>
      </c>
      <c r="H15" s="35">
        <v>264</v>
      </c>
      <c r="I15" s="40">
        <v>253</v>
      </c>
      <c r="J15" s="41">
        <v>98</v>
      </c>
    </row>
    <row r="16" spans="1:10" ht="30" customHeight="1">
      <c r="A16" s="8">
        <v>5</v>
      </c>
      <c r="B16" s="1" t="s">
        <v>26</v>
      </c>
      <c r="C16" s="207"/>
      <c r="D16" s="207"/>
      <c r="E16" s="35">
        <f t="shared" si="0"/>
        <v>291.89</v>
      </c>
      <c r="F16" s="35">
        <v>58</v>
      </c>
      <c r="G16" s="35">
        <v>31.85</v>
      </c>
      <c r="H16" s="35">
        <v>41</v>
      </c>
      <c r="I16" s="40">
        <v>149.04</v>
      </c>
      <c r="J16" s="41">
        <v>12</v>
      </c>
    </row>
    <row r="17" spans="1:10" ht="30" customHeight="1">
      <c r="A17" s="8">
        <v>6</v>
      </c>
      <c r="B17" s="1" t="s">
        <v>27</v>
      </c>
      <c r="C17" s="207"/>
      <c r="D17" s="207"/>
      <c r="E17" s="35">
        <f t="shared" si="0"/>
        <v>287.84000000000003</v>
      </c>
      <c r="F17" s="35">
        <v>64</v>
      </c>
      <c r="G17" s="35">
        <v>42.24</v>
      </c>
      <c r="H17" s="35">
        <v>66</v>
      </c>
      <c r="I17" s="40">
        <v>90.6</v>
      </c>
      <c r="J17" s="41">
        <v>25</v>
      </c>
    </row>
    <row r="18" spans="1:10" ht="14.25" customHeight="1">
      <c r="A18" s="8">
        <v>7</v>
      </c>
      <c r="B18" s="1" t="s">
        <v>28</v>
      </c>
      <c r="C18" s="207"/>
      <c r="D18" s="207"/>
      <c r="E18" s="35">
        <f t="shared" si="0"/>
        <v>85.2</v>
      </c>
      <c r="F18" s="35">
        <v>10</v>
      </c>
      <c r="G18" s="35">
        <v>12</v>
      </c>
      <c r="H18" s="35">
        <v>10</v>
      </c>
      <c r="I18" s="40">
        <v>43.2</v>
      </c>
      <c r="J18" s="41">
        <v>10</v>
      </c>
    </row>
    <row r="19" spans="1:12" ht="15" customHeight="1">
      <c r="A19" s="8">
        <v>8</v>
      </c>
      <c r="B19" s="1" t="s">
        <v>104</v>
      </c>
      <c r="C19" s="207"/>
      <c r="D19" s="207"/>
      <c r="E19" s="35">
        <f t="shared" si="0"/>
        <v>20163.713</v>
      </c>
      <c r="F19" s="38">
        <v>4600</v>
      </c>
      <c r="G19" s="35">
        <v>2107.21</v>
      </c>
      <c r="H19" s="35">
        <v>5213.416</v>
      </c>
      <c r="I19" s="40">
        <v>7343.087</v>
      </c>
      <c r="J19" s="41">
        <v>900</v>
      </c>
      <c r="L19" s="98"/>
    </row>
    <row r="20" spans="1:10" ht="15" customHeight="1">
      <c r="A20" s="8">
        <f>'Таблиця 4'!A18</f>
        <v>9</v>
      </c>
      <c r="B20" s="10" t="s">
        <v>103</v>
      </c>
      <c r="C20" s="207"/>
      <c r="D20" s="207"/>
      <c r="E20" s="35">
        <f>SUM(F20:J20)</f>
        <v>19005.138</v>
      </c>
      <c r="F20" s="35">
        <v>906</v>
      </c>
      <c r="G20" s="35">
        <v>2235.136</v>
      </c>
      <c r="H20" s="35">
        <v>5626.278</v>
      </c>
      <c r="I20" s="40">
        <v>9337.724</v>
      </c>
      <c r="J20" s="41">
        <v>900</v>
      </c>
    </row>
    <row r="21" spans="1:10" ht="31.5" customHeight="1">
      <c r="A21" s="8">
        <v>10</v>
      </c>
      <c r="B21" s="1" t="s">
        <v>54</v>
      </c>
      <c r="C21" s="207"/>
      <c r="D21" s="207"/>
      <c r="E21" s="40">
        <f aca="true" t="shared" si="1" ref="E21:E26">SUM(F21:J21)</f>
        <v>4072</v>
      </c>
      <c r="F21" s="35">
        <v>800</v>
      </c>
      <c r="G21" s="35">
        <v>800</v>
      </c>
      <c r="H21" s="40">
        <v>872</v>
      </c>
      <c r="I21" s="40">
        <v>800</v>
      </c>
      <c r="J21" s="41">
        <v>800</v>
      </c>
    </row>
    <row r="22" spans="1:10" s="6" customFormat="1" ht="15.75" customHeight="1">
      <c r="A22" s="31">
        <v>11</v>
      </c>
      <c r="B22" s="36" t="s">
        <v>101</v>
      </c>
      <c r="C22" s="207"/>
      <c r="D22" s="207"/>
      <c r="E22" s="35">
        <f t="shared" si="1"/>
        <v>239.55</v>
      </c>
      <c r="F22" s="35"/>
      <c r="G22" s="35">
        <v>139.55</v>
      </c>
      <c r="H22" s="35"/>
      <c r="I22" s="40">
        <v>100</v>
      </c>
      <c r="J22" s="41"/>
    </row>
    <row r="23" spans="1:10" s="6" customFormat="1" ht="33.75" customHeight="1">
      <c r="A23" s="31">
        <v>12</v>
      </c>
      <c r="B23" s="1" t="s">
        <v>155</v>
      </c>
      <c r="C23" s="207"/>
      <c r="D23" s="207"/>
      <c r="E23" s="37">
        <f t="shared" si="1"/>
        <v>22639.5</v>
      </c>
      <c r="F23" s="35">
        <v>3129</v>
      </c>
      <c r="G23" s="35">
        <v>1600</v>
      </c>
      <c r="H23" s="35">
        <v>9940.895</v>
      </c>
      <c r="I23" s="40">
        <v>5969.605</v>
      </c>
      <c r="J23" s="41">
        <v>2000</v>
      </c>
    </row>
    <row r="24" spans="1:10" s="6" customFormat="1" ht="33.75" customHeight="1">
      <c r="A24" s="31">
        <v>13</v>
      </c>
      <c r="B24" s="1" t="s">
        <v>114</v>
      </c>
      <c r="C24" s="207"/>
      <c r="D24" s="207"/>
      <c r="E24" s="37">
        <f>SUM(F24:J24)</f>
        <v>205.752</v>
      </c>
      <c r="F24" s="35"/>
      <c r="G24" s="35"/>
      <c r="H24" s="34">
        <v>100</v>
      </c>
      <c r="I24" s="40">
        <v>105.752</v>
      </c>
      <c r="J24" s="41"/>
    </row>
    <row r="25" spans="1:10" s="6" customFormat="1" ht="30" customHeight="1">
      <c r="A25" s="31">
        <v>14</v>
      </c>
      <c r="B25" s="1" t="s">
        <v>134</v>
      </c>
      <c r="C25" s="207"/>
      <c r="D25" s="207"/>
      <c r="E25" s="37">
        <f t="shared" si="1"/>
        <v>25429.245</v>
      </c>
      <c r="F25" s="35">
        <v>1000</v>
      </c>
      <c r="G25" s="35">
        <v>1600</v>
      </c>
      <c r="H25" s="43">
        <v>10944.65</v>
      </c>
      <c r="I25" s="40">
        <v>10884.595</v>
      </c>
      <c r="J25" s="41">
        <v>1000</v>
      </c>
    </row>
    <row r="26" spans="1:10" s="6" customFormat="1" ht="15" customHeight="1">
      <c r="A26" s="31">
        <v>15</v>
      </c>
      <c r="B26" s="1" t="s">
        <v>106</v>
      </c>
      <c r="C26" s="207"/>
      <c r="D26" s="207"/>
      <c r="E26" s="37">
        <f t="shared" si="1"/>
        <v>4672.361</v>
      </c>
      <c r="F26" s="35">
        <v>600</v>
      </c>
      <c r="G26" s="35">
        <v>600</v>
      </c>
      <c r="H26" s="35">
        <v>1517.238</v>
      </c>
      <c r="I26" s="40">
        <v>964.423</v>
      </c>
      <c r="J26" s="41">
        <v>990.7</v>
      </c>
    </row>
    <row r="27" spans="1:10" s="6" customFormat="1" ht="15" customHeight="1">
      <c r="A27" s="31">
        <v>16</v>
      </c>
      <c r="B27" s="1" t="s">
        <v>105</v>
      </c>
      <c r="C27" s="207"/>
      <c r="D27" s="207"/>
      <c r="E27" s="37">
        <f aca="true" t="shared" si="2" ref="E27:E32">SUM(F27:J27)</f>
        <v>608.0790000000001</v>
      </c>
      <c r="F27" s="35"/>
      <c r="G27" s="35"/>
      <c r="H27" s="35">
        <v>238.621</v>
      </c>
      <c r="I27" s="40"/>
      <c r="J27" s="41">
        <v>369.458</v>
      </c>
    </row>
    <row r="28" spans="1:10" s="6" customFormat="1" ht="30.75" customHeight="1">
      <c r="A28" s="31">
        <v>17</v>
      </c>
      <c r="B28" s="1" t="s">
        <v>124</v>
      </c>
      <c r="C28" s="207"/>
      <c r="D28" s="207"/>
      <c r="E28" s="37">
        <f t="shared" si="2"/>
        <v>775.4639999999999</v>
      </c>
      <c r="F28" s="35"/>
      <c r="G28" s="35"/>
      <c r="H28" s="35">
        <v>606.132</v>
      </c>
      <c r="I28" s="40">
        <v>169.332</v>
      </c>
      <c r="J28" s="41"/>
    </row>
    <row r="29" spans="1:10" s="87" customFormat="1" ht="15" customHeight="1">
      <c r="A29" s="31">
        <v>18</v>
      </c>
      <c r="B29" s="1" t="s">
        <v>113</v>
      </c>
      <c r="C29" s="207"/>
      <c r="D29" s="207"/>
      <c r="E29" s="37">
        <f t="shared" si="2"/>
        <v>3309.1059999999998</v>
      </c>
      <c r="F29" s="35"/>
      <c r="G29" s="35"/>
      <c r="H29" s="35">
        <v>1813.5</v>
      </c>
      <c r="I29" s="40">
        <v>1495.606</v>
      </c>
      <c r="J29" s="41"/>
    </row>
    <row r="30" spans="1:10" ht="16.5" customHeight="1">
      <c r="A30" s="31">
        <v>19</v>
      </c>
      <c r="B30" s="1" t="s">
        <v>57</v>
      </c>
      <c r="C30" s="207"/>
      <c r="D30" s="207"/>
      <c r="E30" s="37">
        <f t="shared" si="2"/>
        <v>790</v>
      </c>
      <c r="F30" s="35">
        <v>390</v>
      </c>
      <c r="G30" s="35">
        <v>100</v>
      </c>
      <c r="H30" s="35">
        <v>100</v>
      </c>
      <c r="I30" s="40">
        <v>100</v>
      </c>
      <c r="J30" s="41">
        <v>100</v>
      </c>
    </row>
    <row r="31" spans="1:10" ht="14.25" customHeight="1">
      <c r="A31" s="31">
        <v>20</v>
      </c>
      <c r="B31" s="1" t="s">
        <v>30</v>
      </c>
      <c r="C31" s="210" t="s">
        <v>51</v>
      </c>
      <c r="D31" s="209" t="s">
        <v>171</v>
      </c>
      <c r="E31" s="37">
        <f t="shared" si="2"/>
        <v>1824.16</v>
      </c>
      <c r="F31" s="35">
        <v>255.16</v>
      </c>
      <c r="G31" s="35">
        <v>386</v>
      </c>
      <c r="H31" s="37">
        <v>401.8</v>
      </c>
      <c r="I31" s="40">
        <v>394.2</v>
      </c>
      <c r="J31" s="41">
        <v>387</v>
      </c>
    </row>
    <row r="32" spans="1:10" ht="15" customHeight="1">
      <c r="A32" s="31">
        <v>21</v>
      </c>
      <c r="B32" s="13" t="s">
        <v>58</v>
      </c>
      <c r="C32" s="207"/>
      <c r="D32" s="207"/>
      <c r="E32" s="37">
        <f t="shared" si="2"/>
        <v>479</v>
      </c>
      <c r="F32" s="35">
        <v>79</v>
      </c>
      <c r="G32" s="35">
        <v>100</v>
      </c>
      <c r="H32" s="35">
        <v>100</v>
      </c>
      <c r="I32" s="40">
        <v>100</v>
      </c>
      <c r="J32" s="41">
        <v>100</v>
      </c>
    </row>
    <row r="33" spans="1:10" ht="33" customHeight="1">
      <c r="A33" s="31">
        <v>22</v>
      </c>
      <c r="B33" s="10" t="s">
        <v>63</v>
      </c>
      <c r="C33" s="207"/>
      <c r="D33" s="207"/>
      <c r="E33" s="37">
        <f aca="true" t="shared" si="3" ref="E33:E42">SUM(F33:J33)</f>
        <v>1000</v>
      </c>
      <c r="F33" s="35">
        <v>200</v>
      </c>
      <c r="G33" s="35">
        <v>200</v>
      </c>
      <c r="H33" s="35">
        <v>200</v>
      </c>
      <c r="I33" s="40">
        <v>200</v>
      </c>
      <c r="J33" s="41">
        <v>200</v>
      </c>
    </row>
    <row r="34" spans="1:10" ht="33" customHeight="1">
      <c r="A34" s="31">
        <v>23</v>
      </c>
      <c r="B34" s="10" t="s">
        <v>141</v>
      </c>
      <c r="C34" s="207"/>
      <c r="D34" s="207"/>
      <c r="E34" s="37">
        <f>SUM(G34:J34)</f>
        <v>238.847</v>
      </c>
      <c r="F34" s="35"/>
      <c r="G34" s="35"/>
      <c r="H34" s="35"/>
      <c r="I34" s="40">
        <v>238.847</v>
      </c>
      <c r="J34" s="41"/>
    </row>
    <row r="35" spans="1:10" ht="33" customHeight="1">
      <c r="A35" s="31">
        <v>24</v>
      </c>
      <c r="B35" s="10" t="s">
        <v>142</v>
      </c>
      <c r="C35" s="207"/>
      <c r="D35" s="207"/>
      <c r="E35" s="37">
        <f>SUM(G35:J35)</f>
        <v>241.488</v>
      </c>
      <c r="F35" s="35"/>
      <c r="G35" s="35"/>
      <c r="H35" s="35"/>
      <c r="I35" s="40">
        <v>241.488</v>
      </c>
      <c r="J35" s="41"/>
    </row>
    <row r="36" spans="1:10" ht="18" customHeight="1">
      <c r="A36" s="31">
        <v>25</v>
      </c>
      <c r="B36" s="10" t="s">
        <v>143</v>
      </c>
      <c r="C36" s="207"/>
      <c r="D36" s="207"/>
      <c r="E36" s="37">
        <f>SUM(G36:J36)</f>
        <v>1217.757</v>
      </c>
      <c r="F36" s="35"/>
      <c r="G36" s="35"/>
      <c r="H36" s="35"/>
      <c r="I36" s="40">
        <v>1217.757</v>
      </c>
      <c r="J36" s="41"/>
    </row>
    <row r="37" spans="1:10" ht="13.5" customHeight="1">
      <c r="A37" s="31">
        <v>26</v>
      </c>
      <c r="B37" s="10" t="s">
        <v>59</v>
      </c>
      <c r="C37" s="207"/>
      <c r="D37" s="207"/>
      <c r="E37" s="37">
        <f t="shared" si="3"/>
        <v>237</v>
      </c>
      <c r="F37" s="35">
        <v>37</v>
      </c>
      <c r="G37" s="35">
        <v>50</v>
      </c>
      <c r="H37" s="35">
        <v>50</v>
      </c>
      <c r="I37" s="40">
        <v>50</v>
      </c>
      <c r="J37" s="41">
        <v>50</v>
      </c>
    </row>
    <row r="38" spans="1:10" ht="50.25" customHeight="1">
      <c r="A38" s="31">
        <v>27</v>
      </c>
      <c r="B38" s="19" t="s">
        <v>83</v>
      </c>
      <c r="C38" s="207"/>
      <c r="D38" s="207"/>
      <c r="E38" s="37">
        <f t="shared" si="3"/>
        <v>2895.707</v>
      </c>
      <c r="F38" s="35"/>
      <c r="G38" s="35">
        <v>275.707</v>
      </c>
      <c r="H38" s="35"/>
      <c r="I38" s="40">
        <v>2620</v>
      </c>
      <c r="J38" s="41"/>
    </row>
    <row r="39" spans="1:10" ht="33.75" customHeight="1">
      <c r="A39" s="31">
        <v>28</v>
      </c>
      <c r="B39" s="19" t="s">
        <v>82</v>
      </c>
      <c r="C39" s="207"/>
      <c r="D39" s="207"/>
      <c r="E39" s="37">
        <f t="shared" si="3"/>
        <v>130.84</v>
      </c>
      <c r="F39" s="35">
        <v>130.84</v>
      </c>
      <c r="G39" s="35"/>
      <c r="H39" s="35"/>
      <c r="I39" s="40"/>
      <c r="J39" s="41"/>
    </row>
    <row r="40" spans="1:10" ht="49.5" customHeight="1">
      <c r="A40" s="31">
        <v>29</v>
      </c>
      <c r="B40" s="15" t="s">
        <v>67</v>
      </c>
      <c r="C40" s="207"/>
      <c r="D40" s="207"/>
      <c r="E40" s="37">
        <f t="shared" si="3"/>
        <v>133.34</v>
      </c>
      <c r="F40" s="35">
        <v>133.34</v>
      </c>
      <c r="G40" s="35"/>
      <c r="H40" s="35"/>
      <c r="I40" s="40"/>
      <c r="J40" s="41"/>
    </row>
    <row r="41" spans="1:10" ht="45" customHeight="1">
      <c r="A41" s="31">
        <v>30</v>
      </c>
      <c r="B41" s="15" t="s">
        <v>68</v>
      </c>
      <c r="C41" s="207"/>
      <c r="D41" s="207"/>
      <c r="E41" s="37">
        <f t="shared" si="3"/>
        <v>1976.086</v>
      </c>
      <c r="F41" s="35">
        <v>1486.086</v>
      </c>
      <c r="G41" s="34">
        <v>490</v>
      </c>
      <c r="H41" s="35"/>
      <c r="I41" s="40"/>
      <c r="J41" s="41"/>
    </row>
    <row r="42" spans="1:11" ht="67.5" customHeight="1">
      <c r="A42" s="31">
        <v>31</v>
      </c>
      <c r="B42" s="22" t="s">
        <v>94</v>
      </c>
      <c r="C42" s="207"/>
      <c r="D42" s="207"/>
      <c r="E42" s="43">
        <f t="shared" si="3"/>
        <v>1501.193</v>
      </c>
      <c r="F42" s="35">
        <v>298.425</v>
      </c>
      <c r="G42" s="40">
        <v>1202.768</v>
      </c>
      <c r="H42" s="35"/>
      <c r="I42" s="40"/>
      <c r="J42" s="41"/>
      <c r="K42" s="7"/>
    </row>
    <row r="43" spans="1:11" ht="48.75" customHeight="1">
      <c r="A43" s="31">
        <v>32</v>
      </c>
      <c r="B43" s="19" t="s">
        <v>129</v>
      </c>
      <c r="C43" s="207"/>
      <c r="D43" s="207"/>
      <c r="E43" s="37">
        <f>SUM(F43:J43)</f>
        <v>4834.157</v>
      </c>
      <c r="F43" s="35"/>
      <c r="G43" s="35">
        <v>4834.157</v>
      </c>
      <c r="H43" s="40"/>
      <c r="I43" s="40"/>
      <c r="J43" s="41"/>
      <c r="K43" s="7"/>
    </row>
    <row r="44" spans="1:11" ht="114" customHeight="1">
      <c r="A44" s="31">
        <v>33</v>
      </c>
      <c r="B44" s="22" t="s">
        <v>130</v>
      </c>
      <c r="C44" s="210" t="s">
        <v>51</v>
      </c>
      <c r="D44" s="209" t="s">
        <v>147</v>
      </c>
      <c r="E44" s="43">
        <f>SUM(F44:J44)</f>
        <v>39963.303</v>
      </c>
      <c r="F44" s="35"/>
      <c r="G44" s="35"/>
      <c r="H44" s="40">
        <v>39963.303</v>
      </c>
      <c r="I44" s="40"/>
      <c r="J44" s="41"/>
      <c r="K44" s="7"/>
    </row>
    <row r="45" spans="1:10" ht="35.25" customHeight="1">
      <c r="A45" s="31">
        <v>34</v>
      </c>
      <c r="B45" s="22" t="s">
        <v>127</v>
      </c>
      <c r="C45" s="210"/>
      <c r="D45" s="209"/>
      <c r="E45" s="37">
        <f>SUM(F45:J45)</f>
        <v>4703.09</v>
      </c>
      <c r="F45" s="35"/>
      <c r="G45" s="35"/>
      <c r="H45" s="40">
        <v>4703.09</v>
      </c>
      <c r="I45" s="40"/>
      <c r="J45" s="41"/>
    </row>
    <row r="46" spans="1:10" ht="18" customHeight="1">
      <c r="A46" s="31">
        <v>35</v>
      </c>
      <c r="B46" s="1" t="s">
        <v>133</v>
      </c>
      <c r="C46" s="210"/>
      <c r="D46" s="209"/>
      <c r="E46" s="37">
        <f>SUM(F46:J46)</f>
        <v>20730.502</v>
      </c>
      <c r="F46" s="39"/>
      <c r="G46" s="35">
        <v>1864.178</v>
      </c>
      <c r="H46" s="40">
        <v>10053.786</v>
      </c>
      <c r="I46" s="43">
        <v>8812.538</v>
      </c>
      <c r="J46" s="42"/>
    </row>
    <row r="47" spans="1:10" ht="40.5" customHeight="1">
      <c r="A47" s="31">
        <v>36</v>
      </c>
      <c r="B47" s="13" t="s">
        <v>149</v>
      </c>
      <c r="C47" s="131"/>
      <c r="D47" s="131"/>
      <c r="E47" s="27">
        <v>200</v>
      </c>
      <c r="F47" s="61"/>
      <c r="G47" s="2"/>
      <c r="H47" s="132"/>
      <c r="I47" s="27">
        <v>200</v>
      </c>
      <c r="J47" s="133"/>
    </row>
    <row r="48" spans="1:10" s="95" customFormat="1" ht="33" customHeight="1">
      <c r="A48" s="31">
        <v>37</v>
      </c>
      <c r="B48" s="22" t="s">
        <v>150</v>
      </c>
      <c r="C48" s="131"/>
      <c r="D48" s="131"/>
      <c r="E48" s="27">
        <f>SUM(F48:J48)</f>
        <v>96</v>
      </c>
      <c r="F48" s="61"/>
      <c r="G48" s="2"/>
      <c r="H48" s="132"/>
      <c r="I48" s="27">
        <v>96</v>
      </c>
      <c r="J48" s="133"/>
    </row>
    <row r="49" spans="1:10" s="95" customFormat="1" ht="101.25" customHeight="1">
      <c r="A49" s="31">
        <v>38</v>
      </c>
      <c r="B49" s="22" t="s">
        <v>156</v>
      </c>
      <c r="C49" s="131"/>
      <c r="D49" s="131"/>
      <c r="E49" s="27">
        <f>SUM(H49:J49)</f>
        <v>1242.182</v>
      </c>
      <c r="F49" s="61"/>
      <c r="G49" s="2"/>
      <c r="H49" s="132"/>
      <c r="I49" s="27">
        <v>1242.182</v>
      </c>
      <c r="J49" s="133"/>
    </row>
    <row r="50" spans="1:10" s="95" customFormat="1" ht="66" customHeight="1">
      <c r="A50" s="31">
        <v>39</v>
      </c>
      <c r="B50" s="22" t="s">
        <v>175</v>
      </c>
      <c r="C50" s="131"/>
      <c r="D50" s="131"/>
      <c r="E50" s="27">
        <f>SUM(H50:J50)</f>
        <v>24888.22</v>
      </c>
      <c r="F50" s="61"/>
      <c r="G50" s="2"/>
      <c r="H50" s="132"/>
      <c r="I50" s="27">
        <v>24888.22</v>
      </c>
      <c r="J50" s="133"/>
    </row>
    <row r="51" spans="1:10" s="148" customFormat="1" ht="42.75" customHeight="1" thickBot="1">
      <c r="A51" s="51">
        <v>40</v>
      </c>
      <c r="B51" s="138" t="s">
        <v>168</v>
      </c>
      <c r="C51" s="153" t="s">
        <v>169</v>
      </c>
      <c r="D51" s="154" t="s">
        <v>170</v>
      </c>
      <c r="E51" s="134">
        <f>SUM(F51:J51)</f>
        <v>4000</v>
      </c>
      <c r="F51" s="135"/>
      <c r="G51" s="59"/>
      <c r="H51" s="136"/>
      <c r="I51" s="136">
        <v>2500</v>
      </c>
      <c r="J51" s="137">
        <v>1500</v>
      </c>
    </row>
    <row r="52" spans="1:10" ht="16.5" customHeight="1" thickBot="1">
      <c r="A52" s="127"/>
      <c r="B52" s="128" t="s">
        <v>31</v>
      </c>
      <c r="C52" s="129"/>
      <c r="D52" s="129"/>
      <c r="E52" s="130">
        <f>SUM(E12:E51)</f>
        <v>277712.10000000003</v>
      </c>
      <c r="F52" s="130">
        <f>SUM(F12:F46)</f>
        <v>25718.740999999998</v>
      </c>
      <c r="G52" s="130">
        <f>SUM(G12:G46)</f>
        <v>26821.295999999995</v>
      </c>
      <c r="H52" s="130">
        <f>SUM(H12:H46)</f>
        <v>101443.709</v>
      </c>
      <c r="I52" s="130">
        <f>SUM(I12:I51)</f>
        <v>107986.19600000001</v>
      </c>
      <c r="J52" s="139">
        <f>SUM(J12:J51)</f>
        <v>15742.158000000001</v>
      </c>
    </row>
    <row r="53" spans="1:10" ht="12.75" customHeight="1" hidden="1">
      <c r="A53" s="32"/>
      <c r="B53" s="7"/>
      <c r="C53" s="7"/>
      <c r="D53" s="7"/>
      <c r="E53" s="7"/>
      <c r="F53" s="7"/>
      <c r="G53" s="7"/>
      <c r="H53" s="7"/>
      <c r="I53" s="7"/>
      <c r="J53" s="7"/>
    </row>
    <row r="54" spans="1:10" ht="24" customHeight="1">
      <c r="A54" s="32"/>
      <c r="B54" s="7"/>
      <c r="C54" s="7"/>
      <c r="D54" s="7"/>
      <c r="E54" s="7"/>
      <c r="F54" s="7"/>
      <c r="G54" s="7"/>
      <c r="H54" s="7"/>
      <c r="I54" s="7"/>
      <c r="J54" s="7"/>
    </row>
    <row r="55" spans="1:10" ht="36.75" customHeight="1">
      <c r="A55" s="32"/>
      <c r="B55" s="204" t="s">
        <v>151</v>
      </c>
      <c r="C55" s="205"/>
      <c r="D55" s="205"/>
      <c r="E55" s="205"/>
      <c r="F55" s="205"/>
      <c r="G55" s="205"/>
      <c r="H55" s="7" t="s">
        <v>139</v>
      </c>
      <c r="I55" s="7"/>
      <c r="J55" s="7"/>
    </row>
    <row r="56" spans="1:10" ht="12.75" customHeight="1">
      <c r="A56" s="32"/>
      <c r="B56" s="7"/>
      <c r="C56" s="7"/>
      <c r="D56" s="7"/>
      <c r="E56" s="7"/>
      <c r="F56" s="7"/>
      <c r="G56" s="7"/>
      <c r="H56" s="7"/>
      <c r="I56" s="7"/>
      <c r="J56" s="7"/>
    </row>
    <row r="57" spans="1:9" ht="12.75">
      <c r="A57" s="32"/>
      <c r="B57" s="7"/>
      <c r="C57" s="7"/>
      <c r="D57" s="7"/>
      <c r="E57" s="103"/>
      <c r="G57" s="23"/>
      <c r="I57" s="102"/>
    </row>
    <row r="58" spans="1:4" ht="12.75">
      <c r="A58" s="32"/>
      <c r="B58" s="7"/>
      <c r="C58" s="7"/>
      <c r="D58" s="7"/>
    </row>
    <row r="59" spans="1:4" ht="15.75">
      <c r="A59" s="32"/>
      <c r="B59" s="11"/>
      <c r="C59" s="7"/>
      <c r="D59" s="7"/>
    </row>
    <row r="60" ht="12.75">
      <c r="B60" s="7"/>
    </row>
    <row r="61" ht="15.75">
      <c r="B61" s="12"/>
    </row>
  </sheetData>
  <sheetProtection/>
  <mergeCells count="19">
    <mergeCell ref="A7:A10"/>
    <mergeCell ref="B7:B10"/>
    <mergeCell ref="D7:D10"/>
    <mergeCell ref="B55:G55"/>
    <mergeCell ref="D12:D30"/>
    <mergeCell ref="C12:C30"/>
    <mergeCell ref="D31:D43"/>
    <mergeCell ref="C31:C43"/>
    <mergeCell ref="D44:D46"/>
    <mergeCell ref="C44:C46"/>
    <mergeCell ref="F1:J1"/>
    <mergeCell ref="E2:J2"/>
    <mergeCell ref="D3:J3"/>
    <mergeCell ref="H5:J5"/>
    <mergeCell ref="B4:I4"/>
    <mergeCell ref="F9:J9"/>
    <mergeCell ref="C7:C10"/>
    <mergeCell ref="E7:J8"/>
    <mergeCell ref="E9:E10"/>
  </mergeCells>
  <printOptions/>
  <pageMargins left="0.42" right="0.31" top="0.77" bottom="0.26" header="0.76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="75" zoomScaleNormal="75" zoomScalePageLayoutView="0" workbookViewId="0" topLeftCell="A1">
      <selection activeCell="B70" sqref="B70"/>
    </sheetView>
  </sheetViews>
  <sheetFormatPr defaultColWidth="9.00390625" defaultRowHeight="12.75"/>
  <cols>
    <col min="1" max="1" width="3.375" style="29" customWidth="1"/>
    <col min="2" max="2" width="54.875" style="0" customWidth="1"/>
    <col min="3" max="3" width="15.75390625" style="44" customWidth="1"/>
    <col min="4" max="4" width="12.00390625" style="0" customWidth="1"/>
    <col min="5" max="5" width="11.25390625" style="0" customWidth="1"/>
    <col min="8" max="8" width="9.625" style="0" customWidth="1"/>
    <col min="9" max="9" width="8.75390625" style="6" customWidth="1"/>
    <col min="10" max="10" width="9.125" style="0" hidden="1" customWidth="1"/>
  </cols>
  <sheetData>
    <row r="1" spans="6:11" ht="15.75">
      <c r="F1" s="217" t="s">
        <v>46</v>
      </c>
      <c r="G1" s="217"/>
      <c r="H1" s="217"/>
      <c r="I1" s="217"/>
      <c r="J1" s="217"/>
      <c r="K1" s="217"/>
    </row>
    <row r="2" spans="6:11" ht="15.75">
      <c r="F2" s="217" t="s">
        <v>44</v>
      </c>
      <c r="G2" s="217"/>
      <c r="H2" s="217"/>
      <c r="I2" s="217"/>
      <c r="J2" s="217"/>
      <c r="K2" s="217"/>
    </row>
    <row r="3" spans="6:11" ht="15.75">
      <c r="F3" s="218" t="s">
        <v>164</v>
      </c>
      <c r="G3" s="217"/>
      <c r="H3" s="217"/>
      <c r="I3" s="217"/>
      <c r="J3" s="217"/>
      <c r="K3" s="217"/>
    </row>
    <row r="4" spans="2:9" ht="42.75" customHeight="1">
      <c r="B4" s="186" t="s">
        <v>87</v>
      </c>
      <c r="C4" s="186"/>
      <c r="D4" s="186"/>
      <c r="E4" s="186"/>
      <c r="F4" s="187"/>
      <c r="G4" s="187"/>
      <c r="H4" s="187"/>
      <c r="I4" s="187"/>
    </row>
    <row r="5" spans="8:11" ht="15.75" customHeight="1" thickBot="1">
      <c r="H5" s="223" t="s">
        <v>20</v>
      </c>
      <c r="I5" s="223"/>
      <c r="J5" s="224"/>
      <c r="K5" s="224"/>
    </row>
    <row r="6" spans="1:11" ht="30" customHeight="1">
      <c r="A6" s="229"/>
      <c r="B6" s="201" t="s">
        <v>2</v>
      </c>
      <c r="C6" s="231" t="s">
        <v>3</v>
      </c>
      <c r="D6" s="201" t="s">
        <v>4</v>
      </c>
      <c r="E6" s="201" t="s">
        <v>5</v>
      </c>
      <c r="F6" s="201"/>
      <c r="G6" s="201"/>
      <c r="H6" s="201"/>
      <c r="I6" s="201"/>
      <c r="J6" s="221"/>
      <c r="K6" s="222"/>
    </row>
    <row r="7" spans="1:11" ht="15.75">
      <c r="A7" s="211"/>
      <c r="B7" s="202"/>
      <c r="C7" s="232"/>
      <c r="D7" s="202"/>
      <c r="E7" s="202" t="s">
        <v>6</v>
      </c>
      <c r="F7" s="202" t="s">
        <v>7</v>
      </c>
      <c r="G7" s="202"/>
      <c r="H7" s="202"/>
      <c r="I7" s="202"/>
      <c r="J7" s="202"/>
      <c r="K7" s="220"/>
    </row>
    <row r="8" spans="1:11" ht="16.5" thickBot="1">
      <c r="A8" s="230"/>
      <c r="B8" s="203"/>
      <c r="C8" s="233"/>
      <c r="D8" s="203"/>
      <c r="E8" s="203"/>
      <c r="F8" s="59">
        <v>2016</v>
      </c>
      <c r="G8" s="59">
        <v>2017</v>
      </c>
      <c r="H8" s="59">
        <v>2018</v>
      </c>
      <c r="I8" s="203">
        <v>2019</v>
      </c>
      <c r="J8" s="203"/>
      <c r="K8" s="60">
        <v>2020</v>
      </c>
    </row>
    <row r="9" spans="1:11" ht="13.5" thickBot="1">
      <c r="A9" s="140">
        <v>1</v>
      </c>
      <c r="B9" s="121">
        <v>2</v>
      </c>
      <c r="C9" s="121">
        <v>3</v>
      </c>
      <c r="D9" s="121">
        <v>4</v>
      </c>
      <c r="E9" s="121">
        <v>5</v>
      </c>
      <c r="F9" s="121">
        <v>6</v>
      </c>
      <c r="G9" s="121">
        <v>7</v>
      </c>
      <c r="H9" s="121">
        <v>8</v>
      </c>
      <c r="I9" s="121">
        <v>9</v>
      </c>
      <c r="J9" s="121"/>
      <c r="K9" s="125">
        <v>10</v>
      </c>
    </row>
    <row r="10" spans="1:11" ht="18" customHeight="1">
      <c r="A10" s="55">
        <v>1</v>
      </c>
      <c r="B10" s="56" t="s">
        <v>23</v>
      </c>
      <c r="C10" s="62" t="s">
        <v>35</v>
      </c>
      <c r="D10" s="63" t="s">
        <v>8</v>
      </c>
      <c r="E10" s="58">
        <f>SUM(F10:K10)</f>
        <v>126</v>
      </c>
      <c r="F10" s="58">
        <v>126</v>
      </c>
      <c r="G10" s="58" t="s">
        <v>71</v>
      </c>
      <c r="H10" s="58" t="s">
        <v>71</v>
      </c>
      <c r="I10" s="228" t="s">
        <v>71</v>
      </c>
      <c r="J10" s="228"/>
      <c r="K10" s="64" t="s">
        <v>71</v>
      </c>
    </row>
    <row r="11" spans="1:11" ht="15" customHeight="1">
      <c r="A11" s="31">
        <v>2</v>
      </c>
      <c r="B11" s="1" t="s">
        <v>65</v>
      </c>
      <c r="C11" s="45" t="s">
        <v>35</v>
      </c>
      <c r="D11" s="26" t="s">
        <v>36</v>
      </c>
      <c r="E11" s="5">
        <f>SUM(F11:K11)</f>
        <v>93</v>
      </c>
      <c r="F11" s="5">
        <v>21</v>
      </c>
      <c r="G11" s="5">
        <v>17</v>
      </c>
      <c r="H11" s="5">
        <v>11</v>
      </c>
      <c r="I11" s="219">
        <v>30</v>
      </c>
      <c r="J11" s="219"/>
      <c r="K11" s="9">
        <v>14</v>
      </c>
    </row>
    <row r="12" spans="1:11" ht="15" customHeight="1">
      <c r="A12" s="31">
        <v>3</v>
      </c>
      <c r="B12" s="1" t="s">
        <v>24</v>
      </c>
      <c r="C12" s="45" t="s">
        <v>35</v>
      </c>
      <c r="D12" s="26" t="s">
        <v>8</v>
      </c>
      <c r="E12" s="5">
        <f aca="true" t="shared" si="0" ref="E12:E21">SUM(F12:K12)</f>
        <v>85</v>
      </c>
      <c r="F12" s="5">
        <v>19</v>
      </c>
      <c r="G12" s="5">
        <v>29</v>
      </c>
      <c r="H12" s="5">
        <v>8</v>
      </c>
      <c r="I12" s="5">
        <v>29</v>
      </c>
      <c r="J12" s="5"/>
      <c r="K12" s="9">
        <v>0</v>
      </c>
    </row>
    <row r="13" spans="1:11" ht="15.75" customHeight="1">
      <c r="A13" s="31">
        <v>4</v>
      </c>
      <c r="B13" s="1" t="s">
        <v>25</v>
      </c>
      <c r="C13" s="45" t="s">
        <v>35</v>
      </c>
      <c r="D13" s="26" t="s">
        <v>8</v>
      </c>
      <c r="E13" s="5">
        <f t="shared" si="0"/>
        <v>151</v>
      </c>
      <c r="F13" s="5">
        <v>48</v>
      </c>
      <c r="G13" s="5">
        <v>31</v>
      </c>
      <c r="H13" s="5">
        <v>19</v>
      </c>
      <c r="I13" s="219">
        <v>39</v>
      </c>
      <c r="J13" s="219"/>
      <c r="K13" s="9">
        <v>14</v>
      </c>
    </row>
    <row r="14" spans="1:11" ht="15" customHeight="1">
      <c r="A14" s="31">
        <v>5</v>
      </c>
      <c r="B14" s="1" t="s">
        <v>26</v>
      </c>
      <c r="C14" s="21" t="s">
        <v>35</v>
      </c>
      <c r="D14" s="5" t="s">
        <v>8</v>
      </c>
      <c r="E14" s="5">
        <f t="shared" si="0"/>
        <v>145</v>
      </c>
      <c r="F14" s="5">
        <v>48</v>
      </c>
      <c r="G14" s="5">
        <v>32</v>
      </c>
      <c r="H14" s="5">
        <v>19</v>
      </c>
      <c r="I14" s="219">
        <v>32</v>
      </c>
      <c r="J14" s="219"/>
      <c r="K14" s="9">
        <v>14</v>
      </c>
    </row>
    <row r="15" spans="1:11" ht="15.75" customHeight="1">
      <c r="A15" s="31">
        <v>6</v>
      </c>
      <c r="B15" s="1" t="s">
        <v>27</v>
      </c>
      <c r="C15" s="21" t="s">
        <v>37</v>
      </c>
      <c r="D15" s="5" t="s">
        <v>8</v>
      </c>
      <c r="E15" s="5">
        <f t="shared" si="0"/>
        <v>143</v>
      </c>
      <c r="F15" s="5">
        <v>48</v>
      </c>
      <c r="G15" s="5">
        <v>32</v>
      </c>
      <c r="H15" s="5">
        <v>19</v>
      </c>
      <c r="I15" s="219">
        <v>30</v>
      </c>
      <c r="J15" s="219"/>
      <c r="K15" s="9">
        <v>14</v>
      </c>
    </row>
    <row r="16" spans="1:11" ht="15" customHeight="1">
      <c r="A16" s="31">
        <v>7</v>
      </c>
      <c r="B16" s="1" t="s">
        <v>28</v>
      </c>
      <c r="C16" s="21" t="s">
        <v>37</v>
      </c>
      <c r="D16" s="5" t="s">
        <v>8</v>
      </c>
      <c r="E16" s="5">
        <f t="shared" si="0"/>
        <v>91</v>
      </c>
      <c r="F16" s="5">
        <v>11</v>
      </c>
      <c r="G16" s="5">
        <v>15</v>
      </c>
      <c r="H16" s="5">
        <v>11</v>
      </c>
      <c r="I16" s="5">
        <v>32</v>
      </c>
      <c r="J16" s="5">
        <v>11</v>
      </c>
      <c r="K16" s="9">
        <v>11</v>
      </c>
    </row>
    <row r="17" spans="1:16" ht="15.75" customHeight="1">
      <c r="A17" s="211">
        <v>8</v>
      </c>
      <c r="B17" s="213" t="s">
        <v>29</v>
      </c>
      <c r="C17" s="214" t="s">
        <v>53</v>
      </c>
      <c r="D17" s="5" t="s">
        <v>8</v>
      </c>
      <c r="E17" s="5">
        <f t="shared" si="0"/>
        <v>62</v>
      </c>
      <c r="F17" s="20">
        <v>14</v>
      </c>
      <c r="G17" s="20">
        <v>10</v>
      </c>
      <c r="H17" s="20">
        <v>18</v>
      </c>
      <c r="I17" s="20">
        <v>15</v>
      </c>
      <c r="J17" s="20"/>
      <c r="K17" s="50">
        <v>5</v>
      </c>
      <c r="L17" s="99"/>
      <c r="M17" s="99"/>
      <c r="N17" s="99"/>
      <c r="P17" s="101"/>
    </row>
    <row r="18" spans="1:14" ht="15.75" customHeight="1">
      <c r="A18" s="211"/>
      <c r="B18" s="213"/>
      <c r="C18" s="215"/>
      <c r="D18" s="5" t="s">
        <v>138</v>
      </c>
      <c r="E18" s="5"/>
      <c r="F18" s="20"/>
      <c r="G18" s="20"/>
      <c r="H18" s="20">
        <v>17.65</v>
      </c>
      <c r="I18" s="20">
        <v>13403</v>
      </c>
      <c r="J18" s="20"/>
      <c r="K18" s="50"/>
      <c r="L18" s="99"/>
      <c r="M18" s="99"/>
      <c r="N18" s="100"/>
    </row>
    <row r="19" spans="1:15" ht="12.75">
      <c r="A19" s="211">
        <v>9</v>
      </c>
      <c r="B19" s="213" t="s">
        <v>128</v>
      </c>
      <c r="C19" s="214" t="s">
        <v>72</v>
      </c>
      <c r="D19" s="5" t="s">
        <v>8</v>
      </c>
      <c r="E19" s="20">
        <f t="shared" si="0"/>
        <v>56</v>
      </c>
      <c r="F19" s="20">
        <v>4</v>
      </c>
      <c r="G19" s="20">
        <v>12</v>
      </c>
      <c r="H19" s="20">
        <v>13</v>
      </c>
      <c r="I19" s="20">
        <v>23</v>
      </c>
      <c r="J19" s="20"/>
      <c r="K19" s="50">
        <v>4</v>
      </c>
      <c r="L19" s="99"/>
      <c r="M19" s="99"/>
      <c r="N19" s="99"/>
      <c r="O19" s="100"/>
    </row>
    <row r="20" spans="1:15" ht="12.75">
      <c r="A20" s="211"/>
      <c r="B20" s="213"/>
      <c r="C20" s="215"/>
      <c r="D20" s="5" t="s">
        <v>41</v>
      </c>
      <c r="E20" s="20"/>
      <c r="F20" s="20"/>
      <c r="G20" s="20"/>
      <c r="H20" s="20">
        <v>15.985</v>
      </c>
      <c r="I20" s="20">
        <v>41484</v>
      </c>
      <c r="J20" s="20"/>
      <c r="K20" s="50"/>
      <c r="L20" s="99"/>
      <c r="M20" s="99"/>
      <c r="N20" s="100"/>
      <c r="O20" s="100"/>
    </row>
    <row r="21" spans="1:11" ht="12" customHeight="1">
      <c r="A21" s="211">
        <v>10</v>
      </c>
      <c r="B21" s="213" t="s">
        <v>54</v>
      </c>
      <c r="C21" s="214" t="s">
        <v>74</v>
      </c>
      <c r="D21" s="5" t="s">
        <v>55</v>
      </c>
      <c r="E21" s="20">
        <f t="shared" si="0"/>
        <v>6087</v>
      </c>
      <c r="F21" s="20">
        <v>550</v>
      </c>
      <c r="G21" s="20">
        <v>2737</v>
      </c>
      <c r="H21" s="20">
        <v>2050</v>
      </c>
      <c r="I21" s="20">
        <v>400</v>
      </c>
      <c r="J21" s="20"/>
      <c r="K21" s="50">
        <v>350</v>
      </c>
    </row>
    <row r="22" spans="1:11" ht="15.75" customHeight="1">
      <c r="A22" s="211"/>
      <c r="B22" s="225"/>
      <c r="C22" s="216"/>
      <c r="D22" s="5" t="s">
        <v>96</v>
      </c>
      <c r="E22" s="46"/>
      <c r="F22" s="20"/>
      <c r="G22" s="20">
        <v>200</v>
      </c>
      <c r="H22" s="20"/>
      <c r="I22" s="20"/>
      <c r="J22" s="20"/>
      <c r="K22" s="50"/>
    </row>
    <row r="23" spans="1:11" ht="9.75" customHeight="1">
      <c r="A23" s="211"/>
      <c r="B23" s="225"/>
      <c r="C23" s="216"/>
      <c r="D23" s="5" t="s">
        <v>97</v>
      </c>
      <c r="E23" s="46"/>
      <c r="F23" s="20"/>
      <c r="G23" s="20">
        <v>15</v>
      </c>
      <c r="H23" s="20"/>
      <c r="I23" s="20"/>
      <c r="J23" s="20"/>
      <c r="K23" s="50"/>
    </row>
    <row r="24" spans="1:11" ht="13.5" customHeight="1">
      <c r="A24" s="211"/>
      <c r="B24" s="225"/>
      <c r="C24" s="216"/>
      <c r="D24" s="5" t="s">
        <v>77</v>
      </c>
      <c r="E24" s="46"/>
      <c r="F24" s="20"/>
      <c r="G24" s="20">
        <v>2555</v>
      </c>
      <c r="H24" s="20"/>
      <c r="I24" s="20"/>
      <c r="J24" s="20"/>
      <c r="K24" s="50"/>
    </row>
    <row r="25" spans="1:11" ht="12" customHeight="1">
      <c r="A25" s="211"/>
      <c r="B25" s="225"/>
      <c r="C25" s="216"/>
      <c r="D25" s="5" t="s">
        <v>8</v>
      </c>
      <c r="E25" s="46"/>
      <c r="F25" s="20"/>
      <c r="G25" s="20">
        <v>14594</v>
      </c>
      <c r="H25" s="20">
        <v>4347</v>
      </c>
      <c r="I25" s="20"/>
      <c r="J25" s="20"/>
      <c r="K25" s="50"/>
    </row>
    <row r="26" spans="1:11" ht="15.75" customHeight="1">
      <c r="A26" s="31">
        <v>11</v>
      </c>
      <c r="B26" s="36" t="s">
        <v>101</v>
      </c>
      <c r="C26" s="21" t="s">
        <v>53</v>
      </c>
      <c r="D26" s="5" t="s">
        <v>8</v>
      </c>
      <c r="E26" s="46"/>
      <c r="F26" s="20"/>
      <c r="G26" s="20">
        <v>104</v>
      </c>
      <c r="H26" s="20"/>
      <c r="I26" s="20"/>
      <c r="J26" s="20"/>
      <c r="K26" s="50"/>
    </row>
    <row r="27" spans="1:11" ht="12.75">
      <c r="A27" s="211">
        <v>12</v>
      </c>
      <c r="B27" s="213" t="s">
        <v>155</v>
      </c>
      <c r="C27" s="21" t="s">
        <v>39</v>
      </c>
      <c r="D27" s="5" t="s">
        <v>8</v>
      </c>
      <c r="E27" s="20">
        <f>SUM(F27:K27)</f>
        <v>9</v>
      </c>
      <c r="F27" s="20">
        <v>4</v>
      </c>
      <c r="G27" s="20">
        <v>1</v>
      </c>
      <c r="H27" s="20">
        <v>1</v>
      </c>
      <c r="I27" s="20">
        <v>2</v>
      </c>
      <c r="J27" s="20"/>
      <c r="K27" s="50">
        <v>1</v>
      </c>
    </row>
    <row r="28" spans="1:11" ht="15.75" customHeight="1">
      <c r="A28" s="211"/>
      <c r="B28" s="213"/>
      <c r="C28" s="21" t="s">
        <v>53</v>
      </c>
      <c r="D28" s="5" t="s">
        <v>140</v>
      </c>
      <c r="E28" s="20"/>
      <c r="F28" s="20"/>
      <c r="G28" s="20"/>
      <c r="H28" s="20"/>
      <c r="I28" s="20">
        <v>8.28</v>
      </c>
      <c r="J28" s="20"/>
      <c r="K28" s="50"/>
    </row>
    <row r="29" spans="1:11" ht="15" customHeight="1">
      <c r="A29" s="31">
        <v>13</v>
      </c>
      <c r="B29" s="1" t="s">
        <v>125</v>
      </c>
      <c r="C29" s="21" t="s">
        <v>53</v>
      </c>
      <c r="D29" s="5" t="s">
        <v>8</v>
      </c>
      <c r="E29" s="20"/>
      <c r="F29" s="20"/>
      <c r="G29" s="20"/>
      <c r="H29" s="20">
        <v>1</v>
      </c>
      <c r="I29" s="20">
        <v>2</v>
      </c>
      <c r="J29" s="20"/>
      <c r="K29" s="50"/>
    </row>
    <row r="30" spans="1:11" ht="29.25" customHeight="1">
      <c r="A30" s="31">
        <v>14</v>
      </c>
      <c r="B30" s="1" t="s">
        <v>134</v>
      </c>
      <c r="C30" s="21" t="s">
        <v>40</v>
      </c>
      <c r="D30" s="5" t="s">
        <v>41</v>
      </c>
      <c r="E30" s="20">
        <f>SUM(F30:K30)</f>
        <v>3.3800000000000003</v>
      </c>
      <c r="F30" s="20">
        <v>0</v>
      </c>
      <c r="G30" s="20">
        <v>0.5</v>
      </c>
      <c r="H30" s="81">
        <v>1.34</v>
      </c>
      <c r="I30" s="20">
        <v>1.34</v>
      </c>
      <c r="J30" s="20"/>
      <c r="K30" s="50">
        <v>0.2</v>
      </c>
    </row>
    <row r="31" spans="1:11" ht="13.5" customHeight="1">
      <c r="A31" s="211">
        <v>15</v>
      </c>
      <c r="B31" s="227" t="s">
        <v>64</v>
      </c>
      <c r="C31" s="214" t="s">
        <v>72</v>
      </c>
      <c r="D31" s="5" t="s">
        <v>41</v>
      </c>
      <c r="E31" s="20">
        <f>SUM(F31:K31)</f>
        <v>3.085</v>
      </c>
      <c r="F31" s="20">
        <v>1.085</v>
      </c>
      <c r="G31" s="20"/>
      <c r="H31" s="20"/>
      <c r="I31" s="20">
        <v>1</v>
      </c>
      <c r="J31" s="20"/>
      <c r="K31" s="50">
        <v>1</v>
      </c>
    </row>
    <row r="32" spans="1:11" ht="13.5" customHeight="1">
      <c r="A32" s="212"/>
      <c r="B32" s="227"/>
      <c r="C32" s="214"/>
      <c r="D32" s="5" t="s">
        <v>8</v>
      </c>
      <c r="E32" s="20"/>
      <c r="F32" s="20"/>
      <c r="G32" s="20">
        <v>31</v>
      </c>
      <c r="H32" s="20">
        <v>6257</v>
      </c>
      <c r="I32" s="20">
        <v>3</v>
      </c>
      <c r="J32" s="20"/>
      <c r="K32" s="50">
        <v>10</v>
      </c>
    </row>
    <row r="33" spans="1:11" ht="13.5" customHeight="1">
      <c r="A33" s="212"/>
      <c r="B33" s="227"/>
      <c r="C33" s="214"/>
      <c r="D33" s="5" t="s">
        <v>112</v>
      </c>
      <c r="E33" s="20"/>
      <c r="F33" s="20"/>
      <c r="G33" s="20"/>
      <c r="H33" s="20">
        <v>2084</v>
      </c>
      <c r="I33" s="20">
        <v>100</v>
      </c>
      <c r="J33" s="20"/>
      <c r="K33" s="50"/>
    </row>
    <row r="34" spans="1:11" ht="12.75" customHeight="1">
      <c r="A34" s="212"/>
      <c r="B34" s="227"/>
      <c r="C34" s="214"/>
      <c r="D34" s="5" t="s">
        <v>98</v>
      </c>
      <c r="E34" s="20"/>
      <c r="F34" s="20"/>
      <c r="G34" s="20">
        <v>47</v>
      </c>
      <c r="H34" s="20"/>
      <c r="I34" s="20"/>
      <c r="J34" s="20"/>
      <c r="K34" s="50"/>
    </row>
    <row r="35" spans="1:11" ht="12.75" customHeight="1">
      <c r="A35" s="211">
        <v>16</v>
      </c>
      <c r="B35" s="213" t="s">
        <v>105</v>
      </c>
      <c r="C35" s="214" t="s">
        <v>72</v>
      </c>
      <c r="D35" s="5" t="s">
        <v>55</v>
      </c>
      <c r="E35" s="20"/>
      <c r="F35" s="20"/>
      <c r="G35" s="20"/>
      <c r="H35" s="20"/>
      <c r="I35" s="20"/>
      <c r="J35" s="20"/>
      <c r="K35" s="50">
        <v>20637.8</v>
      </c>
    </row>
    <row r="36" spans="1:11" ht="15" customHeight="1">
      <c r="A36" s="212"/>
      <c r="B36" s="226"/>
      <c r="C36" s="215"/>
      <c r="D36" s="5" t="s">
        <v>111</v>
      </c>
      <c r="E36" s="20"/>
      <c r="F36" s="20"/>
      <c r="G36" s="20"/>
      <c r="H36" s="20">
        <v>10</v>
      </c>
      <c r="I36" s="20"/>
      <c r="J36" s="20"/>
      <c r="K36" s="50"/>
    </row>
    <row r="37" spans="1:11" ht="30.75" customHeight="1">
      <c r="A37" s="31">
        <v>17</v>
      </c>
      <c r="B37" s="1" t="s">
        <v>124</v>
      </c>
      <c r="C37" s="21" t="s">
        <v>110</v>
      </c>
      <c r="D37" s="5" t="s">
        <v>8</v>
      </c>
      <c r="E37" s="20"/>
      <c r="F37" s="20"/>
      <c r="G37" s="20"/>
      <c r="H37" s="20">
        <v>2</v>
      </c>
      <c r="I37" s="20">
        <v>1</v>
      </c>
      <c r="J37" s="20"/>
      <c r="K37" s="50"/>
    </row>
    <row r="38" spans="1:11" ht="17.25" customHeight="1">
      <c r="A38" s="31">
        <v>18</v>
      </c>
      <c r="B38" s="1" t="s">
        <v>113</v>
      </c>
      <c r="C38" s="21" t="s">
        <v>116</v>
      </c>
      <c r="D38" s="5" t="s">
        <v>8</v>
      </c>
      <c r="E38" s="20"/>
      <c r="F38" s="20"/>
      <c r="G38" s="20"/>
      <c r="H38" s="20">
        <v>14</v>
      </c>
      <c r="I38" s="20">
        <v>14</v>
      </c>
      <c r="J38" s="20"/>
      <c r="K38" s="50"/>
    </row>
    <row r="39" spans="1:11" ht="15.75">
      <c r="A39" s="31">
        <v>19</v>
      </c>
      <c r="B39" s="1" t="s">
        <v>57</v>
      </c>
      <c r="C39" s="21" t="s">
        <v>38</v>
      </c>
      <c r="D39" s="5" t="s">
        <v>8</v>
      </c>
      <c r="E39" s="20">
        <f>SUM(F39:K39)</f>
        <v>7</v>
      </c>
      <c r="F39" s="20">
        <v>3</v>
      </c>
      <c r="G39" s="20">
        <v>1</v>
      </c>
      <c r="H39" s="20">
        <v>1</v>
      </c>
      <c r="I39" s="20">
        <v>1</v>
      </c>
      <c r="J39" s="20"/>
      <c r="K39" s="50">
        <v>1</v>
      </c>
    </row>
    <row r="40" spans="1:11" ht="15" customHeight="1">
      <c r="A40" s="31">
        <v>20</v>
      </c>
      <c r="B40" s="1" t="s">
        <v>30</v>
      </c>
      <c r="C40" s="21" t="s">
        <v>42</v>
      </c>
      <c r="D40" s="5" t="s">
        <v>8</v>
      </c>
      <c r="E40" s="20">
        <f>SUM(F40:K40)</f>
        <v>1979</v>
      </c>
      <c r="F40" s="20">
        <v>357</v>
      </c>
      <c r="G40" s="20">
        <v>420</v>
      </c>
      <c r="H40" s="20">
        <v>420</v>
      </c>
      <c r="I40" s="20">
        <v>360</v>
      </c>
      <c r="J40" s="20"/>
      <c r="K40" s="50">
        <v>422</v>
      </c>
    </row>
    <row r="41" spans="1:11" ht="13.5" customHeight="1">
      <c r="A41" s="31">
        <v>21</v>
      </c>
      <c r="B41" s="10" t="s">
        <v>58</v>
      </c>
      <c r="C41" s="21" t="s">
        <v>38</v>
      </c>
      <c r="D41" s="5" t="s">
        <v>8</v>
      </c>
      <c r="E41" s="20">
        <f>SUM(F41:K41)</f>
        <v>15</v>
      </c>
      <c r="F41" s="20">
        <v>3</v>
      </c>
      <c r="G41" s="20">
        <v>3</v>
      </c>
      <c r="H41" s="20">
        <v>3</v>
      </c>
      <c r="I41" s="20">
        <v>3</v>
      </c>
      <c r="J41" s="20"/>
      <c r="K41" s="50">
        <v>3</v>
      </c>
    </row>
    <row r="42" spans="1:11" ht="17.25" customHeight="1">
      <c r="A42" s="31">
        <v>22</v>
      </c>
      <c r="B42" s="10" t="s">
        <v>63</v>
      </c>
      <c r="C42" s="21" t="s">
        <v>49</v>
      </c>
      <c r="D42" s="5" t="s">
        <v>8</v>
      </c>
      <c r="E42" s="20">
        <f aca="true" t="shared" si="1" ref="E42:E62">SUM(F42:K42)</f>
        <v>70</v>
      </c>
      <c r="F42" s="20">
        <v>14</v>
      </c>
      <c r="G42" s="20">
        <v>14</v>
      </c>
      <c r="H42" s="20">
        <v>14</v>
      </c>
      <c r="I42" s="20">
        <v>14</v>
      </c>
      <c r="J42" s="20"/>
      <c r="K42" s="50">
        <v>14</v>
      </c>
    </row>
    <row r="43" spans="1:11" ht="19.5" customHeight="1">
      <c r="A43" s="31">
        <v>23</v>
      </c>
      <c r="B43" s="10" t="s">
        <v>141</v>
      </c>
      <c r="C43" s="21" t="s">
        <v>72</v>
      </c>
      <c r="D43" s="5">
        <f>SUM(F43:K43)</f>
        <v>93</v>
      </c>
      <c r="E43" s="20"/>
      <c r="F43" s="20"/>
      <c r="G43" s="20"/>
      <c r="H43" s="20"/>
      <c r="I43" s="20">
        <v>93</v>
      </c>
      <c r="J43" s="20"/>
      <c r="K43" s="50"/>
    </row>
    <row r="44" spans="1:11" ht="30.75" customHeight="1">
      <c r="A44" s="31">
        <v>24</v>
      </c>
      <c r="B44" s="10" t="s">
        <v>142</v>
      </c>
      <c r="C44" s="21" t="s">
        <v>38</v>
      </c>
      <c r="D44" s="5">
        <f>SUM(F44:K44)</f>
        <v>27</v>
      </c>
      <c r="E44" s="20"/>
      <c r="F44" s="20"/>
      <c r="G44" s="20"/>
      <c r="H44" s="20"/>
      <c r="I44" s="20">
        <v>27</v>
      </c>
      <c r="J44" s="20"/>
      <c r="K44" s="50"/>
    </row>
    <row r="45" spans="1:11" ht="24" customHeight="1">
      <c r="A45" s="31">
        <v>25</v>
      </c>
      <c r="B45" s="10" t="s">
        <v>143</v>
      </c>
      <c r="C45" s="21" t="s">
        <v>145</v>
      </c>
      <c r="D45" s="5">
        <f>SUM(F44:K45)</f>
        <v>75</v>
      </c>
      <c r="E45" s="20"/>
      <c r="F45" s="20"/>
      <c r="G45" s="20"/>
      <c r="H45" s="20"/>
      <c r="I45" s="20">
        <v>48</v>
      </c>
      <c r="J45" s="20"/>
      <c r="K45" s="50"/>
    </row>
    <row r="46" spans="1:11" ht="15.75">
      <c r="A46" s="31">
        <v>26</v>
      </c>
      <c r="B46" s="10" t="s">
        <v>59</v>
      </c>
      <c r="C46" s="21" t="s">
        <v>53</v>
      </c>
      <c r="D46" s="5" t="s">
        <v>8</v>
      </c>
      <c r="E46" s="20">
        <f t="shared" si="1"/>
        <v>5</v>
      </c>
      <c r="F46" s="20">
        <v>1</v>
      </c>
      <c r="G46" s="20">
        <v>1</v>
      </c>
      <c r="H46" s="20">
        <v>1</v>
      </c>
      <c r="I46" s="20">
        <v>1</v>
      </c>
      <c r="J46" s="20"/>
      <c r="K46" s="50">
        <v>1</v>
      </c>
    </row>
    <row r="47" spans="1:11" ht="47.25">
      <c r="A47" s="31">
        <v>27</v>
      </c>
      <c r="B47" s="19" t="s">
        <v>84</v>
      </c>
      <c r="C47" s="21" t="s">
        <v>53</v>
      </c>
      <c r="D47" s="5" t="s">
        <v>8</v>
      </c>
      <c r="E47" s="20">
        <f>SUM(F47:K47)</f>
        <v>493</v>
      </c>
      <c r="F47" s="20"/>
      <c r="G47" s="20">
        <v>481</v>
      </c>
      <c r="H47" s="20"/>
      <c r="I47" s="20">
        <v>12</v>
      </c>
      <c r="J47" s="20"/>
      <c r="K47" s="50"/>
    </row>
    <row r="48" spans="1:11" ht="31.5">
      <c r="A48" s="31">
        <v>28</v>
      </c>
      <c r="B48" s="19" t="s">
        <v>90</v>
      </c>
      <c r="C48" s="21" t="s">
        <v>53</v>
      </c>
      <c r="D48" s="5" t="s">
        <v>8</v>
      </c>
      <c r="E48" s="20">
        <f>SUM(F48:K48)</f>
        <v>104</v>
      </c>
      <c r="F48" s="20">
        <v>104</v>
      </c>
      <c r="G48" s="20"/>
      <c r="H48" s="20"/>
      <c r="I48" s="20"/>
      <c r="J48" s="20"/>
      <c r="K48" s="50"/>
    </row>
    <row r="49" spans="1:11" ht="44.25">
      <c r="A49" s="88">
        <v>29</v>
      </c>
      <c r="B49" s="15" t="s">
        <v>81</v>
      </c>
      <c r="C49" s="21" t="s">
        <v>66</v>
      </c>
      <c r="D49" s="5" t="s">
        <v>8</v>
      </c>
      <c r="E49" s="20">
        <f t="shared" si="1"/>
        <v>6</v>
      </c>
      <c r="F49" s="20">
        <v>6</v>
      </c>
      <c r="G49" s="20"/>
      <c r="H49" s="20"/>
      <c r="I49" s="20"/>
      <c r="J49" s="20"/>
      <c r="K49" s="50"/>
    </row>
    <row r="50" spans="1:11" ht="44.25">
      <c r="A50" s="88">
        <v>30</v>
      </c>
      <c r="B50" s="15" t="s">
        <v>80</v>
      </c>
      <c r="C50" s="21" t="s">
        <v>66</v>
      </c>
      <c r="D50" s="5" t="s">
        <v>8</v>
      </c>
      <c r="E50" s="16">
        <f t="shared" si="1"/>
        <v>11</v>
      </c>
      <c r="F50" s="16">
        <v>5</v>
      </c>
      <c r="G50" s="20">
        <v>6</v>
      </c>
      <c r="H50" s="20"/>
      <c r="I50" s="20"/>
      <c r="J50" s="20"/>
      <c r="K50" s="50"/>
    </row>
    <row r="51" spans="1:13" ht="12" customHeight="1">
      <c r="A51" s="211">
        <v>31</v>
      </c>
      <c r="B51" s="227" t="s">
        <v>94</v>
      </c>
      <c r="C51" s="214" t="s">
        <v>75</v>
      </c>
      <c r="D51" s="5" t="s">
        <v>8</v>
      </c>
      <c r="E51" s="16">
        <f t="shared" si="1"/>
        <v>6181</v>
      </c>
      <c r="F51" s="16">
        <v>2674</v>
      </c>
      <c r="G51" s="20">
        <v>3507</v>
      </c>
      <c r="H51" s="20"/>
      <c r="I51" s="20"/>
      <c r="J51" s="20"/>
      <c r="K51" s="50"/>
      <c r="M51" s="24"/>
    </row>
    <row r="52" spans="1:11" ht="12.75" customHeight="1">
      <c r="A52" s="212"/>
      <c r="B52" s="227"/>
      <c r="C52" s="214"/>
      <c r="D52" s="5" t="s">
        <v>76</v>
      </c>
      <c r="E52" s="16">
        <f t="shared" si="1"/>
        <v>2061</v>
      </c>
      <c r="F52" s="16">
        <v>1061</v>
      </c>
      <c r="G52" s="20">
        <v>1000</v>
      </c>
      <c r="H52" s="20"/>
      <c r="I52" s="20"/>
      <c r="J52" s="20"/>
      <c r="K52" s="50"/>
    </row>
    <row r="53" spans="1:11" ht="10.5" customHeight="1">
      <c r="A53" s="212"/>
      <c r="B53" s="227"/>
      <c r="C53" s="214"/>
      <c r="D53" s="5" t="s">
        <v>97</v>
      </c>
      <c r="E53" s="16">
        <f t="shared" si="1"/>
        <v>329</v>
      </c>
      <c r="F53" s="16">
        <v>15</v>
      </c>
      <c r="G53" s="20">
        <v>314</v>
      </c>
      <c r="H53" s="20"/>
      <c r="I53" s="20"/>
      <c r="J53" s="20"/>
      <c r="K53" s="50"/>
    </row>
    <row r="54" spans="1:11" ht="9.75" customHeight="1">
      <c r="A54" s="212"/>
      <c r="B54" s="227"/>
      <c r="C54" s="214"/>
      <c r="D54" s="5" t="s">
        <v>96</v>
      </c>
      <c r="E54" s="16">
        <f t="shared" si="1"/>
        <v>172</v>
      </c>
      <c r="F54" s="16">
        <v>70</v>
      </c>
      <c r="G54" s="20">
        <v>102</v>
      </c>
      <c r="H54" s="20"/>
      <c r="I54" s="20"/>
      <c r="J54" s="20"/>
      <c r="K54" s="50"/>
    </row>
    <row r="55" spans="1:11" ht="9.75" customHeight="1">
      <c r="A55" s="212"/>
      <c r="B55" s="227"/>
      <c r="C55" s="214"/>
      <c r="D55" s="5" t="s">
        <v>77</v>
      </c>
      <c r="E55" s="16">
        <f t="shared" si="1"/>
        <v>4406</v>
      </c>
      <c r="F55" s="16">
        <v>2584</v>
      </c>
      <c r="G55" s="20">
        <v>1822</v>
      </c>
      <c r="H55" s="20"/>
      <c r="I55" s="20"/>
      <c r="J55" s="20"/>
      <c r="K55" s="50"/>
    </row>
    <row r="56" spans="1:11" ht="9.75" customHeight="1">
      <c r="A56" s="212"/>
      <c r="B56" s="227"/>
      <c r="C56" s="214"/>
      <c r="D56" s="5" t="s">
        <v>55</v>
      </c>
      <c r="E56" s="16">
        <f t="shared" si="1"/>
        <v>1434</v>
      </c>
      <c r="F56" s="16">
        <v>604</v>
      </c>
      <c r="G56" s="20">
        <v>830</v>
      </c>
      <c r="H56" s="20"/>
      <c r="I56" s="20"/>
      <c r="J56" s="20"/>
      <c r="K56" s="50"/>
    </row>
    <row r="57" spans="1:11" ht="12" customHeight="1">
      <c r="A57" s="212"/>
      <c r="B57" s="227"/>
      <c r="C57" s="214"/>
      <c r="D57" s="5" t="s">
        <v>78</v>
      </c>
      <c r="E57" s="16">
        <f t="shared" si="1"/>
        <v>30</v>
      </c>
      <c r="F57" s="16">
        <v>15</v>
      </c>
      <c r="G57" s="20">
        <v>15</v>
      </c>
      <c r="H57" s="20"/>
      <c r="I57" s="20"/>
      <c r="J57" s="20"/>
      <c r="K57" s="50"/>
    </row>
    <row r="58" spans="1:11" ht="12" customHeight="1">
      <c r="A58" s="212"/>
      <c r="B58" s="227"/>
      <c r="C58" s="214"/>
      <c r="D58" s="5" t="s">
        <v>79</v>
      </c>
      <c r="E58" s="16">
        <f>SUM(F58:K58)</f>
        <v>626</v>
      </c>
      <c r="F58" s="16">
        <v>426</v>
      </c>
      <c r="G58" s="20">
        <v>200</v>
      </c>
      <c r="H58" s="20"/>
      <c r="I58" s="20"/>
      <c r="J58" s="20"/>
      <c r="K58" s="50"/>
    </row>
    <row r="59" spans="1:11" ht="12" customHeight="1">
      <c r="A59" s="212"/>
      <c r="B59" s="227"/>
      <c r="C59" s="214"/>
      <c r="D59" s="5" t="s">
        <v>91</v>
      </c>
      <c r="E59" s="16">
        <f t="shared" si="1"/>
        <v>1</v>
      </c>
      <c r="F59" s="16"/>
      <c r="G59" s="20">
        <v>1</v>
      </c>
      <c r="H59" s="20"/>
      <c r="I59" s="20"/>
      <c r="J59" s="20"/>
      <c r="K59" s="50"/>
    </row>
    <row r="60" spans="1:11" ht="11.25" customHeight="1">
      <c r="A60" s="212"/>
      <c r="B60" s="216"/>
      <c r="C60" s="216"/>
      <c r="D60" s="5" t="s">
        <v>92</v>
      </c>
      <c r="E60" s="16">
        <f t="shared" si="1"/>
        <v>10260</v>
      </c>
      <c r="F60" s="16"/>
      <c r="G60" s="20">
        <v>10260</v>
      </c>
      <c r="H60" s="20"/>
      <c r="I60" s="20"/>
      <c r="J60" s="20"/>
      <c r="K60" s="50"/>
    </row>
    <row r="61" spans="1:11" ht="11.25" customHeight="1">
      <c r="A61" s="212"/>
      <c r="B61" s="216"/>
      <c r="C61" s="216"/>
      <c r="D61" s="5" t="s">
        <v>93</v>
      </c>
      <c r="E61" s="16">
        <f t="shared" si="1"/>
        <v>4</v>
      </c>
      <c r="F61" s="16"/>
      <c r="G61" s="20">
        <v>4</v>
      </c>
      <c r="H61" s="20"/>
      <c r="I61" s="20"/>
      <c r="J61" s="20"/>
      <c r="K61" s="50"/>
    </row>
    <row r="62" spans="1:11" ht="48" customHeight="1">
      <c r="A62" s="31">
        <v>32</v>
      </c>
      <c r="B62" s="19" t="s">
        <v>129</v>
      </c>
      <c r="C62" s="21" t="s">
        <v>53</v>
      </c>
      <c r="D62" s="5" t="s">
        <v>95</v>
      </c>
      <c r="E62" s="16">
        <f t="shared" si="1"/>
        <v>4834.157</v>
      </c>
      <c r="F62" s="16"/>
      <c r="G62" s="20">
        <v>4834.157</v>
      </c>
      <c r="H62" s="53"/>
      <c r="I62" s="20"/>
      <c r="J62" s="20"/>
      <c r="K62" s="50"/>
    </row>
    <row r="63" spans="1:11" ht="96" customHeight="1">
      <c r="A63" s="31">
        <v>33</v>
      </c>
      <c r="B63" s="19" t="s">
        <v>130</v>
      </c>
      <c r="C63" s="21" t="s">
        <v>53</v>
      </c>
      <c r="D63" s="5" t="s">
        <v>95</v>
      </c>
      <c r="E63" s="54">
        <f>SUM(G63:K63)</f>
        <v>39963.303</v>
      </c>
      <c r="F63" s="16"/>
      <c r="G63" s="20"/>
      <c r="H63" s="89">
        <v>39963.303</v>
      </c>
      <c r="I63" s="20"/>
      <c r="J63" s="20"/>
      <c r="K63" s="50"/>
    </row>
    <row r="64" spans="1:11" ht="36" customHeight="1">
      <c r="A64" s="31">
        <v>34</v>
      </c>
      <c r="B64" s="19" t="s">
        <v>127</v>
      </c>
      <c r="C64" s="21" t="s">
        <v>53</v>
      </c>
      <c r="D64" s="61" t="s">
        <v>8</v>
      </c>
      <c r="E64" s="16"/>
      <c r="F64" s="16"/>
      <c r="G64" s="20"/>
      <c r="H64" s="20">
        <v>2</v>
      </c>
      <c r="I64" s="20"/>
      <c r="J64" s="20"/>
      <c r="K64" s="65"/>
    </row>
    <row r="65" spans="1:11" ht="36" customHeight="1">
      <c r="A65" s="31">
        <v>35</v>
      </c>
      <c r="B65" s="36" t="s">
        <v>100</v>
      </c>
      <c r="C65" s="21" t="s">
        <v>53</v>
      </c>
      <c r="D65" s="5" t="s">
        <v>8</v>
      </c>
      <c r="E65" s="20"/>
      <c r="F65" s="20"/>
      <c r="G65" s="20">
        <v>29</v>
      </c>
      <c r="H65" s="20">
        <v>129</v>
      </c>
      <c r="I65" s="20">
        <v>113</v>
      </c>
      <c r="J65" s="20"/>
      <c r="K65" s="50"/>
    </row>
    <row r="66" spans="1:11" ht="30" customHeight="1">
      <c r="A66" s="31">
        <v>36</v>
      </c>
      <c r="B66" s="36" t="s">
        <v>149</v>
      </c>
      <c r="C66" s="21" t="s">
        <v>53</v>
      </c>
      <c r="D66" s="5" t="s">
        <v>8</v>
      </c>
      <c r="E66" s="20"/>
      <c r="F66" s="20"/>
      <c r="G66" s="20"/>
      <c r="H66" s="20"/>
      <c r="I66" s="20">
        <v>2</v>
      </c>
      <c r="J66" s="20"/>
      <c r="K66" s="50"/>
    </row>
    <row r="67" spans="1:11" ht="42" customHeight="1">
      <c r="A67" s="31">
        <v>37</v>
      </c>
      <c r="B67" s="22" t="s">
        <v>150</v>
      </c>
      <c r="C67" s="21" t="s">
        <v>53</v>
      </c>
      <c r="D67" s="5" t="s">
        <v>8</v>
      </c>
      <c r="E67" s="20"/>
      <c r="F67" s="20"/>
      <c r="G67" s="20"/>
      <c r="H67" s="20"/>
      <c r="I67" s="20">
        <v>6</v>
      </c>
      <c r="J67" s="20"/>
      <c r="K67" s="50"/>
    </row>
    <row r="68" spans="1:13" ht="69.75" customHeight="1">
      <c r="A68" s="31">
        <v>38</v>
      </c>
      <c r="B68" s="22" t="s">
        <v>156</v>
      </c>
      <c r="C68" s="21" t="s">
        <v>53</v>
      </c>
      <c r="D68" s="5" t="s">
        <v>8</v>
      </c>
      <c r="E68" s="20"/>
      <c r="F68" s="20"/>
      <c r="G68" s="20"/>
      <c r="H68" s="20"/>
      <c r="I68" s="20"/>
      <c r="J68" s="20"/>
      <c r="K68" s="50">
        <v>129</v>
      </c>
      <c r="M68" s="111"/>
    </row>
    <row r="69" spans="1:13" ht="62.25" customHeight="1">
      <c r="A69" s="149">
        <v>39</v>
      </c>
      <c r="B69" s="22" t="s">
        <v>175</v>
      </c>
      <c r="C69" s="21" t="s">
        <v>53</v>
      </c>
      <c r="D69" s="5" t="s">
        <v>8</v>
      </c>
      <c r="E69" s="20"/>
      <c r="F69" s="20"/>
      <c r="G69" s="20"/>
      <c r="H69" s="20"/>
      <c r="I69" s="20"/>
      <c r="J69" s="20"/>
      <c r="K69" s="50">
        <v>129</v>
      </c>
      <c r="M69" s="111"/>
    </row>
    <row r="70" spans="1:11" ht="29.25" customHeight="1" thickBot="1">
      <c r="A70" s="51">
        <v>40</v>
      </c>
      <c r="B70" s="146" t="s">
        <v>168</v>
      </c>
      <c r="C70" s="52" t="s">
        <v>53</v>
      </c>
      <c r="D70" s="66" t="s">
        <v>8</v>
      </c>
      <c r="E70" s="147"/>
      <c r="F70" s="147"/>
      <c r="G70" s="147"/>
      <c r="H70" s="150"/>
      <c r="I70" s="166">
        <v>3</v>
      </c>
      <c r="J70" s="166"/>
      <c r="K70" s="167">
        <v>3</v>
      </c>
    </row>
    <row r="71" ht="4.5" customHeight="1"/>
    <row r="72" spans="2:7" ht="15.75">
      <c r="B72" s="204" t="s">
        <v>151</v>
      </c>
      <c r="C72" s="205"/>
      <c r="D72" s="205"/>
      <c r="E72" s="205"/>
      <c r="F72" s="205"/>
      <c r="G72" s="205"/>
    </row>
    <row r="76" ht="15.75">
      <c r="C76" s="14"/>
    </row>
  </sheetData>
  <sheetProtection/>
  <mergeCells count="39">
    <mergeCell ref="C51:C61"/>
    <mergeCell ref="B51:B61"/>
    <mergeCell ref="I10:J10"/>
    <mergeCell ref="A6:A8"/>
    <mergeCell ref="D6:D8"/>
    <mergeCell ref="I8:J8"/>
    <mergeCell ref="C6:C8"/>
    <mergeCell ref="B6:B8"/>
    <mergeCell ref="E7:E8"/>
    <mergeCell ref="I15:J15"/>
    <mergeCell ref="A35:A36"/>
    <mergeCell ref="B21:B25"/>
    <mergeCell ref="C17:C18"/>
    <mergeCell ref="B27:B28"/>
    <mergeCell ref="A27:A28"/>
    <mergeCell ref="C19:C20"/>
    <mergeCell ref="B35:B36"/>
    <mergeCell ref="C31:C34"/>
    <mergeCell ref="B31:B34"/>
    <mergeCell ref="F1:K1"/>
    <mergeCell ref="F2:K2"/>
    <mergeCell ref="F3:K3"/>
    <mergeCell ref="I14:J14"/>
    <mergeCell ref="F7:K7"/>
    <mergeCell ref="B4:I4"/>
    <mergeCell ref="E6:K6"/>
    <mergeCell ref="H5:K5"/>
    <mergeCell ref="I11:J11"/>
    <mergeCell ref="I13:J13"/>
    <mergeCell ref="B72:G72"/>
    <mergeCell ref="A51:A61"/>
    <mergeCell ref="B17:B18"/>
    <mergeCell ref="B19:B20"/>
    <mergeCell ref="A17:A18"/>
    <mergeCell ref="A19:A20"/>
    <mergeCell ref="A31:A34"/>
    <mergeCell ref="A21:A25"/>
    <mergeCell ref="C35:C36"/>
    <mergeCell ref="C21:C25"/>
  </mergeCells>
  <printOptions/>
  <pageMargins left="0.4330708661417323" right="0.1968503937007874" top="0.6299212598425197" bottom="0.1968503937007874" header="0.5905511811023623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E20" sqref="E20"/>
    </sheetView>
  </sheetViews>
  <sheetFormatPr defaultColWidth="9.00390625" defaultRowHeight="12.75"/>
  <cols>
    <col min="1" max="1" width="38.00390625" style="0" customWidth="1"/>
    <col min="2" max="3" width="14.375" style="0" customWidth="1"/>
    <col min="4" max="4" width="15.25390625" style="0" customWidth="1"/>
    <col min="5" max="5" width="14.875" style="0" customWidth="1"/>
    <col min="6" max="6" width="13.375" style="0" customWidth="1"/>
    <col min="7" max="7" width="17.625" style="0" customWidth="1"/>
  </cols>
  <sheetData>
    <row r="1" spans="3:8" ht="15.75">
      <c r="C1" s="142"/>
      <c r="D1" s="142"/>
      <c r="E1" s="142"/>
      <c r="F1" s="142" t="s">
        <v>45</v>
      </c>
      <c r="G1" s="142"/>
      <c r="H1" s="142"/>
    </row>
    <row r="2" spans="3:8" ht="15.75">
      <c r="C2" s="142"/>
      <c r="D2" s="142"/>
      <c r="E2" s="142"/>
      <c r="F2" s="142" t="s">
        <v>44</v>
      </c>
      <c r="G2" s="142"/>
      <c r="H2" s="142"/>
    </row>
    <row r="3" spans="3:8" ht="15.75">
      <c r="C3" s="143"/>
      <c r="D3" s="142"/>
      <c r="E3" s="142"/>
      <c r="F3" s="143" t="s">
        <v>165</v>
      </c>
      <c r="G3" s="142"/>
      <c r="H3" s="142"/>
    </row>
    <row r="4" spans="1:6" ht="70.5" customHeight="1">
      <c r="A4" s="186" t="s">
        <v>88</v>
      </c>
      <c r="B4" s="186"/>
      <c r="C4" s="186"/>
      <c r="D4" s="186"/>
      <c r="E4" s="187"/>
      <c r="F4" s="187"/>
    </row>
    <row r="5" spans="6:8" ht="19.5" thickBot="1">
      <c r="F5" s="235" t="s">
        <v>21</v>
      </c>
      <c r="G5" s="235"/>
      <c r="H5" s="4"/>
    </row>
    <row r="6" spans="1:7" ht="55.5" customHeight="1" thickBot="1">
      <c r="A6" s="239" t="s">
        <v>9</v>
      </c>
      <c r="B6" s="236" t="s">
        <v>136</v>
      </c>
      <c r="C6" s="237"/>
      <c r="D6" s="237"/>
      <c r="E6" s="237"/>
      <c r="F6" s="238"/>
      <c r="G6" s="239" t="s">
        <v>17</v>
      </c>
    </row>
    <row r="7" spans="1:7" ht="21" customHeight="1" thickBot="1">
      <c r="A7" s="240"/>
      <c r="B7" s="3">
        <v>2016</v>
      </c>
      <c r="C7" s="3">
        <v>2017</v>
      </c>
      <c r="D7" s="3">
        <v>2018</v>
      </c>
      <c r="E7" s="3">
        <v>2019</v>
      </c>
      <c r="F7" s="3">
        <v>2020</v>
      </c>
      <c r="G7" s="240"/>
    </row>
    <row r="8" spans="1:7" ht="13.5" thickBot="1">
      <c r="A8" s="69">
        <v>1</v>
      </c>
      <c r="B8" s="70">
        <v>2</v>
      </c>
      <c r="C8" s="70">
        <v>3</v>
      </c>
      <c r="D8" s="70">
        <v>4</v>
      </c>
      <c r="E8" s="70">
        <v>5</v>
      </c>
      <c r="F8" s="70">
        <v>6</v>
      </c>
      <c r="G8" s="70">
        <v>7</v>
      </c>
    </row>
    <row r="9" spans="1:7" ht="18" customHeight="1">
      <c r="A9" s="71" t="s">
        <v>10</v>
      </c>
      <c r="B9" s="72">
        <f>SUM(B10:B12)</f>
        <v>25718.741</v>
      </c>
      <c r="C9" s="72">
        <f>SUM(C10:C12)</f>
        <v>26821.296</v>
      </c>
      <c r="D9" s="72">
        <f>SUM(D10:D12)</f>
        <v>101443.709</v>
      </c>
      <c r="E9" s="72">
        <v>107986.196</v>
      </c>
      <c r="F9" s="72">
        <f>SUM(F10:F12)</f>
        <v>15742.158</v>
      </c>
      <c r="G9" s="175">
        <f>SUM(B9:F9)</f>
        <v>277712.1</v>
      </c>
    </row>
    <row r="10" spans="1:7" ht="15.75" customHeight="1">
      <c r="A10" s="73" t="s">
        <v>99</v>
      </c>
      <c r="B10" s="67">
        <v>25718.741</v>
      </c>
      <c r="C10" s="67">
        <v>26821.296</v>
      </c>
      <c r="D10" s="67">
        <v>101443.709</v>
      </c>
      <c r="E10" s="67">
        <v>107986.196</v>
      </c>
      <c r="F10" s="67">
        <v>15742.158</v>
      </c>
      <c r="G10" s="74">
        <f>SUM(B10:F10)</f>
        <v>277712.1</v>
      </c>
    </row>
    <row r="11" spans="1:7" ht="18" customHeight="1">
      <c r="A11" s="75" t="s">
        <v>11</v>
      </c>
      <c r="B11" s="68">
        <v>0</v>
      </c>
      <c r="C11" s="68">
        <v>0</v>
      </c>
      <c r="D11" s="68">
        <v>0</v>
      </c>
      <c r="E11" s="68">
        <v>0</v>
      </c>
      <c r="F11" s="68">
        <v>0</v>
      </c>
      <c r="G11" s="76">
        <v>0</v>
      </c>
    </row>
    <row r="12" spans="1:7" ht="16.5" customHeight="1" thickBot="1">
      <c r="A12" s="77" t="s">
        <v>12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9">
        <f>SUM(B12:F12)</f>
        <v>0</v>
      </c>
    </row>
    <row r="17" spans="1:7" ht="15.75">
      <c r="A17" s="234" t="s">
        <v>152</v>
      </c>
      <c r="B17" s="234"/>
      <c r="C17" s="234"/>
      <c r="D17" s="234"/>
      <c r="E17" s="205"/>
      <c r="F17" s="205"/>
      <c r="G17" s="205"/>
    </row>
  </sheetData>
  <sheetProtection/>
  <mergeCells count="6"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75" zoomScaleNormal="75" zoomScalePageLayoutView="0" workbookViewId="0" topLeftCell="A46">
      <selection activeCell="Q4" sqref="Q4:R4"/>
    </sheetView>
  </sheetViews>
  <sheetFormatPr defaultColWidth="9.00390625" defaultRowHeight="12.75"/>
  <cols>
    <col min="1" max="1" width="3.125" style="0" customWidth="1"/>
    <col min="2" max="2" width="6.00390625" style="28" customWidth="1"/>
    <col min="3" max="3" width="31.25390625" style="0" customWidth="1"/>
    <col min="4" max="4" width="8.25390625" style="28" customWidth="1"/>
    <col min="5" max="5" width="9.625" style="28" customWidth="1"/>
    <col min="6" max="6" width="7.25390625" style="28" customWidth="1"/>
    <col min="7" max="7" width="12.25390625" style="0" customWidth="1"/>
    <col min="8" max="8" width="11.00390625" style="0" customWidth="1"/>
    <col min="9" max="9" width="16.125" style="95" customWidth="1"/>
    <col min="10" max="10" width="12.25390625" style="95" customWidth="1"/>
    <col min="11" max="11" width="12.375" style="0" customWidth="1"/>
    <col min="12" max="12" width="11.625" style="0" customWidth="1"/>
    <col min="13" max="13" width="9.25390625" style="28" customWidth="1"/>
    <col min="14" max="14" width="9.75390625" style="0" customWidth="1"/>
    <col min="15" max="15" width="11.375" style="116" customWidth="1"/>
    <col min="16" max="16" width="8.875" style="116" customWidth="1"/>
    <col min="17" max="18" width="8.875" style="115" customWidth="1"/>
  </cols>
  <sheetData>
    <row r="1" spans="3:13" ht="15.75" customHeight="1">
      <c r="C1" s="17"/>
      <c r="D1" s="96"/>
      <c r="E1" s="96"/>
      <c r="F1" s="96"/>
      <c r="G1" s="17"/>
      <c r="H1" s="217" t="s">
        <v>56</v>
      </c>
      <c r="I1" s="217"/>
      <c r="J1" s="217"/>
      <c r="K1" s="217"/>
      <c r="L1" s="217"/>
      <c r="M1" s="217"/>
    </row>
    <row r="2" spans="3:13" ht="15" customHeight="1">
      <c r="C2" s="17"/>
      <c r="D2" s="96"/>
      <c r="E2" s="96"/>
      <c r="F2" s="96"/>
      <c r="G2" s="17"/>
      <c r="H2" s="217" t="s">
        <v>44</v>
      </c>
      <c r="I2" s="217"/>
      <c r="J2" s="217"/>
      <c r="K2" s="217"/>
      <c r="L2" s="217"/>
      <c r="M2" s="217"/>
    </row>
    <row r="3" spans="3:13" ht="16.5" customHeight="1">
      <c r="C3" s="17"/>
      <c r="D3" s="96"/>
      <c r="E3" s="96"/>
      <c r="F3" s="96"/>
      <c r="G3" s="17"/>
      <c r="H3" s="217" t="s">
        <v>166</v>
      </c>
      <c r="I3" s="217"/>
      <c r="J3" s="217"/>
      <c r="K3" s="217"/>
      <c r="L3" s="217"/>
      <c r="M3" s="217"/>
    </row>
    <row r="4" spans="2:18" ht="36.75" customHeight="1">
      <c r="B4" s="186" t="s">
        <v>89</v>
      </c>
      <c r="C4" s="186"/>
      <c r="D4" s="186"/>
      <c r="E4" s="186"/>
      <c r="F4" s="186"/>
      <c r="G4" s="186"/>
      <c r="H4" s="249"/>
      <c r="I4" s="249"/>
      <c r="J4" s="249"/>
      <c r="K4" s="249"/>
      <c r="L4" s="249"/>
      <c r="O4" s="260"/>
      <c r="P4" s="261"/>
      <c r="Q4" s="262"/>
      <c r="R4" s="262"/>
    </row>
    <row r="5" spans="3:13" ht="14.25" customHeight="1" thickBot="1">
      <c r="C5" s="18"/>
      <c r="G5" s="18"/>
      <c r="H5" s="18"/>
      <c r="K5" s="250" t="s">
        <v>22</v>
      </c>
      <c r="L5" s="250"/>
      <c r="M5" s="250"/>
    </row>
    <row r="6" spans="1:13" ht="30" customHeight="1">
      <c r="A6" s="251" t="s">
        <v>13</v>
      </c>
      <c r="B6" s="254" t="s">
        <v>132</v>
      </c>
      <c r="C6" s="201" t="s">
        <v>120</v>
      </c>
      <c r="D6" s="254" t="s">
        <v>162</v>
      </c>
      <c r="E6" s="254" t="s">
        <v>119</v>
      </c>
      <c r="F6" s="254" t="s">
        <v>43</v>
      </c>
      <c r="G6" s="201" t="s">
        <v>85</v>
      </c>
      <c r="H6" s="201"/>
      <c r="I6" s="201"/>
      <c r="J6" s="201"/>
      <c r="K6" s="201"/>
      <c r="L6" s="201"/>
      <c r="M6" s="246" t="s">
        <v>18</v>
      </c>
    </row>
    <row r="7" spans="1:13" ht="15.75">
      <c r="A7" s="252"/>
      <c r="B7" s="255"/>
      <c r="C7" s="202"/>
      <c r="D7" s="255"/>
      <c r="E7" s="255"/>
      <c r="F7" s="255"/>
      <c r="G7" s="202" t="s">
        <v>14</v>
      </c>
      <c r="H7" s="202"/>
      <c r="I7" s="202"/>
      <c r="J7" s="202"/>
      <c r="K7" s="202"/>
      <c r="L7" s="202"/>
      <c r="M7" s="247"/>
    </row>
    <row r="8" spans="1:13" ht="24.75" customHeight="1" thickBot="1">
      <c r="A8" s="253"/>
      <c r="B8" s="256"/>
      <c r="C8" s="203"/>
      <c r="D8" s="256"/>
      <c r="E8" s="256"/>
      <c r="F8" s="256"/>
      <c r="G8" s="59" t="s">
        <v>0</v>
      </c>
      <c r="H8" s="59">
        <v>2016</v>
      </c>
      <c r="I8" s="59">
        <v>2017</v>
      </c>
      <c r="J8" s="59">
        <v>2018</v>
      </c>
      <c r="K8" s="59">
        <v>2019</v>
      </c>
      <c r="L8" s="59">
        <v>2020</v>
      </c>
      <c r="M8" s="248"/>
    </row>
    <row r="9" spans="1:18" s="6" customFormat="1" ht="13.5" thickBot="1">
      <c r="A9" s="120">
        <v>1</v>
      </c>
      <c r="B9" s="121">
        <v>2</v>
      </c>
      <c r="C9" s="122">
        <v>3</v>
      </c>
      <c r="D9" s="121">
        <v>4</v>
      </c>
      <c r="E9" s="121">
        <v>5</v>
      </c>
      <c r="F9" s="121">
        <v>6</v>
      </c>
      <c r="G9" s="122">
        <v>7</v>
      </c>
      <c r="H9" s="122">
        <v>8</v>
      </c>
      <c r="I9" s="122">
        <v>9</v>
      </c>
      <c r="J9" s="122">
        <v>10</v>
      </c>
      <c r="K9" s="122">
        <v>11</v>
      </c>
      <c r="L9" s="122">
        <v>12</v>
      </c>
      <c r="M9" s="125">
        <v>13</v>
      </c>
      <c r="O9" s="116"/>
      <c r="P9" s="116"/>
      <c r="Q9" s="115"/>
      <c r="R9" s="115"/>
    </row>
    <row r="10" spans="1:13" ht="29.25" customHeight="1">
      <c r="A10" s="92">
        <v>1</v>
      </c>
      <c r="B10" s="257" t="s">
        <v>118</v>
      </c>
      <c r="C10" s="56" t="s">
        <v>23</v>
      </c>
      <c r="D10" s="208" t="s">
        <v>50</v>
      </c>
      <c r="E10" s="206" t="s">
        <v>172</v>
      </c>
      <c r="F10" s="208" t="s">
        <v>52</v>
      </c>
      <c r="G10" s="107">
        <f>SUM(H10:L10)</f>
        <v>1946</v>
      </c>
      <c r="H10" s="91">
        <v>1946</v>
      </c>
      <c r="I10" s="91">
        <v>0</v>
      </c>
      <c r="J10" s="91">
        <v>0</v>
      </c>
      <c r="K10" s="91">
        <v>0</v>
      </c>
      <c r="L10" s="84">
        <v>0</v>
      </c>
      <c r="M10" s="267" t="s">
        <v>60</v>
      </c>
    </row>
    <row r="11" spans="1:13" ht="31.5" customHeight="1">
      <c r="A11" s="8">
        <v>2</v>
      </c>
      <c r="B11" s="243"/>
      <c r="C11" s="1" t="s">
        <v>107</v>
      </c>
      <c r="D11" s="258"/>
      <c r="E11" s="209"/>
      <c r="F11" s="210"/>
      <c r="G11" s="2">
        <f>SUM(H11:L11)</f>
        <v>48379</v>
      </c>
      <c r="H11" s="35">
        <v>7350</v>
      </c>
      <c r="I11" s="35">
        <v>5950</v>
      </c>
      <c r="J11" s="35">
        <v>6000</v>
      </c>
      <c r="K11" s="40">
        <v>22779</v>
      </c>
      <c r="L11" s="35">
        <v>6300</v>
      </c>
      <c r="M11" s="263"/>
    </row>
    <row r="12" spans="1:13" ht="17.25" customHeight="1">
      <c r="A12" s="8">
        <v>3</v>
      </c>
      <c r="B12" s="243"/>
      <c r="C12" s="1" t="s">
        <v>24</v>
      </c>
      <c r="D12" s="258"/>
      <c r="E12" s="259"/>
      <c r="F12" s="266"/>
      <c r="G12" s="2">
        <f aca="true" t="shared" si="0" ref="G12:G17">SUM(H12:L12)</f>
        <v>11284.369999999999</v>
      </c>
      <c r="H12" s="35">
        <v>2036.37</v>
      </c>
      <c r="I12" s="35">
        <v>2030</v>
      </c>
      <c r="J12" s="35">
        <v>2618</v>
      </c>
      <c r="K12" s="180">
        <v>4600</v>
      </c>
      <c r="L12" s="35">
        <v>0</v>
      </c>
      <c r="M12" s="268"/>
    </row>
    <row r="13" spans="1:13" ht="15.75" customHeight="1">
      <c r="A13" s="8">
        <v>4</v>
      </c>
      <c r="B13" s="243"/>
      <c r="C13" s="1" t="s">
        <v>25</v>
      </c>
      <c r="D13" s="258"/>
      <c r="E13" s="259"/>
      <c r="F13" s="266"/>
      <c r="G13" s="2">
        <f t="shared" si="0"/>
        <v>995.02</v>
      </c>
      <c r="H13" s="35">
        <v>209.52</v>
      </c>
      <c r="I13" s="34">
        <v>170.5</v>
      </c>
      <c r="J13" s="35">
        <v>264</v>
      </c>
      <c r="K13" s="40">
        <v>253</v>
      </c>
      <c r="L13" s="35">
        <v>98</v>
      </c>
      <c r="M13" s="268"/>
    </row>
    <row r="14" spans="1:13" ht="30" customHeight="1">
      <c r="A14" s="8">
        <v>5</v>
      </c>
      <c r="B14" s="243"/>
      <c r="C14" s="1" t="s">
        <v>26</v>
      </c>
      <c r="D14" s="258"/>
      <c r="E14" s="259"/>
      <c r="F14" s="266"/>
      <c r="G14" s="2">
        <f t="shared" si="0"/>
        <v>291.89</v>
      </c>
      <c r="H14" s="35">
        <v>58</v>
      </c>
      <c r="I14" s="35">
        <v>31.85</v>
      </c>
      <c r="J14" s="35">
        <v>41</v>
      </c>
      <c r="K14" s="180">
        <v>149.04</v>
      </c>
      <c r="L14" s="35">
        <v>12</v>
      </c>
      <c r="M14" s="268"/>
    </row>
    <row r="15" spans="1:13" ht="45.75" customHeight="1">
      <c r="A15" s="8">
        <v>6</v>
      </c>
      <c r="B15" s="243"/>
      <c r="C15" s="1" t="s">
        <v>27</v>
      </c>
      <c r="D15" s="258"/>
      <c r="E15" s="259"/>
      <c r="F15" s="266"/>
      <c r="G15" s="2">
        <f t="shared" si="0"/>
        <v>287.84000000000003</v>
      </c>
      <c r="H15" s="35">
        <v>64</v>
      </c>
      <c r="I15" s="35">
        <v>42.24</v>
      </c>
      <c r="J15" s="35">
        <v>66</v>
      </c>
      <c r="K15" s="180">
        <v>90.6</v>
      </c>
      <c r="L15" s="35">
        <v>25</v>
      </c>
      <c r="M15" s="268"/>
    </row>
    <row r="16" spans="1:13" ht="31.5" customHeight="1">
      <c r="A16" s="8">
        <v>7</v>
      </c>
      <c r="B16" s="243"/>
      <c r="C16" s="1" t="s">
        <v>28</v>
      </c>
      <c r="D16" s="258"/>
      <c r="E16" s="259"/>
      <c r="F16" s="266"/>
      <c r="G16" s="2">
        <f t="shared" si="0"/>
        <v>85.2</v>
      </c>
      <c r="H16" s="35">
        <v>10</v>
      </c>
      <c r="I16" s="35">
        <v>12</v>
      </c>
      <c r="J16" s="35">
        <v>10</v>
      </c>
      <c r="K16" s="180">
        <v>43.2</v>
      </c>
      <c r="L16" s="35">
        <v>10</v>
      </c>
      <c r="M16" s="268"/>
    </row>
    <row r="17" spans="1:13" ht="33" customHeight="1">
      <c r="A17" s="8">
        <v>8</v>
      </c>
      <c r="B17" s="242" t="s">
        <v>32</v>
      </c>
      <c r="C17" s="1" t="s">
        <v>104</v>
      </c>
      <c r="D17" s="258"/>
      <c r="E17" s="259"/>
      <c r="F17" s="266"/>
      <c r="G17" s="27">
        <f t="shared" si="0"/>
        <v>20163.713</v>
      </c>
      <c r="H17" s="38">
        <v>4600</v>
      </c>
      <c r="I17" s="35">
        <v>2107.21</v>
      </c>
      <c r="J17" s="40">
        <v>5213.416</v>
      </c>
      <c r="K17" s="180">
        <v>7343.087</v>
      </c>
      <c r="L17" s="35">
        <v>900</v>
      </c>
      <c r="M17" s="268"/>
    </row>
    <row r="18" spans="1:13" ht="33" customHeight="1">
      <c r="A18" s="8">
        <v>9</v>
      </c>
      <c r="B18" s="243"/>
      <c r="C18" s="10" t="s">
        <v>108</v>
      </c>
      <c r="D18" s="258"/>
      <c r="E18" s="259"/>
      <c r="F18" s="266"/>
      <c r="G18" s="2">
        <f aca="true" t="shared" si="1" ref="G18:G27">SUM(H18:L18)</f>
        <v>19005.138</v>
      </c>
      <c r="H18" s="35">
        <v>906</v>
      </c>
      <c r="I18" s="35">
        <v>2235.136</v>
      </c>
      <c r="J18" s="40">
        <v>5626.278</v>
      </c>
      <c r="K18" s="180">
        <v>9337.724</v>
      </c>
      <c r="L18" s="35">
        <v>900</v>
      </c>
      <c r="M18" s="268"/>
    </row>
    <row r="19" spans="1:13" ht="62.25" customHeight="1">
      <c r="A19" s="8">
        <v>10</v>
      </c>
      <c r="B19" s="47" t="s">
        <v>62</v>
      </c>
      <c r="C19" s="1" t="s">
        <v>54</v>
      </c>
      <c r="D19" s="258"/>
      <c r="E19" s="259"/>
      <c r="F19" s="266"/>
      <c r="G19" s="2">
        <f t="shared" si="1"/>
        <v>4072</v>
      </c>
      <c r="H19" s="35">
        <v>800</v>
      </c>
      <c r="I19" s="35">
        <v>800</v>
      </c>
      <c r="J19" s="35">
        <v>872</v>
      </c>
      <c r="K19" s="180">
        <v>800</v>
      </c>
      <c r="L19" s="35">
        <v>800</v>
      </c>
      <c r="M19" s="269"/>
    </row>
    <row r="20" spans="1:13" ht="30" customHeight="1">
      <c r="A20" s="31">
        <v>11</v>
      </c>
      <c r="B20" s="47" t="s">
        <v>62</v>
      </c>
      <c r="C20" s="36" t="s">
        <v>101</v>
      </c>
      <c r="D20" s="241" t="s">
        <v>51</v>
      </c>
      <c r="E20" s="209" t="s">
        <v>172</v>
      </c>
      <c r="F20" s="210" t="s">
        <v>52</v>
      </c>
      <c r="G20" s="2">
        <f t="shared" si="1"/>
        <v>239.55</v>
      </c>
      <c r="H20" s="35"/>
      <c r="I20" s="35">
        <v>139.55</v>
      </c>
      <c r="J20" s="35"/>
      <c r="K20" s="180">
        <v>100</v>
      </c>
      <c r="L20" s="35"/>
      <c r="M20" s="270" t="s">
        <v>60</v>
      </c>
    </row>
    <row r="21" spans="1:13" ht="17.25" customHeight="1">
      <c r="A21" s="31">
        <v>12</v>
      </c>
      <c r="B21" s="241" t="s">
        <v>61</v>
      </c>
      <c r="C21" s="1" t="s">
        <v>157</v>
      </c>
      <c r="D21" s="244"/>
      <c r="E21" s="209"/>
      <c r="F21" s="245"/>
      <c r="G21" s="2">
        <f t="shared" si="1"/>
        <v>22639.5</v>
      </c>
      <c r="H21" s="35">
        <v>3129</v>
      </c>
      <c r="I21" s="35">
        <v>1600</v>
      </c>
      <c r="J21" s="82">
        <v>9940.895</v>
      </c>
      <c r="K21" s="180">
        <v>5969.605</v>
      </c>
      <c r="L21" s="35">
        <v>2000</v>
      </c>
      <c r="M21" s="265"/>
    </row>
    <row r="22" spans="1:13" ht="46.5" customHeight="1">
      <c r="A22" s="31">
        <v>13</v>
      </c>
      <c r="B22" s="241"/>
      <c r="C22" s="1" t="s">
        <v>114</v>
      </c>
      <c r="D22" s="244"/>
      <c r="E22" s="209"/>
      <c r="F22" s="245"/>
      <c r="G22" s="2">
        <f t="shared" si="1"/>
        <v>205.752</v>
      </c>
      <c r="H22" s="35"/>
      <c r="I22" s="35"/>
      <c r="J22" s="35">
        <v>100</v>
      </c>
      <c r="K22" s="180">
        <v>105.752</v>
      </c>
      <c r="L22" s="104"/>
      <c r="M22" s="265"/>
    </row>
    <row r="23" spans="1:13" ht="48.75" customHeight="1">
      <c r="A23" s="31">
        <v>14</v>
      </c>
      <c r="B23" s="169" t="s">
        <v>33</v>
      </c>
      <c r="C23" s="1" t="s">
        <v>134</v>
      </c>
      <c r="D23" s="244"/>
      <c r="E23" s="209"/>
      <c r="F23" s="245"/>
      <c r="G23" s="25">
        <f t="shared" si="1"/>
        <v>25429.245</v>
      </c>
      <c r="H23" s="35">
        <v>1000</v>
      </c>
      <c r="I23" s="35">
        <v>1600</v>
      </c>
      <c r="J23" s="43">
        <v>10944.65</v>
      </c>
      <c r="K23" s="40">
        <v>10884.595</v>
      </c>
      <c r="L23" s="35">
        <v>1000</v>
      </c>
      <c r="M23" s="265"/>
    </row>
    <row r="24" spans="1:15" ht="33" customHeight="1">
      <c r="A24" s="31">
        <v>15</v>
      </c>
      <c r="B24" s="47" t="s">
        <v>62</v>
      </c>
      <c r="C24" s="1" t="s">
        <v>73</v>
      </c>
      <c r="D24" s="244"/>
      <c r="E24" s="209"/>
      <c r="F24" s="245"/>
      <c r="G24" s="25">
        <f t="shared" si="1"/>
        <v>4672.361</v>
      </c>
      <c r="H24" s="35">
        <v>600</v>
      </c>
      <c r="I24" s="35">
        <v>600</v>
      </c>
      <c r="J24" s="35">
        <v>1517.238</v>
      </c>
      <c r="K24" s="40">
        <v>964.423</v>
      </c>
      <c r="L24" s="105">
        <v>990.7</v>
      </c>
      <c r="M24" s="265"/>
      <c r="O24" s="106"/>
    </row>
    <row r="25" spans="1:16" ht="48.75" customHeight="1">
      <c r="A25" s="31">
        <v>16</v>
      </c>
      <c r="B25" s="169" t="s">
        <v>48</v>
      </c>
      <c r="C25" s="1" t="s">
        <v>163</v>
      </c>
      <c r="D25" s="244"/>
      <c r="E25" s="209"/>
      <c r="F25" s="245"/>
      <c r="G25" s="25">
        <f t="shared" si="1"/>
        <v>608.0790000000001</v>
      </c>
      <c r="H25" s="35"/>
      <c r="I25" s="35"/>
      <c r="J25" s="35">
        <v>238.621</v>
      </c>
      <c r="K25" s="40"/>
      <c r="L25" s="105">
        <v>369.458</v>
      </c>
      <c r="M25" s="265"/>
      <c r="O25" s="106"/>
      <c r="P25" s="106"/>
    </row>
    <row r="26" spans="1:13" ht="44.25" customHeight="1">
      <c r="A26" s="31">
        <v>17</v>
      </c>
      <c r="B26" s="168" t="s">
        <v>109</v>
      </c>
      <c r="C26" s="1" t="s">
        <v>124</v>
      </c>
      <c r="D26" s="244"/>
      <c r="E26" s="209"/>
      <c r="F26" s="245"/>
      <c r="G26" s="25">
        <f t="shared" si="1"/>
        <v>775.4639999999999</v>
      </c>
      <c r="H26" s="35"/>
      <c r="I26" s="35"/>
      <c r="J26" s="35">
        <v>606.132</v>
      </c>
      <c r="K26" s="40">
        <v>169.332</v>
      </c>
      <c r="L26" s="35"/>
      <c r="M26" s="265"/>
    </row>
    <row r="27" spans="1:13" ht="45" customHeight="1">
      <c r="A27" s="31">
        <v>18</v>
      </c>
      <c r="B27" s="83" t="s">
        <v>32</v>
      </c>
      <c r="C27" s="1" t="s">
        <v>113</v>
      </c>
      <c r="D27" s="244"/>
      <c r="E27" s="209"/>
      <c r="F27" s="245"/>
      <c r="G27" s="25">
        <f t="shared" si="1"/>
        <v>3309.1059999999998</v>
      </c>
      <c r="H27" s="35"/>
      <c r="I27" s="35"/>
      <c r="J27" s="35">
        <v>1813.5</v>
      </c>
      <c r="K27" s="40">
        <v>1495.606</v>
      </c>
      <c r="L27" s="104"/>
      <c r="M27" s="265"/>
    </row>
    <row r="28" spans="1:13" ht="30" customHeight="1">
      <c r="A28" s="31">
        <v>19</v>
      </c>
      <c r="B28" s="47" t="s">
        <v>61</v>
      </c>
      <c r="C28" s="1" t="s">
        <v>70</v>
      </c>
      <c r="D28" s="244"/>
      <c r="E28" s="209"/>
      <c r="F28" s="245"/>
      <c r="G28" s="25">
        <f aca="true" t="shared" si="2" ref="G28:G41">SUM(H28:L28)</f>
        <v>790</v>
      </c>
      <c r="H28" s="35">
        <v>390</v>
      </c>
      <c r="I28" s="35">
        <v>100</v>
      </c>
      <c r="J28" s="35">
        <v>100</v>
      </c>
      <c r="K28" s="40">
        <v>100</v>
      </c>
      <c r="L28" s="35">
        <v>100</v>
      </c>
      <c r="M28" s="265"/>
    </row>
    <row r="29" spans="1:13" ht="26.25" customHeight="1">
      <c r="A29" s="31">
        <v>20</v>
      </c>
      <c r="B29" s="47" t="s">
        <v>34</v>
      </c>
      <c r="C29" s="1" t="s">
        <v>30</v>
      </c>
      <c r="D29" s="244"/>
      <c r="E29" s="209"/>
      <c r="F29" s="245"/>
      <c r="G29" s="25">
        <f t="shared" si="2"/>
        <v>1824.16</v>
      </c>
      <c r="H29" s="35">
        <v>255.16</v>
      </c>
      <c r="I29" s="35">
        <v>386</v>
      </c>
      <c r="J29" s="37">
        <v>401.8</v>
      </c>
      <c r="K29" s="40">
        <v>394.2</v>
      </c>
      <c r="L29" s="35">
        <v>387</v>
      </c>
      <c r="M29" s="265"/>
    </row>
    <row r="30" spans="1:13" ht="31.5" customHeight="1">
      <c r="A30" s="31">
        <v>21</v>
      </c>
      <c r="B30" s="47" t="s">
        <v>117</v>
      </c>
      <c r="C30" s="13" t="s">
        <v>58</v>
      </c>
      <c r="D30" s="244"/>
      <c r="E30" s="209"/>
      <c r="F30" s="245"/>
      <c r="G30" s="25">
        <f t="shared" si="2"/>
        <v>479</v>
      </c>
      <c r="H30" s="35">
        <v>79</v>
      </c>
      <c r="I30" s="35">
        <v>100</v>
      </c>
      <c r="J30" s="35">
        <v>100</v>
      </c>
      <c r="K30" s="40">
        <v>100</v>
      </c>
      <c r="L30" s="35">
        <v>100</v>
      </c>
      <c r="M30" s="265"/>
    </row>
    <row r="31" spans="1:13" ht="33" customHeight="1">
      <c r="A31" s="31">
        <v>22</v>
      </c>
      <c r="B31" s="241" t="s">
        <v>48</v>
      </c>
      <c r="C31" s="10" t="s">
        <v>63</v>
      </c>
      <c r="D31" s="244"/>
      <c r="E31" s="209"/>
      <c r="F31" s="245"/>
      <c r="G31" s="25">
        <f t="shared" si="2"/>
        <v>1000</v>
      </c>
      <c r="H31" s="35">
        <v>200</v>
      </c>
      <c r="I31" s="35">
        <v>200</v>
      </c>
      <c r="J31" s="35">
        <v>200</v>
      </c>
      <c r="K31" s="40">
        <v>200</v>
      </c>
      <c r="L31" s="35">
        <v>200</v>
      </c>
      <c r="M31" s="265"/>
    </row>
    <row r="32" spans="1:18" s="24" customFormat="1" ht="30" customHeight="1">
      <c r="A32" s="31">
        <v>23</v>
      </c>
      <c r="B32" s="241"/>
      <c r="C32" s="10" t="s">
        <v>141</v>
      </c>
      <c r="D32" s="244"/>
      <c r="E32" s="209"/>
      <c r="F32" s="245"/>
      <c r="G32" s="25">
        <f>SUM(I32:L32)</f>
        <v>238.847</v>
      </c>
      <c r="H32" s="35"/>
      <c r="I32" s="35"/>
      <c r="J32" s="35"/>
      <c r="K32" s="40">
        <v>238.847</v>
      </c>
      <c r="L32" s="49"/>
      <c r="M32" s="265"/>
      <c r="O32" s="116"/>
      <c r="P32" s="116"/>
      <c r="Q32" s="115"/>
      <c r="R32" s="115"/>
    </row>
    <row r="33" spans="1:18" s="24" customFormat="1" ht="45" customHeight="1">
      <c r="A33" s="31">
        <v>24</v>
      </c>
      <c r="B33" s="241"/>
      <c r="C33" s="10" t="s">
        <v>142</v>
      </c>
      <c r="D33" s="244"/>
      <c r="E33" s="209"/>
      <c r="F33" s="245"/>
      <c r="G33" s="25">
        <f>SUM(I33:L33)</f>
        <v>241.488</v>
      </c>
      <c r="H33" s="35"/>
      <c r="I33" s="35"/>
      <c r="J33" s="35"/>
      <c r="K33" s="40">
        <v>241.488</v>
      </c>
      <c r="L33" s="49"/>
      <c r="M33" s="265"/>
      <c r="O33" s="116"/>
      <c r="P33" s="116"/>
      <c r="Q33" s="115"/>
      <c r="R33" s="115"/>
    </row>
    <row r="34" spans="1:18" s="24" customFormat="1" ht="48" customHeight="1">
      <c r="A34" s="31">
        <v>25</v>
      </c>
      <c r="B34" s="47" t="s">
        <v>144</v>
      </c>
      <c r="C34" s="10" t="s">
        <v>143</v>
      </c>
      <c r="D34" s="244"/>
      <c r="E34" s="209"/>
      <c r="F34" s="245"/>
      <c r="G34" s="25">
        <f>SUM(I34:L34)</f>
        <v>1217.757</v>
      </c>
      <c r="H34" s="35"/>
      <c r="I34" s="35"/>
      <c r="J34" s="35"/>
      <c r="K34" s="40">
        <v>1217.757</v>
      </c>
      <c r="L34" s="49"/>
      <c r="M34" s="265"/>
      <c r="O34" s="116"/>
      <c r="P34" s="116"/>
      <c r="Q34" s="115"/>
      <c r="R34" s="115"/>
    </row>
    <row r="35" spans="1:13" ht="42" customHeight="1">
      <c r="A35" s="31">
        <v>26</v>
      </c>
      <c r="B35" s="169" t="s">
        <v>48</v>
      </c>
      <c r="C35" s="10" t="s">
        <v>59</v>
      </c>
      <c r="D35" s="241" t="s">
        <v>50</v>
      </c>
      <c r="E35" s="209" t="s">
        <v>173</v>
      </c>
      <c r="F35" s="241" t="s">
        <v>52</v>
      </c>
      <c r="G35" s="25">
        <f t="shared" si="2"/>
        <v>237</v>
      </c>
      <c r="H35" s="35">
        <v>37</v>
      </c>
      <c r="I35" s="35">
        <v>50</v>
      </c>
      <c r="J35" s="35">
        <v>50</v>
      </c>
      <c r="K35" s="40">
        <v>50</v>
      </c>
      <c r="L35" s="35">
        <v>50</v>
      </c>
      <c r="M35" s="265"/>
    </row>
    <row r="36" spans="1:13" ht="81" customHeight="1">
      <c r="A36" s="31">
        <v>27</v>
      </c>
      <c r="B36" s="47" t="s">
        <v>34</v>
      </c>
      <c r="C36" s="19" t="s">
        <v>84</v>
      </c>
      <c r="D36" s="244"/>
      <c r="E36" s="209"/>
      <c r="F36" s="245"/>
      <c r="G36" s="25">
        <f t="shared" si="2"/>
        <v>2895.707</v>
      </c>
      <c r="H36" s="35"/>
      <c r="I36" s="35">
        <v>275.707</v>
      </c>
      <c r="J36" s="35"/>
      <c r="K36" s="40">
        <v>2620</v>
      </c>
      <c r="L36" s="35"/>
      <c r="M36" s="263" t="s">
        <v>135</v>
      </c>
    </row>
    <row r="37" spans="1:13" ht="52.5" customHeight="1">
      <c r="A37" s="31">
        <v>28</v>
      </c>
      <c r="B37" s="47" t="s">
        <v>34</v>
      </c>
      <c r="C37" s="19" t="s">
        <v>82</v>
      </c>
      <c r="D37" s="244"/>
      <c r="E37" s="209"/>
      <c r="F37" s="245"/>
      <c r="G37" s="25">
        <f t="shared" si="2"/>
        <v>130.84</v>
      </c>
      <c r="H37" s="35">
        <v>130.84</v>
      </c>
      <c r="I37" s="35"/>
      <c r="J37" s="35"/>
      <c r="K37" s="40"/>
      <c r="L37" s="35"/>
      <c r="M37" s="265"/>
    </row>
    <row r="38" spans="1:13" ht="80.25" customHeight="1">
      <c r="A38" s="31">
        <v>29</v>
      </c>
      <c r="B38" s="47" t="s">
        <v>34</v>
      </c>
      <c r="C38" s="15" t="s">
        <v>69</v>
      </c>
      <c r="D38" s="244"/>
      <c r="E38" s="209"/>
      <c r="F38" s="245"/>
      <c r="G38" s="25">
        <f t="shared" si="2"/>
        <v>133.34</v>
      </c>
      <c r="H38" s="35">
        <v>133.34</v>
      </c>
      <c r="I38" s="35"/>
      <c r="J38" s="35"/>
      <c r="K38" s="40"/>
      <c r="L38" s="35"/>
      <c r="M38" s="263" t="s">
        <v>115</v>
      </c>
    </row>
    <row r="39" spans="1:13" ht="79.5" customHeight="1">
      <c r="A39" s="31">
        <v>30</v>
      </c>
      <c r="B39" s="47" t="s">
        <v>34</v>
      </c>
      <c r="C39" s="15" t="s">
        <v>68</v>
      </c>
      <c r="D39" s="244"/>
      <c r="E39" s="209"/>
      <c r="F39" s="245"/>
      <c r="G39" s="25">
        <f t="shared" si="2"/>
        <v>1976.086</v>
      </c>
      <c r="H39" s="35">
        <v>1486.086</v>
      </c>
      <c r="I39" s="34">
        <v>490</v>
      </c>
      <c r="J39" s="35"/>
      <c r="K39" s="40"/>
      <c r="L39" s="35"/>
      <c r="M39" s="264"/>
    </row>
    <row r="40" spans="1:13" ht="96.75" customHeight="1">
      <c r="A40" s="31">
        <v>31</v>
      </c>
      <c r="B40" s="47" t="s">
        <v>34</v>
      </c>
      <c r="C40" s="22" t="s">
        <v>94</v>
      </c>
      <c r="D40" s="244"/>
      <c r="E40" s="209"/>
      <c r="F40" s="245"/>
      <c r="G40" s="33">
        <f t="shared" si="2"/>
        <v>1501.193</v>
      </c>
      <c r="H40" s="35">
        <v>298.425</v>
      </c>
      <c r="I40" s="40">
        <v>1202.768</v>
      </c>
      <c r="J40" s="35"/>
      <c r="K40" s="40"/>
      <c r="L40" s="35"/>
      <c r="M40" s="48" t="s">
        <v>123</v>
      </c>
    </row>
    <row r="41" spans="1:14" ht="80.25" customHeight="1">
      <c r="A41" s="31">
        <v>32</v>
      </c>
      <c r="B41" s="47" t="s">
        <v>121</v>
      </c>
      <c r="C41" s="19" t="s">
        <v>129</v>
      </c>
      <c r="D41" s="244"/>
      <c r="E41" s="209"/>
      <c r="F41" s="245"/>
      <c r="G41" s="33">
        <f t="shared" si="2"/>
        <v>4834.157</v>
      </c>
      <c r="H41" s="35"/>
      <c r="I41" s="40">
        <v>4834.157</v>
      </c>
      <c r="J41" s="40"/>
      <c r="K41" s="40"/>
      <c r="L41" s="35"/>
      <c r="M41" s="48" t="s">
        <v>122</v>
      </c>
      <c r="N41" s="86"/>
    </row>
    <row r="42" spans="1:14" ht="178.5" customHeight="1">
      <c r="A42" s="31">
        <v>33</v>
      </c>
      <c r="B42" s="47" t="s">
        <v>121</v>
      </c>
      <c r="C42" s="19" t="s">
        <v>131</v>
      </c>
      <c r="D42" s="245" t="s">
        <v>50</v>
      </c>
      <c r="E42" s="209" t="s">
        <v>148</v>
      </c>
      <c r="F42" s="241" t="s">
        <v>52</v>
      </c>
      <c r="G42" s="33">
        <f>SUM(H42:M42)</f>
        <v>39963.303</v>
      </c>
      <c r="H42" s="35"/>
      <c r="I42" s="40"/>
      <c r="J42" s="40">
        <v>39963.303</v>
      </c>
      <c r="K42" s="40"/>
      <c r="L42" s="35"/>
      <c r="M42" s="48" t="s">
        <v>122</v>
      </c>
      <c r="N42" s="85"/>
    </row>
    <row r="43" spans="1:16" ht="48" customHeight="1">
      <c r="A43" s="31">
        <v>34</v>
      </c>
      <c r="B43" s="47"/>
      <c r="C43" s="19" t="s">
        <v>127</v>
      </c>
      <c r="D43" s="245"/>
      <c r="E43" s="209"/>
      <c r="F43" s="245"/>
      <c r="G43" s="33">
        <f>SUM(H43:L43)</f>
        <v>4703.09</v>
      </c>
      <c r="H43" s="35"/>
      <c r="I43" s="40"/>
      <c r="J43" s="40">
        <v>4703.09</v>
      </c>
      <c r="K43" s="40"/>
      <c r="L43" s="49"/>
      <c r="M43" s="48" t="s">
        <v>146</v>
      </c>
      <c r="N43" s="90"/>
      <c r="O43" s="117"/>
      <c r="P43" s="117"/>
    </row>
    <row r="44" spans="1:16" ht="36" customHeight="1">
      <c r="A44" s="31">
        <v>35</v>
      </c>
      <c r="B44" s="47" t="s">
        <v>48</v>
      </c>
      <c r="C44" s="10" t="s">
        <v>158</v>
      </c>
      <c r="D44" s="245"/>
      <c r="E44" s="259"/>
      <c r="F44" s="245"/>
      <c r="G44" s="33">
        <f>SUM(H44:L44)</f>
        <v>20730.502</v>
      </c>
      <c r="H44" s="35"/>
      <c r="I44" s="40">
        <v>1864.178</v>
      </c>
      <c r="J44" s="40">
        <v>10053.786</v>
      </c>
      <c r="K44" s="40">
        <v>8812.538</v>
      </c>
      <c r="L44" s="49"/>
      <c r="M44" s="48" t="s">
        <v>159</v>
      </c>
      <c r="N44" s="90"/>
      <c r="O44" s="117"/>
      <c r="P44" s="117"/>
    </row>
    <row r="45" spans="1:13" ht="51" customHeight="1">
      <c r="A45" s="123">
        <v>36</v>
      </c>
      <c r="B45" s="94" t="s">
        <v>154</v>
      </c>
      <c r="C45" s="22" t="s">
        <v>149</v>
      </c>
      <c r="D45" s="245"/>
      <c r="E45" s="259"/>
      <c r="F45" s="245"/>
      <c r="G45" s="27">
        <f>SUM(I45:L45)</f>
        <v>200</v>
      </c>
      <c r="H45" s="2"/>
      <c r="I45" s="2"/>
      <c r="J45" s="27"/>
      <c r="K45" s="27">
        <v>200</v>
      </c>
      <c r="L45" s="61"/>
      <c r="M45" s="48" t="s">
        <v>160</v>
      </c>
    </row>
    <row r="46" spans="1:13" ht="51" customHeight="1">
      <c r="A46" s="123">
        <v>37</v>
      </c>
      <c r="B46" s="94" t="s">
        <v>48</v>
      </c>
      <c r="C46" s="22" t="s">
        <v>150</v>
      </c>
      <c r="D46" s="245"/>
      <c r="E46" s="259"/>
      <c r="F46" s="245"/>
      <c r="G46" s="27">
        <f>SUM(H46:L46)</f>
        <v>96</v>
      </c>
      <c r="H46" s="2"/>
      <c r="I46" s="2"/>
      <c r="J46" s="27"/>
      <c r="K46" s="27">
        <v>96</v>
      </c>
      <c r="L46" s="112"/>
      <c r="M46" s="48" t="s">
        <v>161</v>
      </c>
    </row>
    <row r="47" spans="1:14" ht="142.5" customHeight="1">
      <c r="A47" s="123">
        <v>38</v>
      </c>
      <c r="B47" s="94" t="s">
        <v>61</v>
      </c>
      <c r="C47" s="176" t="s">
        <v>156</v>
      </c>
      <c r="D47" s="245"/>
      <c r="E47" s="259"/>
      <c r="F47" s="245"/>
      <c r="G47" s="27">
        <f>SUM(J47:K47)</f>
        <v>1242.182</v>
      </c>
      <c r="H47" s="110"/>
      <c r="I47" s="2"/>
      <c r="J47" s="27"/>
      <c r="K47" s="178">
        <v>1242.182</v>
      </c>
      <c r="L47" s="110"/>
      <c r="M47" s="48" t="s">
        <v>161</v>
      </c>
      <c r="N47" s="111"/>
    </row>
    <row r="48" spans="1:14" ht="111.75" customHeight="1">
      <c r="A48" s="123">
        <v>39</v>
      </c>
      <c r="B48" s="94" t="s">
        <v>61</v>
      </c>
      <c r="C48" s="176" t="s">
        <v>175</v>
      </c>
      <c r="D48" s="141" t="s">
        <v>50</v>
      </c>
      <c r="E48" s="83" t="s">
        <v>174</v>
      </c>
      <c r="F48" s="47" t="s">
        <v>52</v>
      </c>
      <c r="G48" s="27">
        <f>SUM(J48:K48)</f>
        <v>24888.22</v>
      </c>
      <c r="H48" s="110"/>
      <c r="I48" s="2"/>
      <c r="J48" s="27"/>
      <c r="K48" s="178">
        <v>24888.22</v>
      </c>
      <c r="L48" s="110"/>
      <c r="M48" s="172" t="s">
        <v>61</v>
      </c>
      <c r="N48" s="111"/>
    </row>
    <row r="49" spans="1:14" ht="142.5" customHeight="1" thickBot="1">
      <c r="A49" s="162">
        <v>40</v>
      </c>
      <c r="B49" s="163"/>
      <c r="C49" s="177" t="s">
        <v>168</v>
      </c>
      <c r="D49" s="170" t="s">
        <v>50</v>
      </c>
      <c r="E49" s="171" t="s">
        <v>170</v>
      </c>
      <c r="F49" s="164" t="s">
        <v>52</v>
      </c>
      <c r="G49" s="134">
        <f>SUM(I49:L49)</f>
        <v>4000</v>
      </c>
      <c r="H49" s="165"/>
      <c r="I49" s="59"/>
      <c r="J49" s="134"/>
      <c r="K49" s="173">
        <v>2500</v>
      </c>
      <c r="L49" s="179">
        <v>1500</v>
      </c>
      <c r="M49" s="174" t="s">
        <v>176</v>
      </c>
      <c r="N49" s="111"/>
    </row>
    <row r="50" spans="1:18" s="124" customFormat="1" ht="29.25" customHeight="1" thickBot="1">
      <c r="A50" s="155"/>
      <c r="B50" s="156"/>
      <c r="C50" s="157" t="s">
        <v>31</v>
      </c>
      <c r="D50" s="158"/>
      <c r="E50" s="158"/>
      <c r="F50" s="158"/>
      <c r="G50" s="159">
        <f>SUM(G10:G49)</f>
        <v>277712.10000000003</v>
      </c>
      <c r="H50" s="157">
        <f>SUM(H10:H43)</f>
        <v>25718.740999999998</v>
      </c>
      <c r="I50" s="160">
        <f>SUM(I10:I48)</f>
        <v>26821.295999999995</v>
      </c>
      <c r="J50" s="160">
        <f>SUM(J10:J48)</f>
        <v>101443.709</v>
      </c>
      <c r="K50" s="160">
        <f>SUM(K10:K49)</f>
        <v>107986.19600000001</v>
      </c>
      <c r="L50" s="160">
        <f>SUM(L10:L49)</f>
        <v>15742.158000000001</v>
      </c>
      <c r="M50" s="161"/>
      <c r="O50" s="116"/>
      <c r="P50" s="116"/>
      <c r="Q50" s="115"/>
      <c r="R50" s="115"/>
    </row>
    <row r="51" spans="1:13" ht="12.75" hidden="1">
      <c r="A51" s="7"/>
      <c r="B51" s="97"/>
      <c r="C51" s="7"/>
      <c r="D51" s="97"/>
      <c r="E51" s="97"/>
      <c r="F51" s="97"/>
      <c r="G51" s="7"/>
      <c r="H51" s="7"/>
      <c r="I51" s="113"/>
      <c r="J51" s="113"/>
      <c r="K51" s="7"/>
      <c r="L51" s="7"/>
      <c r="M51" s="97"/>
    </row>
    <row r="52" spans="1:13" ht="1.5" customHeight="1">
      <c r="A52" s="7"/>
      <c r="B52" s="97"/>
      <c r="C52" s="7"/>
      <c r="D52" s="97"/>
      <c r="E52" s="97"/>
      <c r="F52" s="97"/>
      <c r="G52" s="7"/>
      <c r="H52" s="7"/>
      <c r="I52" s="113"/>
      <c r="J52" s="113"/>
      <c r="K52" s="7"/>
      <c r="L52" s="7"/>
      <c r="M52" s="97"/>
    </row>
    <row r="53" spans="1:13" ht="12.75" hidden="1">
      <c r="A53" s="7"/>
      <c r="B53" s="97"/>
      <c r="C53" s="7"/>
      <c r="D53" s="97"/>
      <c r="E53" s="97"/>
      <c r="F53" s="97"/>
      <c r="G53" s="7"/>
      <c r="H53" s="7"/>
      <c r="I53" s="113"/>
      <c r="J53" s="113"/>
      <c r="K53" s="7"/>
      <c r="L53" s="7"/>
      <c r="M53" s="97"/>
    </row>
    <row r="54" spans="1:13" ht="6" customHeight="1">
      <c r="A54" s="7"/>
      <c r="B54" s="97"/>
      <c r="C54" s="7"/>
      <c r="D54" s="97"/>
      <c r="E54" s="97"/>
      <c r="F54" s="97"/>
      <c r="G54" s="7"/>
      <c r="H54" s="7"/>
      <c r="I54" s="113"/>
      <c r="J54" s="113"/>
      <c r="K54" s="7"/>
      <c r="L54" s="7"/>
      <c r="M54" s="97"/>
    </row>
    <row r="55" spans="1:18" s="109" customFormat="1" ht="13.5" customHeight="1">
      <c r="A55" s="108"/>
      <c r="B55" s="97"/>
      <c r="C55" s="234" t="s">
        <v>153</v>
      </c>
      <c r="D55" s="234"/>
      <c r="E55" s="234"/>
      <c r="F55" s="234"/>
      <c r="G55" s="205"/>
      <c r="H55" s="205"/>
      <c r="I55" s="205"/>
      <c r="J55" s="108"/>
      <c r="K55" s="108"/>
      <c r="L55" s="108"/>
      <c r="M55" s="97"/>
      <c r="O55" s="118"/>
      <c r="P55" s="118"/>
      <c r="Q55" s="119"/>
      <c r="R55" s="119"/>
    </row>
    <row r="56" spans="1:13" ht="12.75">
      <c r="A56" s="7"/>
      <c r="B56" s="97"/>
      <c r="C56" s="7"/>
      <c r="D56" s="97"/>
      <c r="E56" s="97"/>
      <c r="F56" s="97"/>
      <c r="G56" s="7"/>
      <c r="H56" s="7"/>
      <c r="I56" s="113"/>
      <c r="J56" s="113"/>
      <c r="K56" s="7"/>
      <c r="L56" s="7"/>
      <c r="M56" s="97"/>
    </row>
    <row r="57" spans="1:13" ht="12.75">
      <c r="A57" s="7"/>
      <c r="B57" s="97"/>
      <c r="C57" s="7"/>
      <c r="D57" s="97"/>
      <c r="E57" s="97"/>
      <c r="F57" s="97"/>
      <c r="G57" s="7"/>
      <c r="H57" s="7"/>
      <c r="I57" s="113"/>
      <c r="J57" s="113"/>
      <c r="K57" s="7"/>
      <c r="L57" s="7"/>
      <c r="M57" s="97"/>
    </row>
    <row r="58" spans="1:13" ht="15.75">
      <c r="A58" s="7"/>
      <c r="B58" s="97"/>
      <c r="C58" s="151"/>
      <c r="D58" s="97"/>
      <c r="E58" s="97"/>
      <c r="F58" s="97"/>
      <c r="G58" s="7"/>
      <c r="H58" s="7"/>
      <c r="I58" s="113"/>
      <c r="J58" s="113"/>
      <c r="K58" s="7"/>
      <c r="L58" s="7"/>
      <c r="M58" s="97"/>
    </row>
    <row r="59" spans="1:13" ht="15.75">
      <c r="A59" s="7"/>
      <c r="B59" s="97"/>
      <c r="C59" s="152"/>
      <c r="D59" s="97"/>
      <c r="E59" s="97"/>
      <c r="F59" s="97"/>
      <c r="G59" s="7"/>
      <c r="H59" s="7"/>
      <c r="I59" s="114"/>
      <c r="J59" s="113"/>
      <c r="K59" s="7"/>
      <c r="L59" s="7"/>
      <c r="M59" s="97"/>
    </row>
    <row r="60" spans="1:13" ht="12.75">
      <c r="A60" s="7"/>
      <c r="B60" s="97"/>
      <c r="C60" s="7"/>
      <c r="D60" s="97"/>
      <c r="E60" s="97"/>
      <c r="F60" s="97"/>
      <c r="G60" s="7"/>
      <c r="H60" s="7"/>
      <c r="I60" s="113"/>
      <c r="J60" s="113"/>
      <c r="K60" s="7"/>
      <c r="L60" s="7"/>
      <c r="M60" s="97"/>
    </row>
    <row r="61" spans="1:13" ht="12.75">
      <c r="A61" s="7"/>
      <c r="B61" s="97"/>
      <c r="C61" s="7"/>
      <c r="D61" s="97"/>
      <c r="E61" s="97"/>
      <c r="F61" s="97"/>
      <c r="G61" s="7"/>
      <c r="H61" s="7"/>
      <c r="I61" s="113"/>
      <c r="J61" s="113"/>
      <c r="K61" s="7"/>
      <c r="L61" s="7"/>
      <c r="M61" s="97"/>
    </row>
    <row r="62" spans="1:13" ht="12.75">
      <c r="A62" s="7"/>
      <c r="B62" s="97"/>
      <c r="C62" s="7"/>
      <c r="D62" s="97"/>
      <c r="E62" s="97"/>
      <c r="F62" s="97"/>
      <c r="G62" s="7"/>
      <c r="H62" s="7"/>
      <c r="I62" s="113"/>
      <c r="J62" s="113"/>
      <c r="K62" s="7"/>
      <c r="L62" s="7"/>
      <c r="M62" s="97"/>
    </row>
    <row r="63" spans="1:13" ht="12.75">
      <c r="A63" s="7"/>
      <c r="B63" s="97"/>
      <c r="C63" s="7"/>
      <c r="D63" s="97"/>
      <c r="E63" s="97"/>
      <c r="F63" s="97"/>
      <c r="G63" s="7"/>
      <c r="H63" s="7"/>
      <c r="I63" s="113"/>
      <c r="J63" s="113"/>
      <c r="K63" s="7"/>
      <c r="L63" s="7"/>
      <c r="M63" s="97"/>
    </row>
    <row r="64" spans="1:13" ht="12.75">
      <c r="A64" s="7"/>
      <c r="B64" s="97"/>
      <c r="C64" s="7"/>
      <c r="D64" s="97"/>
      <c r="E64" s="97"/>
      <c r="F64" s="97"/>
      <c r="G64" s="7"/>
      <c r="H64" s="7"/>
      <c r="I64" s="113"/>
      <c r="J64" s="113"/>
      <c r="K64" s="7"/>
      <c r="L64" s="7"/>
      <c r="M64" s="97"/>
    </row>
    <row r="65" spans="1:13" ht="12.75">
      <c r="A65" s="7"/>
      <c r="B65" s="97"/>
      <c r="C65" s="7"/>
      <c r="D65" s="97"/>
      <c r="E65" s="97"/>
      <c r="F65" s="97"/>
      <c r="G65" s="7"/>
      <c r="H65" s="7"/>
      <c r="I65" s="113"/>
      <c r="J65" s="113"/>
      <c r="K65" s="7"/>
      <c r="L65" s="7"/>
      <c r="M65" s="97"/>
    </row>
    <row r="66" spans="1:13" ht="12.75">
      <c r="A66" s="7"/>
      <c r="B66" s="97"/>
      <c r="C66" s="7"/>
      <c r="D66" s="97"/>
      <c r="E66" s="97"/>
      <c r="F66" s="97"/>
      <c r="G66" s="7"/>
      <c r="H66" s="7"/>
      <c r="I66" s="113"/>
      <c r="J66" s="113"/>
      <c r="K66" s="7"/>
      <c r="L66" s="7"/>
      <c r="M66" s="97"/>
    </row>
  </sheetData>
  <sheetProtection/>
  <mergeCells count="37">
    <mergeCell ref="M10:M19"/>
    <mergeCell ref="M20:M35"/>
    <mergeCell ref="E20:E34"/>
    <mergeCell ref="B10:B16"/>
    <mergeCell ref="D10:D19"/>
    <mergeCell ref="E10:E19"/>
    <mergeCell ref="O4:P4"/>
    <mergeCell ref="Q4:R4"/>
    <mergeCell ref="F42:F47"/>
    <mergeCell ref="E42:E47"/>
    <mergeCell ref="M38:M39"/>
    <mergeCell ref="M36:M37"/>
    <mergeCell ref="F10:F19"/>
    <mergeCell ref="A6:A8"/>
    <mergeCell ref="B6:B8"/>
    <mergeCell ref="F6:F8"/>
    <mergeCell ref="E6:E8"/>
    <mergeCell ref="D6:D8"/>
    <mergeCell ref="C6:C8"/>
    <mergeCell ref="H1:M1"/>
    <mergeCell ref="H2:M2"/>
    <mergeCell ref="H3:M3"/>
    <mergeCell ref="M6:M8"/>
    <mergeCell ref="G6:L6"/>
    <mergeCell ref="G7:L7"/>
    <mergeCell ref="B4:L4"/>
    <mergeCell ref="K5:M5"/>
    <mergeCell ref="B31:B33"/>
    <mergeCell ref="B21:B22"/>
    <mergeCell ref="B17:B18"/>
    <mergeCell ref="D20:D34"/>
    <mergeCell ref="C55:I55"/>
    <mergeCell ref="F35:F41"/>
    <mergeCell ref="E35:E41"/>
    <mergeCell ref="D42:D47"/>
    <mergeCell ref="D35:D41"/>
    <mergeCell ref="F20:F3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Пользователь Windows</cp:lastModifiedBy>
  <cp:lastPrinted>2019-09-18T09:35:19Z</cp:lastPrinted>
  <dcterms:created xsi:type="dcterms:W3CDTF">2016-01-19T13:08:14Z</dcterms:created>
  <dcterms:modified xsi:type="dcterms:W3CDTF">2019-09-18T14:00:19Z</dcterms:modified>
  <cp:category/>
  <cp:version/>
  <cp:contentType/>
  <cp:contentStatus/>
</cp:coreProperties>
</file>