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9270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<sst xmlns="http://schemas.openxmlformats.org/spreadsheetml/2006/main" count="225" uniqueCount="125">
  <si>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</si>
  <si>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</si>
  <si>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</si>
  <si>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</si>
  <si>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</si>
  <si>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</si>
  <si>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</si>
  <si>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</si>
  <si>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</si>
  <si>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</si>
  <si>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</si>
  <si>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</si>
  <si>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t xml:space="preserve">             -    інші кошти</t>
  </si>
  <si>
    <t>№ з/п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</si>
  <si>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</si>
  <si>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>по роках</t>
  </si>
  <si>
    <t>Найменування заходу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</si>
  <si>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</si>
  <si>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</si>
  <si>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</si>
  <si>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</si>
  <si>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</si>
  <si>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</si>
  <si>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</si>
  <si>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</si>
  <si>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</si>
  <si>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ВСЬОГО</t>
  </si>
  <si>
    <t>Збереження та покращення житлового фонду міста</t>
  </si>
  <si>
    <t>Капітальний ремонт</t>
  </si>
  <si>
    <t>Придбання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</si>
  <si>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</si>
  <si>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</si>
  <si>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</si>
  <si>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</si>
  <si>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</si>
  <si>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Поточний ремонт</t>
  </si>
  <si>
    <t>2016 -2020</t>
  </si>
  <si>
    <t>2016-2020</t>
  </si>
  <si>
    <t>Міський бюджет</t>
  </si>
  <si>
    <t>м.п.</t>
  </si>
  <si>
    <t>Витрати на електроенергію для вуличного освітлення</t>
  </si>
  <si>
    <t>Утримання вуличного освітлення</t>
  </si>
  <si>
    <t>Утримання озеленення  території міста та об'єктів благоустрою (в т.ч. організація громадських робіт)</t>
  </si>
  <si>
    <t>Утримання доріг</t>
  </si>
  <si>
    <t>Утримання кладовища</t>
  </si>
  <si>
    <t>Утримання притулку для бездомних тварин</t>
  </si>
  <si>
    <t>Капремонт  та  реконструкція об’єктів благоустрою</t>
  </si>
  <si>
    <t>Влаштування мощення тротуарів</t>
  </si>
  <si>
    <t>Встановлення лавочок та урн</t>
  </si>
  <si>
    <t>Установка нових огороджень, турникетів</t>
  </si>
  <si>
    <t>Придбання обладнання  для дитячих майданчиків</t>
  </si>
  <si>
    <t>Придбання обладнання  для спортивних майданчиків</t>
  </si>
  <si>
    <t>Інвентаризація та паспортизація зелених насаджень</t>
  </si>
  <si>
    <t>Облаштування велоструктури міста</t>
  </si>
  <si>
    <t>Кількість</t>
  </si>
  <si>
    <t>Тис.кВт.год</t>
  </si>
  <si>
    <t>Довжина</t>
  </si>
  <si>
    <t>км</t>
  </si>
  <si>
    <t>Площа утримання</t>
  </si>
  <si>
    <t>га</t>
  </si>
  <si>
    <t>Площа</t>
  </si>
  <si>
    <t xml:space="preserve">Кількість </t>
  </si>
  <si>
    <t>Об’єм  робіт</t>
  </si>
  <si>
    <t>м²</t>
  </si>
  <si>
    <t xml:space="preserve">              -  обласний бюджет</t>
  </si>
  <si>
    <t>Утримання територій та об'єктів благоустрою міста</t>
  </si>
  <si>
    <t>Оформлення документів</t>
  </si>
  <si>
    <t>Обласний бюджет</t>
  </si>
  <si>
    <t>Кошти громадської організації "Всі разом"</t>
  </si>
  <si>
    <t xml:space="preserve">                                                                                                                                                                                                       Міський бюджет</t>
  </si>
  <si>
    <t>Належне утримання  територій та об’єктів благоустрою міста</t>
  </si>
  <si>
    <t>Належне утримання вуличного освітлення</t>
  </si>
  <si>
    <t>Сприяння здоровому способу життя мешканців міста</t>
  </si>
  <si>
    <t>Додаток 5</t>
  </si>
  <si>
    <t>Поточний ремонт спортивних майданчиків</t>
  </si>
  <si>
    <t>Поточний ремонт спортивнихх майданчиків</t>
  </si>
  <si>
    <t>м</t>
  </si>
  <si>
    <t xml:space="preserve"> велопарковок  </t>
  </si>
  <si>
    <t>сіті - лайтів</t>
  </si>
  <si>
    <t xml:space="preserve"> біл-бордів </t>
  </si>
  <si>
    <t>Таблиця 1</t>
  </si>
  <si>
    <r>
      <t xml:space="preserve">Назва напряму діяльності </t>
    </r>
    <r>
      <rPr>
        <b/>
        <sz val="10"/>
        <rFont val="Times New Roman"/>
        <family val="1"/>
      </rPr>
      <t xml:space="preserve"> (пріоритетні завдання)</t>
    </r>
  </si>
  <si>
    <r>
      <t xml:space="preserve">Строк виконання заходу, </t>
    </r>
    <r>
      <rPr>
        <b/>
        <i/>
        <sz val="12"/>
        <rFont val="Times New Roman"/>
        <family val="1"/>
      </rPr>
      <t>роки</t>
    </r>
  </si>
  <si>
    <t>Оновлення основних засобів (придбання  спецтехніки) з внесенням в статутний капітал</t>
  </si>
  <si>
    <t xml:space="preserve">  </t>
  </si>
  <si>
    <t xml:space="preserve">Придбання кабеля (провода) для вуличного освітлення </t>
  </si>
  <si>
    <t>Управл.ілюмін.</t>
  </si>
  <si>
    <t>к-кт</t>
  </si>
  <si>
    <t>Придбання електричних опор зі світильниками  та матеріалів для Новорічної ялинки</t>
  </si>
  <si>
    <t xml:space="preserve"> КМКП, КП"МЕМ"КП "Благоустрій" КМР</t>
  </si>
  <si>
    <t xml:space="preserve">Завдання, заходи та строки  виконання  Програми благоустрою міста Вараш
 на 2016 - 2020 роки  
</t>
  </si>
  <si>
    <t>Впровадження сучасних технологій  (придбання спецобладнання) з внесенням в статутний капітал</t>
  </si>
  <si>
    <t xml:space="preserve">Кількість тварин </t>
  </si>
  <si>
    <t>Будівництво спортивних майданчиків</t>
  </si>
  <si>
    <t>Будівництво</t>
  </si>
  <si>
    <r>
      <t xml:space="preserve">              </t>
    </r>
    <r>
      <rPr>
        <b/>
        <sz val="12"/>
        <rFont val="Times New Roman"/>
        <family val="1"/>
      </rPr>
      <t>-  бюджет м.Вараш</t>
    </r>
  </si>
  <si>
    <t xml:space="preserve">Оновлення основних засобів (придбання  спецтехніки) з внесенням в статутний капітал </t>
  </si>
  <si>
    <r>
      <t xml:space="preserve">Оновлення основних засобів </t>
    </r>
    <r>
      <rPr>
        <sz val="10"/>
        <rFont val="Times New Roman"/>
        <family val="1"/>
      </rPr>
      <t xml:space="preserve">(придбання  спецтехніки) з внесенням в статутний капітал </t>
    </r>
  </si>
  <si>
    <t>Придбання лавочок та урн</t>
  </si>
  <si>
    <t>Світл. конструкція</t>
  </si>
  <si>
    <t>Тзпміського голови                                                      І.Шумра</t>
  </si>
  <si>
    <t>Тзп міського голови                                                      І.Шумра</t>
  </si>
  <si>
    <t>Влаштування вуличного освітлення</t>
  </si>
  <si>
    <t>опори</t>
  </si>
  <si>
    <t>світильники</t>
  </si>
  <si>
    <t>провод</t>
  </si>
  <si>
    <r>
      <t xml:space="preserve">Строки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роки</t>
    </r>
  </si>
  <si>
    <t>_______________2018 року № ____</t>
  </si>
  <si>
    <t>дод</t>
  </si>
  <si>
    <t>додано</t>
  </si>
  <si>
    <t>в т.ч.</t>
  </si>
  <si>
    <t>Бедик</t>
  </si>
  <si>
    <t>Баскетб майд.-2117,262, міні футб поле - 1693,92</t>
  </si>
  <si>
    <t>КМКП,  КП "МЕМ",     КП "Благоустрій" ВМР, КП "Житлокомунсервіс" ВМР, Управління  містобудування, архітектури та капітального будівництва, Виконавчий комітет Вараської міської ради</t>
  </si>
  <si>
    <t>КП"МЕМ",  КМКП, КП "Благоустрій" КМР, КП "Житлокомунсервіс" ВМР,  Управління  містобудування, архітектури та капітального будівництва, Виконавчий комітет Вараської міської ради</t>
  </si>
  <si>
    <t>Придбання  лавочок, урн та баків</t>
  </si>
  <si>
    <t>Благоустрій міста</t>
  </si>
  <si>
    <t>Придбання  спецтехніки</t>
  </si>
  <si>
    <t>Придбання спецтехніки</t>
  </si>
  <si>
    <r>
      <t xml:space="preserve">_______________ </t>
    </r>
    <r>
      <rPr>
        <sz val="11"/>
        <rFont val="Times New Roman"/>
        <family val="1"/>
      </rPr>
      <t>2018 року №</t>
    </r>
    <r>
      <rPr>
        <u val="single"/>
        <sz val="11"/>
        <rFont val="Times New Roman"/>
        <family val="1"/>
      </rPr>
      <t>_____</t>
    </r>
  </si>
  <si>
    <r>
      <t xml:space="preserve">______________ </t>
    </r>
    <r>
      <rPr>
        <sz val="10"/>
        <rFont val="Arial Cyr"/>
        <family val="0"/>
      </rPr>
      <t>2018 року №</t>
    </r>
    <r>
      <rPr>
        <u val="single"/>
        <sz val="10"/>
        <rFont val="Arial Cyr"/>
        <family val="0"/>
      </rPr>
      <t>_________</t>
    </r>
  </si>
  <si>
    <t xml:space="preserve">Очікувані результати виконання   Програми благоустрою міста Варашна 2016 - 2020 роки  </t>
  </si>
  <si>
    <r>
      <t xml:space="preserve">______________  </t>
    </r>
    <r>
      <rPr>
        <sz val="10"/>
        <rFont val="Arial Cyr"/>
        <family val="0"/>
      </rPr>
      <t>2018 року  №</t>
    </r>
    <r>
      <rPr>
        <u val="single"/>
        <sz val="10"/>
        <rFont val="Arial Cyr"/>
        <family val="0"/>
      </rPr>
      <t>_____</t>
    </r>
  </si>
  <si>
    <t xml:space="preserve">Ресурсне забезпечення  Програми благоустрою міста Вараш на 2016 - 2020 роки  </t>
  </si>
  <si>
    <t xml:space="preserve">5. Напрямки діяльності та заходи  Програми благоустрою міста Вараш на 2016 - 2020 роки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</si>
</sst>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0.0"/>
  </numFmts>
  <fonts count="7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2"/>
      <name val="Arial Cyr"/>
      <family val="0"/>
    </font>
    <font>
      <sz val="11"/>
      <color indexed="14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b/>
      <i/>
      <sz val="10"/>
      <name val="Times New Roman"/>
      <family val="1"/>
    </font>
    <font>
      <sz val="9"/>
      <color indexed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4"/>
      <name val="Arial Cyr"/>
      <family val="0"/>
    </font>
    <font>
      <b/>
      <sz val="9"/>
      <color indexed="10"/>
      <name val="Arial Cyr"/>
      <family val="0"/>
    </font>
    <font>
      <b/>
      <sz val="9"/>
      <color indexed="21"/>
      <name val="Arial Cyr"/>
      <family val="0"/>
    </font>
    <font>
      <sz val="9"/>
      <color indexed="21"/>
      <name val="Arial Cyr"/>
      <family val="0"/>
    </font>
    <font>
      <b/>
      <sz val="9"/>
      <color indexed="14"/>
      <name val="Arial Cyr"/>
      <family val="0"/>
    </font>
    <font>
      <b/>
      <sz val="9"/>
      <color indexed="12"/>
      <name val="Arial Cyr"/>
      <family val="0"/>
    </font>
    <font>
      <sz val="12"/>
      <name val="Arial Cyr"/>
      <family val="0"/>
    </font>
    <font>
      <u val="single"/>
      <sz val="11"/>
      <name val="Times New Roman"/>
      <family val="1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13" xfId="0" applyFont="1" applyBorder="1" applyAlignment="1">
      <alignment vertical="top" wrapText="1"/>
    </xf>
    <xf numFmtId="1" fontId="14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horizontal="left" vertic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93" fontId="5" fillId="0" borderId="11" xfId="0" applyNumberFormat="1" applyFont="1" applyBorder="1" applyAlignment="1">
      <alignment horizontal="center" vertical="top" wrapText="1"/>
    </xf>
    <xf numFmtId="193" fontId="10" fillId="0" borderId="11" xfId="0" applyNumberFormat="1" applyFont="1" applyBorder="1" applyAlignment="1">
      <alignment horizontal="center" vertical="top" wrapText="1"/>
    </xf>
    <xf numFmtId="193" fontId="0" fillId="0" borderId="0" xfId="0" applyNumberFormat="1" applyBorder="1" applyAlignment="1">
      <alignment/>
    </xf>
    <xf numFmtId="192" fontId="10" fillId="0" borderId="11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2" xfId="0" applyFont="1" applyBorder="1" applyAlignment="1">
      <alignment/>
    </xf>
    <xf numFmtId="2" fontId="14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193" fontId="9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12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17" fillId="0" borderId="0" xfId="0" applyFont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top" wrapText="1"/>
    </xf>
    <xf numFmtId="4" fontId="24" fillId="0" borderId="0" xfId="0" applyNumberFormat="1" applyFont="1" applyAlignment="1">
      <alignment/>
    </xf>
    <xf numFmtId="0" fontId="1" fillId="0" borderId="14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4" fillId="0" borderId="23" xfId="0" applyFont="1" applyBorder="1" applyAlignment="1">
      <alignment vertical="top" wrapText="1"/>
    </xf>
    <xf numFmtId="0" fontId="9" fillId="0" borderId="2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193" fontId="14" fillId="0" borderId="23" xfId="0" applyNumberFormat="1" applyFont="1" applyBorder="1" applyAlignment="1">
      <alignment horizontal="center"/>
    </xf>
    <xf numFmtId="193" fontId="14" fillId="0" borderId="23" xfId="0" applyNumberFormat="1" applyFont="1" applyBorder="1" applyAlignment="1">
      <alignment/>
    </xf>
    <xf numFmtId="0" fontId="14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22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/>
    </xf>
    <xf numFmtId="0" fontId="20" fillId="0" borderId="25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9" fillId="0" borderId="26" xfId="0" applyFont="1" applyBorder="1" applyAlignment="1">
      <alignment/>
    </xf>
    <xf numFmtId="193" fontId="14" fillId="0" borderId="26" xfId="0" applyNumberFormat="1" applyFont="1" applyBorder="1" applyAlignment="1">
      <alignment horizontal="center"/>
    </xf>
    <xf numFmtId="193" fontId="14" fillId="0" borderId="2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top" wrapText="1"/>
    </xf>
    <xf numFmtId="0" fontId="14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/>
    </xf>
    <xf numFmtId="0" fontId="9" fillId="0" borderId="15" xfId="0" applyFont="1" applyBorder="1" applyAlignment="1">
      <alignment vertical="top" wrapText="1"/>
    </xf>
    <xf numFmtId="0" fontId="0" fillId="0" borderId="26" xfId="0" applyFont="1" applyBorder="1" applyAlignment="1">
      <alignment/>
    </xf>
    <xf numFmtId="0" fontId="22" fillId="0" borderId="26" xfId="0" applyFont="1" applyBorder="1" applyAlignment="1">
      <alignment horizontal="left" wrapText="1"/>
    </xf>
    <xf numFmtId="0" fontId="14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194" fontId="14" fillId="0" borderId="12" xfId="0" applyNumberFormat="1" applyFont="1" applyBorder="1" applyAlignment="1">
      <alignment horizontal="center" vertical="center" wrapText="1"/>
    </xf>
    <xf numFmtId="194" fontId="9" fillId="0" borderId="12" xfId="0" applyNumberFormat="1" applyFont="1" applyBorder="1" applyAlignment="1">
      <alignment horizontal="center" vertical="center" wrapText="1"/>
    </xf>
    <xf numFmtId="193" fontId="9" fillId="0" borderId="2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15" fillId="0" borderId="31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wrapText="1"/>
    </xf>
    <xf numFmtId="0" fontId="22" fillId="0" borderId="27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justify" wrapText="1"/>
    </xf>
    <xf numFmtId="0" fontId="38" fillId="0" borderId="0" xfId="0" applyFont="1" applyAlignment="1">
      <alignment horizontal="center" vertical="justify" wrapText="1"/>
    </xf>
    <xf numFmtId="0" fontId="9" fillId="0" borderId="30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6" fillId="0" borderId="3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3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/>
    </xf>
    <xf numFmtId="0" fontId="22" fillId="0" borderId="14" xfId="0" applyFont="1" applyBorder="1" applyAlignment="1">
      <alignment/>
    </xf>
    <xf numFmtId="0" fontId="15" fillId="0" borderId="20" xfId="0" applyFont="1" applyBorder="1" applyAlignment="1">
      <alignment horizontal="center" vertical="top" wrapText="1"/>
    </xf>
    <xf numFmtId="0" fontId="15" fillId="0" borderId="35" xfId="0" applyFont="1" applyBorder="1" applyAlignment="1">
      <alignment horizontal="center" vertical="top" wrapText="1"/>
    </xf>
    <xf numFmtId="0" fontId="22" fillId="0" borderId="36" xfId="0" applyFont="1" applyBorder="1" applyAlignment="1">
      <alignment/>
    </xf>
    <xf numFmtId="0" fontId="22" fillId="0" borderId="38" xfId="0" applyFont="1" applyBorder="1" applyAlignment="1">
      <alignment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1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2" fillId="0" borderId="0" xfId="0" applyFont="1" applyAlignment="1">
      <alignment wrapText="1"/>
    </xf>
    <xf numFmtId="0" fontId="6" fillId="0" borderId="0" xfId="0" applyFont="1" applyAlignment="1">
      <alignment/>
    </xf>
    <xf numFmtId="0" fontId="33" fillId="0" borderId="0" xfId="0" applyFont="1" applyAlignment="1">
      <alignment wrapText="1"/>
    </xf>
    <xf numFmtId="0" fontId="22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1" fillId="0" borderId="19" xfId="0" applyFont="1" applyBorder="1" applyAlignment="1">
      <alignment vertical="center" wrapText="1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="75" zoomScaleNormal="75" zoomScalePageLayoutView="0" workbookViewId="0" topLeftCell="A1">
      <selection activeCell="M10" sqref="M10"/>
    </sheetView>
  </sheetViews>
  <sheetFormatPr defaultColWidth="9.00390625" defaultRowHeight="12.75"/>
  <cols>
    <col min="1" max="1" width="4.625" style="0" customWidth="1"/>
    <col min="2" max="2" width="53.75390625" style="0" customWidth="1"/>
    <col min="3" max="4" width="9.875" style="0" customWidth="1"/>
    <col min="5" max="5" width="11.75390625" style="0" customWidth="1"/>
    <col min="6" max="6" width="11.125" style="0" customWidth="1"/>
    <col min="7" max="7" width="10.125" style="65" customWidth="1"/>
    <col min="8" max="8" width="10.25390625" style="8" customWidth="1"/>
    <col min="11" max="11" width="8.875" style="68" customWidth="1"/>
    <col min="12" max="12" width="12.75390625" style="0" customWidth="1"/>
  </cols>
  <sheetData>
    <row r="1" spans="6:11" ht="14.25" customHeight="1">
      <c r="F1" s="183" t="s">
        <v>34</v>
      </c>
      <c r="G1" s="183"/>
      <c r="H1" s="183"/>
      <c r="I1" s="183"/>
      <c r="J1" s="183"/>
      <c r="K1" s="183"/>
    </row>
    <row r="2" spans="6:11" ht="12.75">
      <c r="F2" s="183" t="s">
        <v>31</v>
      </c>
      <c r="G2" s="183"/>
      <c r="H2" s="183"/>
      <c r="I2" s="183"/>
      <c r="J2" s="183"/>
      <c r="K2" s="183"/>
    </row>
    <row r="3" spans="6:11" ht="18" customHeight="1">
      <c r="F3" s="184" t="s">
        <v>119</v>
      </c>
      <c r="G3" s="185"/>
      <c r="H3" s="185"/>
      <c r="I3" s="185"/>
      <c r="J3" s="185"/>
      <c r="K3" s="185"/>
    </row>
    <row r="4" spans="6:11" ht="2.25" customHeight="1">
      <c r="F4" s="22"/>
      <c r="G4" s="21"/>
      <c r="H4" s="21"/>
      <c r="I4" s="21"/>
      <c r="J4" s="21"/>
      <c r="K4" s="69"/>
    </row>
    <row r="5" spans="2:9" ht="29.25" customHeight="1">
      <c r="B5" s="186" t="s">
        <v>90</v>
      </c>
      <c r="C5" s="186"/>
      <c r="D5" s="186"/>
      <c r="E5" s="186"/>
      <c r="F5" s="186"/>
      <c r="G5" s="187"/>
      <c r="H5" s="187"/>
      <c r="I5" s="187"/>
    </row>
    <row r="6" spans="7:10" ht="14.25" customHeight="1" thickBot="1">
      <c r="G6" s="8"/>
      <c r="H6" s="168" t="s">
        <v>80</v>
      </c>
      <c r="I6" s="168"/>
      <c r="J6" s="169"/>
    </row>
    <row r="7" spans="1:11" ht="20.25" customHeight="1">
      <c r="A7" s="162" t="s">
        <v>13</v>
      </c>
      <c r="B7" s="165" t="s">
        <v>16</v>
      </c>
      <c r="C7" s="165" t="s">
        <v>106</v>
      </c>
      <c r="D7" s="165" t="s">
        <v>17</v>
      </c>
      <c r="E7" s="165" t="s">
        <v>18</v>
      </c>
      <c r="F7" s="165"/>
      <c r="G7" s="165"/>
      <c r="H7" s="165"/>
      <c r="I7" s="165"/>
      <c r="J7" s="178"/>
      <c r="K7" s="72"/>
    </row>
    <row r="8" spans="1:11" ht="15.75" customHeight="1" hidden="1">
      <c r="A8" s="163"/>
      <c r="B8" s="166"/>
      <c r="C8" s="166"/>
      <c r="D8" s="166"/>
      <c r="E8" s="166"/>
      <c r="F8" s="166"/>
      <c r="G8" s="166"/>
      <c r="H8" s="166"/>
      <c r="I8" s="166"/>
      <c r="J8" s="179"/>
      <c r="K8" s="72"/>
    </row>
    <row r="9" spans="1:11" ht="15.75">
      <c r="A9" s="163"/>
      <c r="B9" s="166"/>
      <c r="C9" s="166"/>
      <c r="D9" s="166"/>
      <c r="E9" s="166" t="s">
        <v>0</v>
      </c>
      <c r="F9" s="176" t="s">
        <v>1</v>
      </c>
      <c r="G9" s="176"/>
      <c r="H9" s="176"/>
      <c r="I9" s="176"/>
      <c r="J9" s="177"/>
      <c r="K9" s="72"/>
    </row>
    <row r="10" spans="1:11" ht="20.25" customHeight="1" thickBot="1">
      <c r="A10" s="164"/>
      <c r="B10" s="167"/>
      <c r="C10" s="167"/>
      <c r="D10" s="167"/>
      <c r="E10" s="167"/>
      <c r="F10" s="148">
        <v>2016</v>
      </c>
      <c r="G10" s="148">
        <v>2017</v>
      </c>
      <c r="H10" s="148">
        <v>2018</v>
      </c>
      <c r="I10" s="148">
        <v>2019</v>
      </c>
      <c r="J10" s="149">
        <v>2020</v>
      </c>
      <c r="K10" s="72"/>
    </row>
    <row r="11" spans="1:11" s="8" customFormat="1" ht="9.75" customHeight="1" thickBot="1">
      <c r="A11" s="150">
        <v>1</v>
      </c>
      <c r="B11" s="151">
        <v>2</v>
      </c>
      <c r="C11" s="151">
        <v>3</v>
      </c>
      <c r="D11" s="151">
        <v>4</v>
      </c>
      <c r="E11" s="151">
        <v>5</v>
      </c>
      <c r="F11" s="151">
        <v>6</v>
      </c>
      <c r="G11" s="151">
        <v>7</v>
      </c>
      <c r="H11" s="151">
        <v>8</v>
      </c>
      <c r="I11" s="151">
        <v>9</v>
      </c>
      <c r="J11" s="152">
        <v>10</v>
      </c>
      <c r="K11" s="72"/>
    </row>
    <row r="12" spans="1:11" ht="13.5" customHeight="1">
      <c r="A12" s="133">
        <v>1</v>
      </c>
      <c r="B12" s="134" t="s">
        <v>40</v>
      </c>
      <c r="C12" s="170" t="s">
        <v>37</v>
      </c>
      <c r="D12" s="173" t="s">
        <v>113</v>
      </c>
      <c r="E12" s="135">
        <f aca="true" t="shared" si="0" ref="E12:E29">SUM(F12:J12)</f>
        <v>7694.752</v>
      </c>
      <c r="F12" s="136">
        <v>1200</v>
      </c>
      <c r="G12" s="136">
        <v>2119.974</v>
      </c>
      <c r="H12" s="156">
        <v>2274.778</v>
      </c>
      <c r="I12" s="137">
        <v>1000</v>
      </c>
      <c r="J12" s="138">
        <v>1100</v>
      </c>
      <c r="K12" s="72"/>
    </row>
    <row r="13" spans="1:11" ht="12.75" customHeight="1">
      <c r="A13" s="19">
        <v>2</v>
      </c>
      <c r="B13" s="37" t="s">
        <v>41</v>
      </c>
      <c r="C13" s="171"/>
      <c r="D13" s="174"/>
      <c r="E13" s="27">
        <f t="shared" si="0"/>
        <v>7500</v>
      </c>
      <c r="F13" s="12">
        <v>1300</v>
      </c>
      <c r="G13" s="12">
        <v>1400</v>
      </c>
      <c r="H13" s="62">
        <v>1500</v>
      </c>
      <c r="I13" s="23">
        <v>1600</v>
      </c>
      <c r="J13" s="24">
        <v>1700</v>
      </c>
      <c r="K13" s="72"/>
    </row>
    <row r="14" spans="1:11" ht="28.5" customHeight="1">
      <c r="A14" s="19">
        <v>3</v>
      </c>
      <c r="B14" s="37" t="s">
        <v>42</v>
      </c>
      <c r="C14" s="171"/>
      <c r="D14" s="174"/>
      <c r="E14" s="27">
        <f t="shared" si="0"/>
        <v>12540.955</v>
      </c>
      <c r="F14" s="12">
        <v>1672</v>
      </c>
      <c r="G14" s="12">
        <v>2613.907</v>
      </c>
      <c r="H14" s="62">
        <v>3587.048</v>
      </c>
      <c r="I14" s="12">
        <v>2223</v>
      </c>
      <c r="J14" s="25">
        <v>2445</v>
      </c>
      <c r="K14" s="73"/>
    </row>
    <row r="15" spans="1:10" ht="12.75" customHeight="1">
      <c r="A15" s="19">
        <v>4</v>
      </c>
      <c r="B15" s="37" t="s">
        <v>43</v>
      </c>
      <c r="C15" s="171"/>
      <c r="D15" s="174"/>
      <c r="E15" s="27">
        <f t="shared" si="0"/>
        <v>39777.441</v>
      </c>
      <c r="F15" s="12">
        <v>5745</v>
      </c>
      <c r="G15" s="12">
        <v>8498.584</v>
      </c>
      <c r="H15" s="62">
        <v>9796.857</v>
      </c>
      <c r="I15" s="23">
        <v>7494</v>
      </c>
      <c r="J15" s="24">
        <v>8243</v>
      </c>
    </row>
    <row r="16" spans="1:10" ht="14.25" customHeight="1">
      <c r="A16" s="19">
        <v>5</v>
      </c>
      <c r="B16" s="37" t="s">
        <v>44</v>
      </c>
      <c r="C16" s="171"/>
      <c r="D16" s="174"/>
      <c r="E16" s="27">
        <f t="shared" si="0"/>
        <v>783.491</v>
      </c>
      <c r="F16" s="23">
        <v>108</v>
      </c>
      <c r="G16" s="62">
        <v>184.93</v>
      </c>
      <c r="H16" s="62">
        <v>194.561</v>
      </c>
      <c r="I16" s="23">
        <v>141</v>
      </c>
      <c r="J16" s="24">
        <v>155</v>
      </c>
    </row>
    <row r="17" spans="1:10" ht="14.25" customHeight="1">
      <c r="A17" s="19">
        <v>6</v>
      </c>
      <c r="B17" s="37" t="s">
        <v>45</v>
      </c>
      <c r="C17" s="171"/>
      <c r="D17" s="174"/>
      <c r="E17" s="27">
        <f t="shared" si="0"/>
        <v>2502.64</v>
      </c>
      <c r="F17" s="23">
        <v>632</v>
      </c>
      <c r="G17" s="12">
        <v>370.64</v>
      </c>
      <c r="H17" s="12">
        <v>500</v>
      </c>
      <c r="I17" s="23">
        <v>500</v>
      </c>
      <c r="J17" s="24">
        <v>500</v>
      </c>
    </row>
    <row r="18" spans="1:10" ht="13.5" customHeight="1">
      <c r="A18" s="19">
        <v>7</v>
      </c>
      <c r="B18" s="37" t="s">
        <v>46</v>
      </c>
      <c r="C18" s="171"/>
      <c r="D18" s="174"/>
      <c r="E18" s="27">
        <f t="shared" si="0"/>
        <v>900</v>
      </c>
      <c r="F18" s="23">
        <v>100</v>
      </c>
      <c r="G18" s="12">
        <v>200</v>
      </c>
      <c r="H18" s="12">
        <v>200</v>
      </c>
      <c r="I18" s="23">
        <v>200</v>
      </c>
      <c r="J18" s="24">
        <v>200</v>
      </c>
    </row>
    <row r="19" spans="1:10" ht="12.75" customHeight="1">
      <c r="A19" s="19">
        <v>8</v>
      </c>
      <c r="B19" s="37" t="s">
        <v>47</v>
      </c>
      <c r="C19" s="171"/>
      <c r="D19" s="174"/>
      <c r="E19" s="27">
        <f t="shared" si="0"/>
        <v>3900</v>
      </c>
      <c r="F19" s="23">
        <v>780</v>
      </c>
      <c r="G19" s="12">
        <v>780</v>
      </c>
      <c r="H19" s="12">
        <v>780</v>
      </c>
      <c r="I19" s="23">
        <v>780</v>
      </c>
      <c r="J19" s="24">
        <v>780</v>
      </c>
    </row>
    <row r="20" spans="1:10" ht="12.75" customHeight="1">
      <c r="A20" s="19">
        <f>'Таблиця 4'!A19</f>
        <v>9</v>
      </c>
      <c r="B20" s="37" t="s">
        <v>48</v>
      </c>
      <c r="C20" s="171"/>
      <c r="D20" s="174"/>
      <c r="E20" s="27">
        <f t="shared" si="0"/>
        <v>690.1</v>
      </c>
      <c r="F20" s="23">
        <v>105</v>
      </c>
      <c r="G20" s="12">
        <v>285.1</v>
      </c>
      <c r="H20" s="12">
        <v>100</v>
      </c>
      <c r="I20" s="23">
        <v>100</v>
      </c>
      <c r="J20" s="24">
        <v>100</v>
      </c>
    </row>
    <row r="21" spans="1:10" ht="12" customHeight="1">
      <c r="A21" s="19">
        <v>10</v>
      </c>
      <c r="B21" s="37" t="s">
        <v>115</v>
      </c>
      <c r="C21" s="171"/>
      <c r="D21" s="174"/>
      <c r="E21" s="27">
        <f>SUM(F21:J21)</f>
        <v>588.1</v>
      </c>
      <c r="F21" s="23"/>
      <c r="G21" s="12"/>
      <c r="H21" s="12">
        <v>588.1</v>
      </c>
      <c r="I21" s="23"/>
      <c r="J21" s="24"/>
    </row>
    <row r="22" spans="1:10" ht="15" customHeight="1">
      <c r="A22" s="20">
        <v>11</v>
      </c>
      <c r="B22" s="37" t="s">
        <v>49</v>
      </c>
      <c r="C22" s="171"/>
      <c r="D22" s="174"/>
      <c r="E22" s="27">
        <f t="shared" si="0"/>
        <v>500</v>
      </c>
      <c r="F22" s="23">
        <v>100</v>
      </c>
      <c r="G22" s="12">
        <v>100</v>
      </c>
      <c r="H22" s="12">
        <v>100</v>
      </c>
      <c r="I22" s="23">
        <v>100</v>
      </c>
      <c r="J22" s="24">
        <v>100</v>
      </c>
    </row>
    <row r="23" spans="1:10" ht="15" customHeight="1">
      <c r="A23" s="20">
        <v>12</v>
      </c>
      <c r="B23" s="37" t="s">
        <v>50</v>
      </c>
      <c r="C23" s="171"/>
      <c r="D23" s="174"/>
      <c r="E23" s="28">
        <f t="shared" si="0"/>
        <v>5133.719999999999</v>
      </c>
      <c r="F23" s="23">
        <v>1500</v>
      </c>
      <c r="G23" s="12">
        <v>485</v>
      </c>
      <c r="H23" s="12">
        <v>2148.72</v>
      </c>
      <c r="I23" s="23">
        <v>500</v>
      </c>
      <c r="J23" s="24">
        <v>500</v>
      </c>
    </row>
    <row r="24" spans="1:10" ht="15" customHeight="1">
      <c r="A24" s="20">
        <v>13</v>
      </c>
      <c r="B24" s="37" t="s">
        <v>93</v>
      </c>
      <c r="C24" s="171"/>
      <c r="D24" s="174"/>
      <c r="E24" s="28">
        <f>SUM(F24:J24)</f>
        <v>5441.182</v>
      </c>
      <c r="F24" s="23"/>
      <c r="G24" s="12">
        <v>730</v>
      </c>
      <c r="H24" s="12">
        <v>4711.182</v>
      </c>
      <c r="I24" s="23"/>
      <c r="J24" s="24"/>
    </row>
    <row r="25" spans="1:10" ht="14.25" customHeight="1">
      <c r="A25" s="20">
        <v>14</v>
      </c>
      <c r="B25" s="37" t="s">
        <v>51</v>
      </c>
      <c r="C25" s="171"/>
      <c r="D25" s="174"/>
      <c r="E25" s="28">
        <f t="shared" si="0"/>
        <v>1995</v>
      </c>
      <c r="F25" s="23">
        <v>495</v>
      </c>
      <c r="G25" s="23">
        <v>0</v>
      </c>
      <c r="H25" s="12">
        <v>500</v>
      </c>
      <c r="I25" s="23">
        <v>500</v>
      </c>
      <c r="J25" s="24">
        <v>500</v>
      </c>
    </row>
    <row r="26" spans="1:10" ht="13.5" customHeight="1">
      <c r="A26" s="20">
        <v>15</v>
      </c>
      <c r="B26" s="37" t="s">
        <v>74</v>
      </c>
      <c r="C26" s="171"/>
      <c r="D26" s="174"/>
      <c r="E26" s="28">
        <f t="shared" si="0"/>
        <v>1437</v>
      </c>
      <c r="F26" s="12">
        <v>237</v>
      </c>
      <c r="G26" s="12">
        <v>300</v>
      </c>
      <c r="H26" s="12">
        <v>300</v>
      </c>
      <c r="I26" s="12">
        <v>300</v>
      </c>
      <c r="J26" s="25">
        <v>300</v>
      </c>
    </row>
    <row r="27" spans="1:10" ht="12.75" customHeight="1">
      <c r="A27" s="36">
        <v>16</v>
      </c>
      <c r="B27" s="37" t="s">
        <v>52</v>
      </c>
      <c r="C27" s="171"/>
      <c r="D27" s="174"/>
      <c r="E27" s="28">
        <f t="shared" si="0"/>
        <v>350</v>
      </c>
      <c r="F27" s="23">
        <v>100</v>
      </c>
      <c r="G27" s="23">
        <v>100</v>
      </c>
      <c r="H27" s="12">
        <v>50</v>
      </c>
      <c r="I27" s="23">
        <v>50</v>
      </c>
      <c r="J27" s="24">
        <v>50</v>
      </c>
    </row>
    <row r="28" spans="1:10" ht="12.75" customHeight="1">
      <c r="A28" s="36">
        <v>17</v>
      </c>
      <c r="B28" s="37" t="s">
        <v>117</v>
      </c>
      <c r="C28" s="171"/>
      <c r="D28" s="174"/>
      <c r="E28" s="28">
        <f>SUM(F28:J28)</f>
        <v>1784.7</v>
      </c>
      <c r="F28" s="23">
        <v>0</v>
      </c>
      <c r="G28" s="23">
        <v>0</v>
      </c>
      <c r="H28" s="12">
        <v>1784.7</v>
      </c>
      <c r="I28" s="23">
        <v>0</v>
      </c>
      <c r="J28" s="24">
        <v>0</v>
      </c>
    </row>
    <row r="29" spans="1:11" ht="29.25" customHeight="1">
      <c r="A29" s="36">
        <v>18</v>
      </c>
      <c r="B29" s="37" t="s">
        <v>96</v>
      </c>
      <c r="C29" s="171"/>
      <c r="D29" s="174"/>
      <c r="E29" s="58">
        <f t="shared" si="0"/>
        <v>11166.8</v>
      </c>
      <c r="F29" s="12">
        <v>4696</v>
      </c>
      <c r="G29" s="63">
        <v>4355.5</v>
      </c>
      <c r="H29" s="12">
        <v>315.3</v>
      </c>
      <c r="I29" s="12">
        <v>900</v>
      </c>
      <c r="J29" s="25">
        <v>900</v>
      </c>
      <c r="K29" s="84"/>
    </row>
    <row r="30" spans="1:10" ht="29.25" customHeight="1">
      <c r="A30" s="36">
        <v>19</v>
      </c>
      <c r="B30" s="37" t="s">
        <v>91</v>
      </c>
      <c r="C30" s="171"/>
      <c r="D30" s="174"/>
      <c r="E30" s="28">
        <f>SUM(F30:J30)</f>
        <v>2060</v>
      </c>
      <c r="F30" s="12">
        <v>60</v>
      </c>
      <c r="G30" s="12">
        <v>500</v>
      </c>
      <c r="H30" s="12">
        <v>500</v>
      </c>
      <c r="I30" s="12">
        <v>500</v>
      </c>
      <c r="J30" s="25">
        <v>500</v>
      </c>
    </row>
    <row r="31" spans="1:10" ht="27" customHeight="1">
      <c r="A31" s="20">
        <v>20</v>
      </c>
      <c r="B31" s="43" t="s">
        <v>88</v>
      </c>
      <c r="C31" s="171"/>
      <c r="D31" s="174"/>
      <c r="E31" s="28">
        <f>SUM(F31:J31)</f>
        <v>2541.093</v>
      </c>
      <c r="F31" s="12">
        <v>541.093</v>
      </c>
      <c r="G31" s="12">
        <v>500</v>
      </c>
      <c r="H31" s="12">
        <v>500</v>
      </c>
      <c r="I31" s="12">
        <v>500</v>
      </c>
      <c r="J31" s="25">
        <v>500</v>
      </c>
    </row>
    <row r="32" spans="1:10" ht="15" customHeight="1">
      <c r="A32" s="20">
        <v>21</v>
      </c>
      <c r="B32" s="57" t="s">
        <v>85</v>
      </c>
      <c r="C32" s="171"/>
      <c r="D32" s="174"/>
      <c r="E32" s="28">
        <f>SUM(F32:J32)</f>
        <v>450.59000000000003</v>
      </c>
      <c r="F32" s="12">
        <v>50.59</v>
      </c>
      <c r="G32" s="23">
        <v>100</v>
      </c>
      <c r="H32" s="23">
        <v>100</v>
      </c>
      <c r="I32" s="23">
        <v>100</v>
      </c>
      <c r="J32" s="24">
        <v>100</v>
      </c>
    </row>
    <row r="33" spans="1:10" ht="15" customHeight="1" thickBot="1">
      <c r="A33" s="139">
        <v>22</v>
      </c>
      <c r="B33" s="37" t="s">
        <v>53</v>
      </c>
      <c r="C33" s="172"/>
      <c r="D33" s="175"/>
      <c r="E33" s="28">
        <f>SUM(F33:J33)</f>
        <v>145</v>
      </c>
      <c r="F33" s="23">
        <v>85</v>
      </c>
      <c r="G33" s="23">
        <v>30</v>
      </c>
      <c r="H33" s="23">
        <v>10</v>
      </c>
      <c r="I33" s="23">
        <v>10</v>
      </c>
      <c r="J33" s="24">
        <v>10</v>
      </c>
    </row>
    <row r="34" spans="1:10" s="68" customFormat="1" ht="15" customHeight="1" thickBot="1">
      <c r="A34" s="139">
        <v>23</v>
      </c>
      <c r="B34" s="140" t="s">
        <v>102</v>
      </c>
      <c r="C34" s="141"/>
      <c r="D34" s="142"/>
      <c r="E34" s="143">
        <f>SUM(F34:J34)</f>
        <v>1579.3</v>
      </c>
      <c r="F34" s="144"/>
      <c r="G34" s="144"/>
      <c r="H34" s="145">
        <v>1579.3</v>
      </c>
      <c r="I34" s="146"/>
      <c r="J34" s="147"/>
    </row>
    <row r="35" spans="1:11" s="61" customFormat="1" ht="15" customHeight="1" thickBot="1">
      <c r="A35" s="127"/>
      <c r="B35" s="128" t="s">
        <v>26</v>
      </c>
      <c r="C35" s="129"/>
      <c r="D35" s="129"/>
      <c r="E35" s="130">
        <f>SUM(E12:E34)</f>
        <v>111461.864</v>
      </c>
      <c r="F35" s="130">
        <f>SUM(F12:F33)</f>
        <v>19506.683</v>
      </c>
      <c r="G35" s="130">
        <f>SUM(G12:G33)</f>
        <v>23653.635</v>
      </c>
      <c r="H35" s="131">
        <f>SUM(H12:H34)</f>
        <v>32120.546</v>
      </c>
      <c r="I35" s="128">
        <f>SUM(I12:I33)</f>
        <v>17498</v>
      </c>
      <c r="J35" s="132">
        <f>SUM(J12:J33)</f>
        <v>18683</v>
      </c>
      <c r="K35" s="70"/>
    </row>
    <row r="36" spans="1:10" ht="12.75" customHeight="1" hidden="1">
      <c r="A36" s="9"/>
      <c r="B36" s="9"/>
      <c r="C36" s="9"/>
      <c r="D36" s="9"/>
      <c r="E36" s="9"/>
      <c r="F36" s="9"/>
      <c r="G36" s="64"/>
      <c r="H36" s="12">
        <v>2000</v>
      </c>
      <c r="I36" s="9"/>
      <c r="J36" s="9"/>
    </row>
    <row r="37" spans="1:10" ht="4.5" customHeight="1">
      <c r="A37" s="9"/>
      <c r="B37" s="9"/>
      <c r="C37" s="9"/>
      <c r="D37" s="9"/>
      <c r="E37" s="9"/>
      <c r="F37" s="9"/>
      <c r="G37" s="64"/>
      <c r="H37" s="64"/>
      <c r="I37" s="9"/>
      <c r="J37" s="9"/>
    </row>
    <row r="38" spans="1:10" ht="26.25" customHeight="1">
      <c r="A38" s="9"/>
      <c r="B38" s="180" t="s">
        <v>101</v>
      </c>
      <c r="C38" s="181"/>
      <c r="D38" s="181"/>
      <c r="E38" s="181"/>
      <c r="F38" s="181"/>
      <c r="G38" s="181"/>
      <c r="H38" s="182"/>
      <c r="I38" s="182"/>
      <c r="J38" s="182"/>
    </row>
    <row r="39" spans="1:10" ht="12.75" customHeight="1">
      <c r="A39" s="9"/>
      <c r="B39" s="9"/>
      <c r="C39" s="9"/>
      <c r="D39" s="9"/>
      <c r="E39" s="9"/>
      <c r="F39" s="9"/>
      <c r="G39" s="64"/>
      <c r="H39" s="13"/>
      <c r="I39" s="9"/>
      <c r="J39" s="9"/>
    </row>
    <row r="40" spans="5:7" ht="12.75">
      <c r="E40" s="13"/>
      <c r="F40" s="13"/>
      <c r="G40" s="64"/>
    </row>
    <row r="41" spans="1:11" ht="21" customHeight="1">
      <c r="A41" s="9"/>
      <c r="B41" s="38"/>
      <c r="C41" s="9"/>
      <c r="D41" s="9"/>
      <c r="E41" s="9"/>
      <c r="F41" s="9"/>
      <c r="G41" s="64"/>
      <c r="H41" s="102"/>
      <c r="I41" s="9"/>
      <c r="J41" s="9"/>
      <c r="K41" s="71"/>
    </row>
    <row r="42" spans="1:11" ht="19.5" customHeight="1">
      <c r="A42" s="9"/>
      <c r="B42" s="38"/>
      <c r="C42" s="9"/>
      <c r="D42" s="9"/>
      <c r="E42" s="9"/>
      <c r="F42" s="9"/>
      <c r="G42" s="64"/>
      <c r="H42" s="102"/>
      <c r="I42" s="9"/>
      <c r="J42" s="9"/>
      <c r="K42" s="71"/>
    </row>
    <row r="43" spans="1:11" ht="15">
      <c r="A43" s="9"/>
      <c r="B43" s="41" t="s">
        <v>84</v>
      </c>
      <c r="C43" s="9"/>
      <c r="D43" s="9"/>
      <c r="E43" s="9"/>
      <c r="F43" s="42"/>
      <c r="G43" s="64"/>
      <c r="H43" s="102"/>
      <c r="I43" s="9"/>
      <c r="J43" s="9"/>
      <c r="K43" s="71"/>
    </row>
    <row r="44" spans="1:11" ht="15">
      <c r="A44" s="9"/>
      <c r="B44" s="41" t="s">
        <v>84</v>
      </c>
      <c r="C44" s="9"/>
      <c r="D44" s="9"/>
      <c r="E44" s="9"/>
      <c r="F44" s="42"/>
      <c r="G44" s="64"/>
      <c r="H44" s="102"/>
      <c r="I44" s="9"/>
      <c r="J44" s="9"/>
      <c r="K44" s="71"/>
    </row>
    <row r="45" spans="1:11" ht="15.75">
      <c r="A45" s="9"/>
      <c r="B45" s="14"/>
      <c r="C45" s="9"/>
      <c r="D45" s="9"/>
      <c r="E45" s="9"/>
      <c r="F45" s="9"/>
      <c r="G45" s="64"/>
      <c r="H45" s="102"/>
      <c r="I45" s="9"/>
      <c r="J45" s="9"/>
      <c r="K45" s="71"/>
    </row>
    <row r="46" spans="1:11" ht="12.75">
      <c r="A46" s="9"/>
      <c r="B46" s="9"/>
      <c r="C46" s="9"/>
      <c r="D46" s="9"/>
      <c r="E46" s="9"/>
      <c r="F46" s="9"/>
      <c r="G46" s="64"/>
      <c r="H46" s="102"/>
      <c r="I46" s="9"/>
      <c r="J46" s="9"/>
      <c r="K46" s="71"/>
    </row>
    <row r="48" ht="12.75">
      <c r="B48" s="9"/>
    </row>
    <row r="49" spans="2:10" ht="18.75">
      <c r="B49" s="9"/>
      <c r="J49" s="67"/>
    </row>
    <row r="50" ht="15.75">
      <c r="B50" s="15"/>
    </row>
  </sheetData>
  <sheetProtection/>
  <mergeCells count="15">
    <mergeCell ref="B38:J38"/>
    <mergeCell ref="F1:K1"/>
    <mergeCell ref="F2:K2"/>
    <mergeCell ref="F3:K3"/>
    <mergeCell ref="B5:I5"/>
    <mergeCell ref="A7:A10"/>
    <mergeCell ref="B7:B10"/>
    <mergeCell ref="H6:J6"/>
    <mergeCell ref="C12:C33"/>
    <mergeCell ref="D12:D33"/>
    <mergeCell ref="F9:J9"/>
    <mergeCell ref="C7:C10"/>
    <mergeCell ref="D7:D10"/>
    <mergeCell ref="E7:J8"/>
    <mergeCell ref="E9:E10"/>
  </mergeCells>
  <printOptions/>
  <pageMargins left="0.51" right="0.29" top="0.41" bottom="0.23" header="0.4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55.375" style="0" customWidth="1"/>
    <col min="2" max="2" width="17.625" style="0" customWidth="1"/>
    <col min="3" max="3" width="14.125" style="0" customWidth="1"/>
    <col min="4" max="4" width="11.25390625" style="0" customWidth="1"/>
    <col min="5" max="5" width="8.00390625" style="0" customWidth="1"/>
    <col min="6" max="6" width="8.125" style="0" customWidth="1"/>
    <col min="7" max="7" width="8.75390625" style="0" customWidth="1"/>
    <col min="8" max="8" width="7.75390625" style="0" customWidth="1"/>
    <col min="9" max="9" width="9.125" style="0" hidden="1" customWidth="1"/>
    <col min="10" max="10" width="8.00390625" style="0" customWidth="1"/>
  </cols>
  <sheetData>
    <row r="1" spans="5:10" ht="12.75">
      <c r="E1" s="183" t="s">
        <v>33</v>
      </c>
      <c r="F1" s="183"/>
      <c r="G1" s="183"/>
      <c r="H1" s="183"/>
      <c r="I1" s="183"/>
      <c r="J1" s="183"/>
    </row>
    <row r="2" spans="5:10" ht="12.75">
      <c r="E2" s="183" t="s">
        <v>31</v>
      </c>
      <c r="F2" s="183"/>
      <c r="G2" s="183"/>
      <c r="H2" s="183"/>
      <c r="I2" s="183"/>
      <c r="J2" s="183"/>
    </row>
    <row r="3" spans="5:10" ht="12.75">
      <c r="E3" s="209" t="s">
        <v>120</v>
      </c>
      <c r="F3" s="210"/>
      <c r="G3" s="210"/>
      <c r="H3" s="210"/>
      <c r="I3" s="210"/>
      <c r="J3" s="210"/>
    </row>
    <row r="4" spans="1:8" ht="18" customHeight="1">
      <c r="A4" s="213" t="s">
        <v>121</v>
      </c>
      <c r="B4" s="213"/>
      <c r="C4" s="213"/>
      <c r="D4" s="213"/>
      <c r="E4" s="214"/>
      <c r="F4" s="214"/>
      <c r="G4" s="214"/>
      <c r="H4" s="214"/>
    </row>
    <row r="5" spans="7:10" ht="12.75" customHeight="1" thickBot="1">
      <c r="G5" s="199" t="s">
        <v>23</v>
      </c>
      <c r="H5" s="199"/>
      <c r="I5" s="200"/>
      <c r="J5" s="200"/>
    </row>
    <row r="6" spans="1:10" ht="13.5" customHeight="1">
      <c r="A6" s="218" t="s">
        <v>2</v>
      </c>
      <c r="B6" s="221" t="s">
        <v>3</v>
      </c>
      <c r="C6" s="215" t="s">
        <v>4</v>
      </c>
      <c r="D6" s="215" t="s">
        <v>5</v>
      </c>
      <c r="E6" s="215"/>
      <c r="F6" s="215"/>
      <c r="G6" s="215"/>
      <c r="H6" s="215"/>
      <c r="I6" s="216"/>
      <c r="J6" s="217"/>
    </row>
    <row r="7" spans="1:10" ht="12.75">
      <c r="A7" s="219"/>
      <c r="B7" s="222"/>
      <c r="C7" s="211"/>
      <c r="D7" s="211" t="s">
        <v>6</v>
      </c>
      <c r="E7" s="211" t="s">
        <v>7</v>
      </c>
      <c r="F7" s="211"/>
      <c r="G7" s="211"/>
      <c r="H7" s="211"/>
      <c r="I7" s="211"/>
      <c r="J7" s="212"/>
    </row>
    <row r="8" spans="1:10" ht="12" customHeight="1" thickBot="1">
      <c r="A8" s="220"/>
      <c r="B8" s="223"/>
      <c r="C8" s="201"/>
      <c r="D8" s="201"/>
      <c r="E8" s="79">
        <v>2016</v>
      </c>
      <c r="F8" s="79">
        <v>2017</v>
      </c>
      <c r="G8" s="79">
        <v>2018</v>
      </c>
      <c r="H8" s="201">
        <v>2019</v>
      </c>
      <c r="I8" s="201"/>
      <c r="J8" s="82">
        <v>2020</v>
      </c>
    </row>
    <row r="9" spans="1:10" ht="14.25" customHeight="1">
      <c r="A9" s="83" t="s">
        <v>40</v>
      </c>
      <c r="B9" s="95" t="s">
        <v>54</v>
      </c>
      <c r="C9" s="95" t="s">
        <v>55</v>
      </c>
      <c r="D9" s="96">
        <f>SUM(E9:J9)</f>
        <v>66796</v>
      </c>
      <c r="E9" s="96">
        <v>800</v>
      </c>
      <c r="F9" s="96">
        <v>63596</v>
      </c>
      <c r="G9" s="96">
        <v>800</v>
      </c>
      <c r="H9" s="205">
        <v>800</v>
      </c>
      <c r="I9" s="205"/>
      <c r="J9" s="97">
        <v>800</v>
      </c>
    </row>
    <row r="10" spans="1:10" ht="13.5" customHeight="1">
      <c r="A10" s="53" t="s">
        <v>41</v>
      </c>
      <c r="B10" s="44" t="s">
        <v>56</v>
      </c>
      <c r="C10" s="46" t="s">
        <v>57</v>
      </c>
      <c r="D10" s="86">
        <v>53</v>
      </c>
      <c r="E10" s="202">
        <v>53</v>
      </c>
      <c r="F10" s="203"/>
      <c r="G10" s="203"/>
      <c r="H10" s="203"/>
      <c r="I10" s="203"/>
      <c r="J10" s="204"/>
    </row>
    <row r="11" spans="1:10" ht="27.75" customHeight="1">
      <c r="A11" s="53" t="s">
        <v>42</v>
      </c>
      <c r="B11" s="44" t="s">
        <v>58</v>
      </c>
      <c r="C11" s="46" t="s">
        <v>59</v>
      </c>
      <c r="D11" s="86">
        <v>104.6</v>
      </c>
      <c r="E11" s="202">
        <v>104.6</v>
      </c>
      <c r="F11" s="203"/>
      <c r="G11" s="203"/>
      <c r="H11" s="203"/>
      <c r="I11" s="203"/>
      <c r="J11" s="204"/>
    </row>
    <row r="12" spans="1:10" ht="14.25" customHeight="1">
      <c r="A12" s="53" t="s">
        <v>43</v>
      </c>
      <c r="B12" s="44" t="s">
        <v>56</v>
      </c>
      <c r="C12" s="46" t="s">
        <v>57</v>
      </c>
      <c r="D12" s="86">
        <v>31.361</v>
      </c>
      <c r="E12" s="202">
        <v>31.361</v>
      </c>
      <c r="F12" s="203"/>
      <c r="G12" s="203"/>
      <c r="H12" s="203"/>
      <c r="I12" s="203"/>
      <c r="J12" s="204"/>
    </row>
    <row r="13" spans="1:10" ht="14.25" customHeight="1">
      <c r="A13" s="53" t="s">
        <v>44</v>
      </c>
      <c r="B13" s="44" t="s">
        <v>60</v>
      </c>
      <c r="C13" s="46" t="s">
        <v>59</v>
      </c>
      <c r="D13" s="86">
        <v>4.3</v>
      </c>
      <c r="E13" s="202">
        <v>4.3</v>
      </c>
      <c r="F13" s="203"/>
      <c r="G13" s="203"/>
      <c r="H13" s="203"/>
      <c r="I13" s="203"/>
      <c r="J13" s="204"/>
    </row>
    <row r="14" spans="1:10" ht="15" customHeight="1">
      <c r="A14" s="53" t="s">
        <v>45</v>
      </c>
      <c r="B14" s="44" t="s">
        <v>92</v>
      </c>
      <c r="C14" s="46" t="s">
        <v>8</v>
      </c>
      <c r="D14" s="86">
        <v>1</v>
      </c>
      <c r="E14" s="206">
        <v>1</v>
      </c>
      <c r="F14" s="207"/>
      <c r="G14" s="207"/>
      <c r="H14" s="207"/>
      <c r="I14" s="207"/>
      <c r="J14" s="208"/>
    </row>
    <row r="15" spans="1:10" ht="14.25" customHeight="1">
      <c r="A15" s="53" t="s">
        <v>46</v>
      </c>
      <c r="B15" s="44" t="s">
        <v>61</v>
      </c>
      <c r="C15" s="46" t="s">
        <v>8</v>
      </c>
      <c r="D15" s="87">
        <f aca="true" t="shared" si="0" ref="D15:D32">SUM(E15:J15)</f>
        <v>5</v>
      </c>
      <c r="E15" s="98">
        <v>1</v>
      </c>
      <c r="F15" s="87">
        <v>1</v>
      </c>
      <c r="G15" s="87">
        <v>1</v>
      </c>
      <c r="H15" s="87">
        <v>1</v>
      </c>
      <c r="I15" s="191">
        <v>1</v>
      </c>
      <c r="J15" s="192"/>
    </row>
    <row r="16" spans="1:10" ht="14.25" customHeight="1">
      <c r="A16" s="53" t="s">
        <v>47</v>
      </c>
      <c r="B16" s="44" t="s">
        <v>62</v>
      </c>
      <c r="C16" s="46" t="s">
        <v>63</v>
      </c>
      <c r="D16" s="87">
        <f t="shared" si="0"/>
        <v>56400</v>
      </c>
      <c r="E16" s="87">
        <v>9400</v>
      </c>
      <c r="F16" s="87">
        <v>9400</v>
      </c>
      <c r="G16" s="87">
        <v>9400</v>
      </c>
      <c r="H16" s="87">
        <v>9400</v>
      </c>
      <c r="I16" s="87">
        <v>9400</v>
      </c>
      <c r="J16" s="88">
        <v>9400</v>
      </c>
    </row>
    <row r="17" spans="1:10" ht="13.5" customHeight="1">
      <c r="A17" s="37" t="s">
        <v>115</v>
      </c>
      <c r="B17" s="44" t="s">
        <v>61</v>
      </c>
      <c r="C17" s="46" t="s">
        <v>8</v>
      </c>
      <c r="D17" s="87">
        <f t="shared" si="0"/>
        <v>605</v>
      </c>
      <c r="E17" s="87">
        <v>105</v>
      </c>
      <c r="F17" s="87">
        <v>179</v>
      </c>
      <c r="G17" s="87">
        <v>121</v>
      </c>
      <c r="H17" s="87">
        <v>100</v>
      </c>
      <c r="I17" s="191">
        <v>100</v>
      </c>
      <c r="J17" s="192"/>
    </row>
    <row r="18" spans="1:10" ht="13.5" customHeight="1">
      <c r="A18" s="53" t="s">
        <v>98</v>
      </c>
      <c r="B18" s="44" t="s">
        <v>61</v>
      </c>
      <c r="C18" s="46" t="s">
        <v>8</v>
      </c>
      <c r="D18" s="87">
        <f>SUM(E18:J18)</f>
        <v>100</v>
      </c>
      <c r="E18" s="87"/>
      <c r="F18" s="87"/>
      <c r="G18" s="87">
        <v>100</v>
      </c>
      <c r="H18" s="87"/>
      <c r="I18" s="87"/>
      <c r="J18" s="88"/>
    </row>
    <row r="19" spans="1:10" ht="14.25" customHeight="1">
      <c r="A19" s="53" t="s">
        <v>49</v>
      </c>
      <c r="B19" s="44" t="s">
        <v>54</v>
      </c>
      <c r="C19" s="46" t="s">
        <v>39</v>
      </c>
      <c r="D19" s="87">
        <f t="shared" si="0"/>
        <v>400</v>
      </c>
      <c r="E19" s="191">
        <v>100</v>
      </c>
      <c r="F19" s="191"/>
      <c r="G19" s="87">
        <v>100</v>
      </c>
      <c r="H19" s="87">
        <v>100</v>
      </c>
      <c r="I19" s="191">
        <v>100</v>
      </c>
      <c r="J19" s="192"/>
    </row>
    <row r="20" spans="1:10" ht="14.25" customHeight="1">
      <c r="A20" s="53" t="s">
        <v>50</v>
      </c>
      <c r="B20" s="40" t="s">
        <v>54</v>
      </c>
      <c r="C20" s="7" t="s">
        <v>8</v>
      </c>
      <c r="D20" s="87">
        <f t="shared" si="0"/>
        <v>298</v>
      </c>
      <c r="E20" s="87">
        <v>32</v>
      </c>
      <c r="F20" s="87">
        <v>80</v>
      </c>
      <c r="G20" s="87">
        <v>146</v>
      </c>
      <c r="H20" s="87">
        <v>20</v>
      </c>
      <c r="I20" s="191">
        <v>20</v>
      </c>
      <c r="J20" s="192"/>
    </row>
    <row r="21" spans="1:10" ht="14.25" customHeight="1">
      <c r="A21" s="53" t="s">
        <v>93</v>
      </c>
      <c r="B21" s="45" t="s">
        <v>54</v>
      </c>
      <c r="C21" s="46" t="s">
        <v>8</v>
      </c>
      <c r="D21" s="87">
        <f>SUM(E21:J21)</f>
        <v>4</v>
      </c>
      <c r="E21" s="87"/>
      <c r="F21" s="87">
        <v>1</v>
      </c>
      <c r="G21" s="87">
        <v>3</v>
      </c>
      <c r="H21" s="87"/>
      <c r="I21" s="87"/>
      <c r="J21" s="88"/>
    </row>
    <row r="22" spans="1:11" ht="13.5" customHeight="1">
      <c r="A22" s="53" t="s">
        <v>51</v>
      </c>
      <c r="B22" s="45" t="s">
        <v>54</v>
      </c>
      <c r="C22" s="46" t="s">
        <v>8</v>
      </c>
      <c r="D22" s="87">
        <f t="shared" si="0"/>
        <v>123</v>
      </c>
      <c r="E22" s="87">
        <v>33</v>
      </c>
      <c r="F22" s="87">
        <v>0</v>
      </c>
      <c r="G22" s="87">
        <v>30</v>
      </c>
      <c r="H22" s="87">
        <v>30</v>
      </c>
      <c r="I22" s="191">
        <v>30</v>
      </c>
      <c r="J22" s="192"/>
      <c r="K22" s="32"/>
    </row>
    <row r="23" spans="1:10" ht="13.5" customHeight="1">
      <c r="A23" s="53" t="s">
        <v>75</v>
      </c>
      <c r="B23" s="45" t="s">
        <v>54</v>
      </c>
      <c r="C23" s="46" t="s">
        <v>8</v>
      </c>
      <c r="D23" s="87">
        <f t="shared" si="0"/>
        <v>6</v>
      </c>
      <c r="E23" s="87">
        <v>1</v>
      </c>
      <c r="F23" s="87">
        <v>1</v>
      </c>
      <c r="G23" s="87">
        <v>1</v>
      </c>
      <c r="H23" s="87">
        <v>1</v>
      </c>
      <c r="I23" s="87">
        <v>1</v>
      </c>
      <c r="J23" s="88">
        <v>1</v>
      </c>
    </row>
    <row r="24" spans="1:10" ht="15" customHeight="1">
      <c r="A24" s="53" t="s">
        <v>52</v>
      </c>
      <c r="B24" s="45" t="s">
        <v>54</v>
      </c>
      <c r="C24" s="46" t="s">
        <v>8</v>
      </c>
      <c r="D24" s="87">
        <f t="shared" si="0"/>
        <v>1</v>
      </c>
      <c r="E24" s="193">
        <v>1</v>
      </c>
      <c r="F24" s="194"/>
      <c r="G24" s="194"/>
      <c r="H24" s="194"/>
      <c r="I24" s="194"/>
      <c r="J24" s="195"/>
    </row>
    <row r="25" spans="1:10" ht="15" customHeight="1">
      <c r="A25" s="37" t="s">
        <v>117</v>
      </c>
      <c r="B25" s="45" t="s">
        <v>54</v>
      </c>
      <c r="C25" s="46" t="s">
        <v>8</v>
      </c>
      <c r="D25" s="87"/>
      <c r="E25" s="87"/>
      <c r="F25" s="87"/>
      <c r="G25" s="157">
        <v>9</v>
      </c>
      <c r="H25" s="157"/>
      <c r="I25" s="157"/>
      <c r="J25" s="158"/>
    </row>
    <row r="26" spans="1:10" ht="29.25" customHeight="1">
      <c r="A26" s="30" t="s">
        <v>97</v>
      </c>
      <c r="B26" s="40" t="s">
        <v>54</v>
      </c>
      <c r="C26" s="7" t="s">
        <v>8</v>
      </c>
      <c r="D26" s="87">
        <f t="shared" si="0"/>
        <v>32</v>
      </c>
      <c r="E26" s="87">
        <v>13</v>
      </c>
      <c r="F26" s="87">
        <v>16</v>
      </c>
      <c r="G26" s="87">
        <v>1</v>
      </c>
      <c r="H26" s="87">
        <v>1</v>
      </c>
      <c r="I26" s="191">
        <v>1</v>
      </c>
      <c r="J26" s="192"/>
    </row>
    <row r="27" spans="1:10" ht="27" customHeight="1">
      <c r="A27" s="53" t="s">
        <v>91</v>
      </c>
      <c r="B27" s="44" t="s">
        <v>61</v>
      </c>
      <c r="C27" s="46" t="s">
        <v>8</v>
      </c>
      <c r="D27" s="87">
        <f t="shared" si="0"/>
        <v>13</v>
      </c>
      <c r="E27" s="87">
        <v>4</v>
      </c>
      <c r="F27" s="87">
        <v>6</v>
      </c>
      <c r="G27" s="87">
        <v>1</v>
      </c>
      <c r="H27" s="87">
        <v>1</v>
      </c>
      <c r="I27" s="191">
        <v>1</v>
      </c>
      <c r="J27" s="192"/>
    </row>
    <row r="28" spans="1:10" ht="11.25" customHeight="1">
      <c r="A28" s="188" t="s">
        <v>88</v>
      </c>
      <c r="B28" s="44" t="s">
        <v>61</v>
      </c>
      <c r="C28" s="46" t="s">
        <v>8</v>
      </c>
      <c r="D28" s="87">
        <f>SUM(E28:J28)</f>
        <v>278</v>
      </c>
      <c r="E28" s="87">
        <v>38</v>
      </c>
      <c r="F28" s="87">
        <v>45</v>
      </c>
      <c r="G28" s="87">
        <v>60</v>
      </c>
      <c r="H28" s="87">
        <v>45</v>
      </c>
      <c r="I28" s="87">
        <v>45</v>
      </c>
      <c r="J28" s="88">
        <v>45</v>
      </c>
    </row>
    <row r="29" spans="1:10" ht="13.5" customHeight="1">
      <c r="A29" s="189"/>
      <c r="B29" s="44" t="s">
        <v>99</v>
      </c>
      <c r="C29" s="46" t="s">
        <v>87</v>
      </c>
      <c r="D29" s="87">
        <v>1</v>
      </c>
      <c r="E29" s="87">
        <v>1</v>
      </c>
      <c r="F29" s="87"/>
      <c r="G29" s="87"/>
      <c r="H29" s="87"/>
      <c r="I29" s="87"/>
      <c r="J29" s="88"/>
    </row>
    <row r="30" spans="1:10" ht="10.5" customHeight="1">
      <c r="A30" s="189"/>
      <c r="B30" s="44" t="s">
        <v>86</v>
      </c>
      <c r="C30" s="46" t="s">
        <v>87</v>
      </c>
      <c r="D30" s="87">
        <v>1</v>
      </c>
      <c r="E30" s="87">
        <v>1</v>
      </c>
      <c r="F30" s="87"/>
      <c r="G30" s="87"/>
      <c r="H30" s="87"/>
      <c r="I30" s="87"/>
      <c r="J30" s="88"/>
    </row>
    <row r="31" spans="1:10" ht="12" customHeight="1">
      <c r="A31" s="190"/>
      <c r="B31" s="44" t="s">
        <v>61</v>
      </c>
      <c r="C31" s="46" t="s">
        <v>76</v>
      </c>
      <c r="D31" s="87"/>
      <c r="E31" s="87"/>
      <c r="F31" s="87"/>
      <c r="G31" s="87">
        <v>1200</v>
      </c>
      <c r="H31" s="87"/>
      <c r="I31" s="87"/>
      <c r="J31" s="88"/>
    </row>
    <row r="32" spans="1:10" ht="13.5" customHeight="1">
      <c r="A32" s="54" t="s">
        <v>85</v>
      </c>
      <c r="B32" s="44" t="s">
        <v>61</v>
      </c>
      <c r="C32" s="46" t="s">
        <v>76</v>
      </c>
      <c r="D32" s="87">
        <f t="shared" si="0"/>
        <v>8647.8</v>
      </c>
      <c r="E32" s="87">
        <v>1147.8</v>
      </c>
      <c r="F32" s="87">
        <v>1500</v>
      </c>
      <c r="G32" s="87">
        <v>1500</v>
      </c>
      <c r="H32" s="87">
        <v>1500</v>
      </c>
      <c r="I32" s="87">
        <v>1500</v>
      </c>
      <c r="J32" s="88">
        <v>1500</v>
      </c>
    </row>
    <row r="33" spans="1:10" ht="14.25" customHeight="1">
      <c r="A33" s="188" t="s">
        <v>53</v>
      </c>
      <c r="B33" s="44" t="s">
        <v>77</v>
      </c>
      <c r="C33" s="46" t="s">
        <v>8</v>
      </c>
      <c r="D33" s="87">
        <v>20</v>
      </c>
      <c r="E33" s="87">
        <v>20</v>
      </c>
      <c r="F33" s="87"/>
      <c r="G33" s="87"/>
      <c r="H33" s="87"/>
      <c r="I33" s="87">
        <v>20</v>
      </c>
      <c r="J33" s="88"/>
    </row>
    <row r="34" spans="1:10" ht="11.25" customHeight="1">
      <c r="A34" s="196"/>
      <c r="B34" s="44" t="s">
        <v>79</v>
      </c>
      <c r="C34" s="46" t="s">
        <v>8</v>
      </c>
      <c r="D34" s="87">
        <f>SUM(E34:J34)</f>
        <v>2</v>
      </c>
      <c r="E34" s="87">
        <v>1</v>
      </c>
      <c r="F34" s="87"/>
      <c r="G34" s="87"/>
      <c r="H34" s="87"/>
      <c r="I34" s="87">
        <v>1</v>
      </c>
      <c r="J34" s="88"/>
    </row>
    <row r="35" spans="1:10" ht="12.75" customHeight="1">
      <c r="A35" s="196"/>
      <c r="B35" s="80" t="s">
        <v>78</v>
      </c>
      <c r="C35" s="81" t="s">
        <v>8</v>
      </c>
      <c r="D35" s="89">
        <f>SUM(E35:J35)</f>
        <v>4</v>
      </c>
      <c r="E35" s="89">
        <v>2</v>
      </c>
      <c r="F35" s="90"/>
      <c r="G35" s="90"/>
      <c r="H35" s="90"/>
      <c r="I35" s="90">
        <v>2</v>
      </c>
      <c r="J35" s="91"/>
    </row>
    <row r="36" spans="1:10" ht="12" customHeight="1">
      <c r="A36" s="188" t="s">
        <v>102</v>
      </c>
      <c r="B36" s="44" t="s">
        <v>103</v>
      </c>
      <c r="C36" s="81" t="s">
        <v>8</v>
      </c>
      <c r="D36" s="87"/>
      <c r="E36" s="87"/>
      <c r="F36" s="87"/>
      <c r="G36" s="87">
        <v>123</v>
      </c>
      <c r="H36" s="87"/>
      <c r="I36" s="87"/>
      <c r="J36" s="88"/>
    </row>
    <row r="37" spans="1:10" ht="10.5" customHeight="1">
      <c r="A37" s="197"/>
      <c r="B37" s="80" t="s">
        <v>105</v>
      </c>
      <c r="C37" s="81" t="s">
        <v>76</v>
      </c>
      <c r="D37" s="89"/>
      <c r="E37" s="89"/>
      <c r="F37" s="89"/>
      <c r="G37" s="89">
        <v>2700</v>
      </c>
      <c r="H37" s="89"/>
      <c r="I37" s="89"/>
      <c r="J37" s="92"/>
    </row>
    <row r="38" spans="1:10" ht="15" customHeight="1" thickBot="1">
      <c r="A38" s="198"/>
      <c r="B38" s="59" t="s">
        <v>104</v>
      </c>
      <c r="C38" s="60" t="s">
        <v>8</v>
      </c>
      <c r="D38" s="93"/>
      <c r="E38" s="93"/>
      <c r="F38" s="93"/>
      <c r="G38" s="93">
        <v>16</v>
      </c>
      <c r="H38" s="93"/>
      <c r="I38" s="93"/>
      <c r="J38" s="94"/>
    </row>
    <row r="39" spans="1:10" ht="2.25" customHeight="1">
      <c r="A39" s="74"/>
      <c r="B39" s="75"/>
      <c r="C39" s="76"/>
      <c r="D39" s="77"/>
      <c r="E39" s="77"/>
      <c r="F39" s="78"/>
      <c r="G39" s="78"/>
      <c r="H39" s="78"/>
      <c r="I39" s="78"/>
      <c r="J39" s="78"/>
    </row>
    <row r="40" spans="1:9" ht="18" customHeight="1">
      <c r="A40" s="180" t="s">
        <v>100</v>
      </c>
      <c r="B40" s="181"/>
      <c r="C40" s="181"/>
      <c r="D40" s="181"/>
      <c r="E40" s="181"/>
      <c r="F40" s="181"/>
      <c r="G40" s="182"/>
      <c r="H40" s="182"/>
      <c r="I40" s="182"/>
    </row>
    <row r="44" spans="1:3" ht="12.75">
      <c r="A44" s="9"/>
      <c r="B44" s="9"/>
      <c r="C44" s="9"/>
    </row>
    <row r="45" spans="1:6" ht="12.75" customHeight="1">
      <c r="A45" s="34"/>
      <c r="B45" s="33"/>
      <c r="C45" s="33"/>
      <c r="D45" s="9"/>
      <c r="E45" s="9"/>
      <c r="F45" s="9"/>
    </row>
    <row r="46" spans="1:6" ht="12.75">
      <c r="A46" s="9"/>
      <c r="B46" s="9"/>
      <c r="C46" s="9"/>
      <c r="D46" s="9"/>
      <c r="E46" s="9"/>
      <c r="F46" s="9"/>
    </row>
    <row r="47" spans="1:6" ht="12.75">
      <c r="A47" s="9"/>
      <c r="B47" s="9"/>
      <c r="C47" s="9"/>
      <c r="D47" s="9"/>
      <c r="E47" s="9"/>
      <c r="F47" s="9"/>
    </row>
    <row r="48" spans="1:6" ht="12.75">
      <c r="A48" s="9"/>
      <c r="B48" s="9"/>
      <c r="C48" s="9"/>
      <c r="D48" s="9"/>
      <c r="E48" s="9"/>
      <c r="F48" s="9"/>
    </row>
    <row r="49" spans="1:6" ht="12.75">
      <c r="A49" s="9"/>
      <c r="B49" s="9"/>
      <c r="C49" s="9"/>
      <c r="D49" s="9"/>
      <c r="E49" s="9"/>
      <c r="F49" s="9"/>
    </row>
    <row r="50" spans="1:6" ht="12.75">
      <c r="A50" s="9"/>
      <c r="B50" s="9"/>
      <c r="C50" s="9"/>
      <c r="D50" s="9"/>
      <c r="E50" s="9"/>
      <c r="F50" s="9"/>
    </row>
    <row r="51" spans="1:6" ht="12.75">
      <c r="A51" s="9"/>
      <c r="B51" s="9"/>
      <c r="C51" s="9"/>
      <c r="D51" s="9"/>
      <c r="E51" s="9"/>
      <c r="F51" s="9"/>
    </row>
    <row r="52" spans="1:6" ht="12.75">
      <c r="A52" s="9"/>
      <c r="B52" s="9"/>
      <c r="C52" s="9"/>
      <c r="D52" s="9"/>
      <c r="E52" s="9"/>
      <c r="F52" s="9"/>
    </row>
  </sheetData>
  <sheetProtection/>
  <mergeCells count="31">
    <mergeCell ref="A6:A8"/>
    <mergeCell ref="B6:B8"/>
    <mergeCell ref="C6:C8"/>
    <mergeCell ref="H9:I9"/>
    <mergeCell ref="E14:J14"/>
    <mergeCell ref="E13:J13"/>
    <mergeCell ref="E1:J1"/>
    <mergeCell ref="E2:J2"/>
    <mergeCell ref="E3:J3"/>
    <mergeCell ref="E7:J7"/>
    <mergeCell ref="A4:H4"/>
    <mergeCell ref="D6:J6"/>
    <mergeCell ref="D7:D8"/>
    <mergeCell ref="I17:J17"/>
    <mergeCell ref="E19:F19"/>
    <mergeCell ref="I19:J19"/>
    <mergeCell ref="I20:J20"/>
    <mergeCell ref="G5:J5"/>
    <mergeCell ref="H8:I8"/>
    <mergeCell ref="I15:J15"/>
    <mergeCell ref="E10:J10"/>
    <mergeCell ref="E11:J11"/>
    <mergeCell ref="E12:J12"/>
    <mergeCell ref="A28:A31"/>
    <mergeCell ref="A40:I40"/>
    <mergeCell ref="I22:J22"/>
    <mergeCell ref="E24:J24"/>
    <mergeCell ref="A33:A35"/>
    <mergeCell ref="I26:J26"/>
    <mergeCell ref="I27:J27"/>
    <mergeCell ref="A36:A38"/>
  </mergeCells>
  <printOptions/>
  <pageMargins left="0.43" right="0.25" top="0.48" bottom="0.18" header="0.48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20" sqref="F19:F20"/>
    </sheetView>
  </sheetViews>
  <sheetFormatPr defaultColWidth="9.00390625" defaultRowHeight="12.75"/>
  <cols>
    <col min="1" max="1" width="37.875" style="0" customWidth="1"/>
    <col min="2" max="3" width="14.375" style="0" customWidth="1"/>
    <col min="4" max="4" width="13.75390625" style="0" customWidth="1"/>
    <col min="7" max="7" width="23.00390625" style="0" customWidth="1"/>
  </cols>
  <sheetData>
    <row r="1" spans="3:8" ht="12.75">
      <c r="C1" s="183" t="s">
        <v>32</v>
      </c>
      <c r="D1" s="183"/>
      <c r="E1" s="183"/>
      <c r="F1" s="183"/>
      <c r="G1" s="183"/>
      <c r="H1" s="183"/>
    </row>
    <row r="2" spans="3:8" ht="12.75">
      <c r="C2" s="183" t="s">
        <v>31</v>
      </c>
      <c r="D2" s="183"/>
      <c r="E2" s="183"/>
      <c r="F2" s="183"/>
      <c r="G2" s="183"/>
      <c r="H2" s="183"/>
    </row>
    <row r="3" spans="3:8" ht="12.75">
      <c r="C3" s="209" t="s">
        <v>122</v>
      </c>
      <c r="D3" s="210"/>
      <c r="E3" s="210"/>
      <c r="F3" s="210"/>
      <c r="G3" s="210"/>
      <c r="H3" s="210"/>
    </row>
    <row r="4" spans="1:6" ht="51" customHeight="1">
      <c r="A4" s="213" t="s">
        <v>123</v>
      </c>
      <c r="B4" s="213"/>
      <c r="C4" s="213"/>
      <c r="D4" s="213"/>
      <c r="E4" s="214"/>
      <c r="F4" s="214"/>
    </row>
    <row r="5" spans="6:8" ht="36" customHeight="1" thickBot="1">
      <c r="F5" s="225" t="s">
        <v>24</v>
      </c>
      <c r="G5" s="225"/>
      <c r="H5" s="6"/>
    </row>
    <row r="6" spans="1:7" ht="50.25" customHeight="1" thickBot="1">
      <c r="A6" s="229" t="s">
        <v>9</v>
      </c>
      <c r="B6" s="226" t="s">
        <v>10</v>
      </c>
      <c r="C6" s="227"/>
      <c r="D6" s="227"/>
      <c r="E6" s="227"/>
      <c r="F6" s="228"/>
      <c r="G6" s="229" t="s">
        <v>19</v>
      </c>
    </row>
    <row r="7" spans="1:7" ht="21.75" customHeight="1" thickBot="1">
      <c r="A7" s="230"/>
      <c r="B7" s="35">
        <v>2016</v>
      </c>
      <c r="C7" s="35">
        <v>2017</v>
      </c>
      <c r="D7" s="35">
        <v>2018</v>
      </c>
      <c r="E7" s="35">
        <v>2019</v>
      </c>
      <c r="F7" s="35">
        <v>2020</v>
      </c>
      <c r="G7" s="230"/>
    </row>
    <row r="8" spans="1:7" ht="13.5" thickBot="1">
      <c r="A8" s="17">
        <v>1</v>
      </c>
      <c r="B8" s="51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</row>
    <row r="9" spans="1:7" ht="18" customHeight="1" thickBot="1">
      <c r="A9" s="2" t="s">
        <v>11</v>
      </c>
      <c r="B9" s="47">
        <f>SUM(B10:B12)</f>
        <v>19506.683</v>
      </c>
      <c r="C9" s="16">
        <f>SUM(C10:C12)</f>
        <v>23653.635</v>
      </c>
      <c r="D9" s="16">
        <f>SUM(D10:D12)</f>
        <v>32120.546</v>
      </c>
      <c r="E9" s="16">
        <f>SUM(E10:E12)</f>
        <v>17498</v>
      </c>
      <c r="F9" s="16">
        <f>SUM(F10:F12)</f>
        <v>18683</v>
      </c>
      <c r="G9" s="47">
        <f>SUM(B9:F9)</f>
        <v>111461.864</v>
      </c>
    </row>
    <row r="10" spans="1:7" ht="33.75" customHeight="1" thickBot="1">
      <c r="A10" s="3" t="s">
        <v>95</v>
      </c>
      <c r="B10" s="48">
        <v>19454.683</v>
      </c>
      <c r="C10" s="50">
        <v>23653.635</v>
      </c>
      <c r="D10" s="50">
        <v>32120.546</v>
      </c>
      <c r="E10" s="26">
        <v>17498</v>
      </c>
      <c r="F10" s="26">
        <v>18683</v>
      </c>
      <c r="G10" s="48">
        <f>SUM(B10:F10)</f>
        <v>111409.864</v>
      </c>
    </row>
    <row r="11" spans="1:7" ht="18" customHeight="1" thickBot="1">
      <c r="A11" s="1" t="s">
        <v>64</v>
      </c>
      <c r="B11" s="4">
        <v>50</v>
      </c>
      <c r="C11" s="4"/>
      <c r="D11" s="4"/>
      <c r="E11" s="4"/>
      <c r="F11" s="4"/>
      <c r="G11" s="4">
        <f>SUM(B11:F11)</f>
        <v>50</v>
      </c>
    </row>
    <row r="12" spans="1:7" ht="16.5" customHeight="1" thickBot="1">
      <c r="A12" s="1" t="s">
        <v>12</v>
      </c>
      <c r="B12" s="4">
        <v>2</v>
      </c>
      <c r="C12" s="4"/>
      <c r="D12" s="4"/>
      <c r="E12" s="4"/>
      <c r="F12" s="4"/>
      <c r="G12" s="4">
        <f>SUM(B12:F12)</f>
        <v>2</v>
      </c>
    </row>
    <row r="17" spans="1:9" ht="15" customHeight="1">
      <c r="A17" s="180" t="s">
        <v>100</v>
      </c>
      <c r="B17" s="181"/>
      <c r="C17" s="181"/>
      <c r="D17" s="181"/>
      <c r="E17" s="181"/>
      <c r="F17" s="181"/>
      <c r="G17" s="224"/>
      <c r="H17" s="224"/>
      <c r="I17" s="224"/>
    </row>
  </sheetData>
  <sheetProtection/>
  <mergeCells count="9">
    <mergeCell ref="C1:H1"/>
    <mergeCell ref="C2:H2"/>
    <mergeCell ref="C3:H3"/>
    <mergeCell ref="A4:F4"/>
    <mergeCell ref="A17:I17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="75" zoomScaleNormal="75" zoomScalePageLayoutView="0" workbookViewId="0" topLeftCell="A1">
      <selection activeCell="N42" sqref="N42"/>
    </sheetView>
  </sheetViews>
  <sheetFormatPr defaultColWidth="9.00390625" defaultRowHeight="12.75"/>
  <cols>
    <col min="1" max="1" width="3.625" style="0" customWidth="1"/>
    <col min="2" max="2" width="14.125" style="0" customWidth="1"/>
    <col min="3" max="3" width="30.25390625" style="0" customWidth="1"/>
    <col min="6" max="6" width="9.75390625" style="0" customWidth="1"/>
    <col min="7" max="7" width="10.75390625" style="0" customWidth="1"/>
    <col min="8" max="8" width="10.25390625" style="0" customWidth="1"/>
    <col min="9" max="9" width="10.625" style="0" customWidth="1"/>
    <col min="10" max="10" width="10.125" style="0" customWidth="1"/>
    <col min="11" max="11" width="6.625" style="0" customWidth="1"/>
    <col min="12" max="12" width="6.25390625" style="0" customWidth="1"/>
    <col min="13" max="14" width="13.875" style="0" customWidth="1"/>
    <col min="15" max="15" width="8.875" style="112" customWidth="1"/>
    <col min="16" max="16" width="8.375" style="112" customWidth="1"/>
    <col min="17" max="19" width="8.875" style="112" customWidth="1"/>
  </cols>
  <sheetData>
    <row r="1" spans="8:14" ht="12" customHeight="1">
      <c r="H1" s="183" t="s">
        <v>73</v>
      </c>
      <c r="I1" s="183"/>
      <c r="J1" s="183"/>
      <c r="K1" s="183"/>
      <c r="L1" s="183"/>
      <c r="M1" s="183"/>
      <c r="N1" s="21"/>
    </row>
    <row r="2" spans="8:14" ht="15" customHeight="1">
      <c r="H2" s="183" t="s">
        <v>31</v>
      </c>
      <c r="I2" s="183"/>
      <c r="J2" s="183"/>
      <c r="K2" s="183"/>
      <c r="L2" s="183"/>
      <c r="M2" s="183"/>
      <c r="N2" s="21"/>
    </row>
    <row r="3" spans="8:14" ht="12" customHeight="1">
      <c r="H3" s="183" t="s">
        <v>107</v>
      </c>
      <c r="I3" s="183"/>
      <c r="J3" s="183"/>
      <c r="K3" s="183"/>
      <c r="L3" s="183"/>
      <c r="M3" s="183"/>
      <c r="N3" s="21"/>
    </row>
    <row r="4" spans="8:14" ht="9.75" customHeight="1">
      <c r="H4" s="22"/>
      <c r="I4" s="21"/>
      <c r="J4" s="21"/>
      <c r="K4" s="21"/>
      <c r="L4" s="21"/>
      <c r="M4" s="21"/>
      <c r="N4" s="21"/>
    </row>
    <row r="5" spans="2:14" ht="31.5" customHeight="1">
      <c r="B5" s="239" t="s">
        <v>124</v>
      </c>
      <c r="C5" s="239"/>
      <c r="D5" s="239"/>
      <c r="E5" s="239"/>
      <c r="F5" s="239"/>
      <c r="G5" s="239"/>
      <c r="H5" s="240"/>
      <c r="I5" s="240"/>
      <c r="J5" s="240"/>
      <c r="K5" s="240"/>
      <c r="L5" s="240"/>
      <c r="M5" s="241"/>
      <c r="N5" s="119"/>
    </row>
    <row r="6" spans="11:14" ht="17.25" customHeight="1" thickBot="1">
      <c r="K6" s="238" t="s">
        <v>25</v>
      </c>
      <c r="L6" s="238"/>
      <c r="M6" s="238"/>
      <c r="N6" s="118"/>
    </row>
    <row r="7" spans="1:14" ht="42.75" customHeight="1">
      <c r="A7" s="162" t="s">
        <v>13</v>
      </c>
      <c r="B7" s="165" t="s">
        <v>81</v>
      </c>
      <c r="C7" s="165" t="s">
        <v>21</v>
      </c>
      <c r="D7" s="236" t="s">
        <v>82</v>
      </c>
      <c r="E7" s="165" t="s">
        <v>20</v>
      </c>
      <c r="F7" s="165" t="s">
        <v>30</v>
      </c>
      <c r="G7" s="165" t="s">
        <v>14</v>
      </c>
      <c r="H7" s="165"/>
      <c r="I7" s="165"/>
      <c r="J7" s="165"/>
      <c r="K7" s="165"/>
      <c r="L7" s="165"/>
      <c r="M7" s="178" t="s">
        <v>22</v>
      </c>
      <c r="N7" s="120"/>
    </row>
    <row r="8" spans="1:14" ht="15.75">
      <c r="A8" s="163"/>
      <c r="B8" s="166"/>
      <c r="C8" s="166"/>
      <c r="D8" s="237"/>
      <c r="E8" s="166"/>
      <c r="F8" s="166"/>
      <c r="G8" s="166" t="s">
        <v>15</v>
      </c>
      <c r="H8" s="166"/>
      <c r="I8" s="166"/>
      <c r="J8" s="166"/>
      <c r="K8" s="166"/>
      <c r="L8" s="166"/>
      <c r="M8" s="179"/>
      <c r="N8" s="120"/>
    </row>
    <row r="9" spans="1:14" ht="18" customHeight="1">
      <c r="A9" s="163"/>
      <c r="B9" s="166"/>
      <c r="C9" s="166"/>
      <c r="D9" s="237"/>
      <c r="E9" s="166"/>
      <c r="F9" s="166"/>
      <c r="G9" s="5" t="s">
        <v>0</v>
      </c>
      <c r="H9" s="5">
        <v>2016</v>
      </c>
      <c r="I9" s="5">
        <v>2017</v>
      </c>
      <c r="J9" s="5">
        <v>2018</v>
      </c>
      <c r="K9" s="5">
        <v>2019</v>
      </c>
      <c r="L9" s="5">
        <v>2020</v>
      </c>
      <c r="M9" s="179"/>
      <c r="N9" s="120"/>
    </row>
    <row r="10" spans="1:19" s="8" customFormat="1" ht="12.75">
      <c r="A10" s="10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11">
        <v>13</v>
      </c>
      <c r="N10" s="121"/>
      <c r="O10" s="112"/>
      <c r="P10" s="112"/>
      <c r="Q10" s="112"/>
      <c r="R10" s="112"/>
      <c r="S10" s="112"/>
    </row>
    <row r="11" spans="1:14" ht="33" customHeight="1">
      <c r="A11" s="10">
        <v>1</v>
      </c>
      <c r="B11" s="247" t="s">
        <v>65</v>
      </c>
      <c r="C11" s="55" t="s">
        <v>40</v>
      </c>
      <c r="D11" s="242" t="s">
        <v>36</v>
      </c>
      <c r="E11" s="255" t="s">
        <v>89</v>
      </c>
      <c r="F11" s="255" t="s">
        <v>38</v>
      </c>
      <c r="G11" s="27">
        <f aca="true" t="shared" si="0" ref="G11:G21">SUM(H11:L11)</f>
        <v>7694.752</v>
      </c>
      <c r="H11" s="12">
        <v>1200</v>
      </c>
      <c r="I11" s="12">
        <v>2119.974</v>
      </c>
      <c r="J11" s="62">
        <v>2274.778</v>
      </c>
      <c r="K11" s="12">
        <v>1000</v>
      </c>
      <c r="L11" s="12">
        <v>1100</v>
      </c>
      <c r="M11" s="261" t="s">
        <v>70</v>
      </c>
      <c r="N11" s="122"/>
    </row>
    <row r="12" spans="1:14" ht="30.75" customHeight="1">
      <c r="A12" s="10">
        <v>2</v>
      </c>
      <c r="B12" s="248"/>
      <c r="C12" s="55" t="s">
        <v>41</v>
      </c>
      <c r="D12" s="243"/>
      <c r="E12" s="256"/>
      <c r="F12" s="258"/>
      <c r="G12" s="27">
        <f t="shared" si="0"/>
        <v>7500</v>
      </c>
      <c r="H12" s="12">
        <v>1300</v>
      </c>
      <c r="I12" s="12">
        <v>1400</v>
      </c>
      <c r="J12" s="62">
        <v>1500</v>
      </c>
      <c r="K12" s="12">
        <v>1600</v>
      </c>
      <c r="L12" s="12">
        <v>1700</v>
      </c>
      <c r="M12" s="262"/>
      <c r="N12" s="29"/>
    </row>
    <row r="13" spans="1:16" ht="63" customHeight="1">
      <c r="A13" s="10">
        <v>3</v>
      </c>
      <c r="B13" s="248"/>
      <c r="C13" s="55" t="s">
        <v>42</v>
      </c>
      <c r="D13" s="243"/>
      <c r="E13" s="256"/>
      <c r="F13" s="258"/>
      <c r="G13" s="27">
        <f t="shared" si="0"/>
        <v>12540.955</v>
      </c>
      <c r="H13" s="12">
        <v>1672</v>
      </c>
      <c r="I13" s="12">
        <v>2613.907</v>
      </c>
      <c r="J13" s="62">
        <v>3587.048</v>
      </c>
      <c r="K13" s="12">
        <v>2223</v>
      </c>
      <c r="L13" s="12">
        <v>2445</v>
      </c>
      <c r="M13" s="262"/>
      <c r="N13" s="29"/>
      <c r="O13" s="113" t="s">
        <v>109</v>
      </c>
      <c r="P13" s="113">
        <v>110</v>
      </c>
    </row>
    <row r="14" spans="1:14" ht="21" customHeight="1">
      <c r="A14" s="10">
        <v>4</v>
      </c>
      <c r="B14" s="248"/>
      <c r="C14" s="55" t="s">
        <v>43</v>
      </c>
      <c r="D14" s="243"/>
      <c r="E14" s="256"/>
      <c r="F14" s="258"/>
      <c r="G14" s="27">
        <f t="shared" si="0"/>
        <v>39777.441</v>
      </c>
      <c r="H14" s="12">
        <v>5745</v>
      </c>
      <c r="I14" s="12">
        <v>8498.584</v>
      </c>
      <c r="J14" s="62">
        <v>9796.857</v>
      </c>
      <c r="K14" s="12">
        <v>7494</v>
      </c>
      <c r="L14" s="12">
        <v>8243</v>
      </c>
      <c r="M14" s="262"/>
      <c r="N14" s="29"/>
    </row>
    <row r="15" spans="1:14" ht="21" customHeight="1">
      <c r="A15" s="10">
        <v>5</v>
      </c>
      <c r="B15" s="248"/>
      <c r="C15" s="55" t="s">
        <v>44</v>
      </c>
      <c r="D15" s="243"/>
      <c r="E15" s="256"/>
      <c r="F15" s="258"/>
      <c r="G15" s="27">
        <f t="shared" si="0"/>
        <v>783.491</v>
      </c>
      <c r="H15" s="12">
        <v>108</v>
      </c>
      <c r="I15" s="62">
        <v>184.93</v>
      </c>
      <c r="J15" s="62">
        <v>194.561</v>
      </c>
      <c r="K15" s="12">
        <v>141</v>
      </c>
      <c r="L15" s="12">
        <v>155</v>
      </c>
      <c r="M15" s="262"/>
      <c r="N15" s="29"/>
    </row>
    <row r="16" spans="1:17" ht="31.5" customHeight="1">
      <c r="A16" s="10">
        <v>6</v>
      </c>
      <c r="B16" s="248"/>
      <c r="C16" s="55" t="s">
        <v>45</v>
      </c>
      <c r="D16" s="243"/>
      <c r="E16" s="256"/>
      <c r="F16" s="258"/>
      <c r="G16" s="27">
        <f>SUM(H16:L16)</f>
        <v>2502.64</v>
      </c>
      <c r="H16" s="12">
        <v>632</v>
      </c>
      <c r="I16" s="12">
        <v>370.64</v>
      </c>
      <c r="J16" s="12">
        <v>500</v>
      </c>
      <c r="K16" s="12">
        <v>500</v>
      </c>
      <c r="L16" s="12">
        <v>500</v>
      </c>
      <c r="M16" s="262"/>
      <c r="N16" s="29"/>
      <c r="O16" s="114" t="s">
        <v>108</v>
      </c>
      <c r="P16" s="114">
        <v>35</v>
      </c>
      <c r="Q16" s="115" t="s">
        <v>110</v>
      </c>
    </row>
    <row r="17" spans="1:17" ht="30.75" customHeight="1">
      <c r="A17" s="10">
        <v>7</v>
      </c>
      <c r="B17" s="247" t="s">
        <v>28</v>
      </c>
      <c r="C17" s="55" t="s">
        <v>46</v>
      </c>
      <c r="D17" s="243"/>
      <c r="E17" s="256"/>
      <c r="F17" s="258"/>
      <c r="G17" s="27">
        <f t="shared" si="0"/>
        <v>900</v>
      </c>
      <c r="H17" s="12">
        <v>100</v>
      </c>
      <c r="I17" s="12">
        <v>200</v>
      </c>
      <c r="J17" s="12">
        <v>200</v>
      </c>
      <c r="K17" s="12">
        <v>200</v>
      </c>
      <c r="L17" s="12">
        <v>200</v>
      </c>
      <c r="M17" s="265" t="s">
        <v>27</v>
      </c>
      <c r="N17" s="122"/>
      <c r="O17" s="115"/>
      <c r="P17" s="115"/>
      <c r="Q17" s="115"/>
    </row>
    <row r="18" spans="1:17" ht="29.25" customHeight="1">
      <c r="A18" s="10">
        <v>8</v>
      </c>
      <c r="B18" s="248"/>
      <c r="C18" s="55" t="s">
        <v>47</v>
      </c>
      <c r="D18" s="243"/>
      <c r="E18" s="256"/>
      <c r="F18" s="258"/>
      <c r="G18" s="31">
        <f t="shared" si="0"/>
        <v>3900</v>
      </c>
      <c r="H18" s="12">
        <v>780</v>
      </c>
      <c r="I18" s="12">
        <v>780</v>
      </c>
      <c r="J18" s="12">
        <v>780</v>
      </c>
      <c r="K18" s="12">
        <v>780</v>
      </c>
      <c r="L18" s="12">
        <v>780</v>
      </c>
      <c r="M18" s="266"/>
      <c r="N18" s="123"/>
      <c r="O18" s="115"/>
      <c r="P18" s="115"/>
      <c r="Q18" s="115"/>
    </row>
    <row r="19" spans="1:17" ht="26.25" customHeight="1">
      <c r="A19" s="10">
        <v>9</v>
      </c>
      <c r="B19" s="99" t="s">
        <v>35</v>
      </c>
      <c r="C19" s="55" t="s">
        <v>48</v>
      </c>
      <c r="D19" s="243"/>
      <c r="E19" s="256"/>
      <c r="F19" s="258"/>
      <c r="G19" s="27">
        <f t="shared" si="0"/>
        <v>690.1</v>
      </c>
      <c r="H19" s="12">
        <v>105</v>
      </c>
      <c r="I19" s="12">
        <v>285.1</v>
      </c>
      <c r="J19" s="12">
        <v>100</v>
      </c>
      <c r="K19" s="12">
        <v>100</v>
      </c>
      <c r="L19" s="12">
        <v>100</v>
      </c>
      <c r="M19" s="266"/>
      <c r="N19" s="123"/>
      <c r="O19" s="115"/>
      <c r="P19" s="115"/>
      <c r="Q19" s="115"/>
    </row>
    <row r="20" spans="1:17" ht="20.25" customHeight="1">
      <c r="A20" s="10">
        <v>10</v>
      </c>
      <c r="B20" s="99" t="s">
        <v>29</v>
      </c>
      <c r="C20" s="37" t="s">
        <v>115</v>
      </c>
      <c r="D20" s="244"/>
      <c r="E20" s="257"/>
      <c r="F20" s="259"/>
      <c r="G20" s="154">
        <f>SUM(H20:L20)</f>
        <v>588.1</v>
      </c>
      <c r="H20" s="155"/>
      <c r="I20" s="155"/>
      <c r="J20" s="155">
        <v>588.1</v>
      </c>
      <c r="K20" s="155"/>
      <c r="L20" s="155"/>
      <c r="M20" s="267"/>
      <c r="N20" s="123"/>
      <c r="O20" s="153">
        <v>357.4</v>
      </c>
      <c r="P20" s="153">
        <v>230.7</v>
      </c>
      <c r="Q20" s="115"/>
    </row>
    <row r="21" spans="1:17" ht="30" customHeight="1">
      <c r="A21" s="10">
        <v>11</v>
      </c>
      <c r="B21" s="99" t="s">
        <v>35</v>
      </c>
      <c r="C21" s="55" t="s">
        <v>49</v>
      </c>
      <c r="D21" s="245" t="s">
        <v>36</v>
      </c>
      <c r="E21" s="245" t="s">
        <v>114</v>
      </c>
      <c r="F21" s="260" t="s">
        <v>69</v>
      </c>
      <c r="G21" s="27">
        <f t="shared" si="0"/>
        <v>500</v>
      </c>
      <c r="H21" s="12">
        <v>100</v>
      </c>
      <c r="I21" s="12">
        <v>100</v>
      </c>
      <c r="J21" s="12">
        <v>100</v>
      </c>
      <c r="K21" s="12">
        <v>100</v>
      </c>
      <c r="L21" s="12">
        <v>100</v>
      </c>
      <c r="M21" s="268" t="s">
        <v>27</v>
      </c>
      <c r="N21" s="124"/>
      <c r="O21" s="115"/>
      <c r="P21" s="115"/>
      <c r="Q21" s="115"/>
    </row>
    <row r="22" spans="1:17" ht="30.75" customHeight="1">
      <c r="A22" s="10">
        <v>12</v>
      </c>
      <c r="B22" s="99" t="s">
        <v>29</v>
      </c>
      <c r="C22" s="55" t="s">
        <v>50</v>
      </c>
      <c r="D22" s="246"/>
      <c r="E22" s="246"/>
      <c r="F22" s="248"/>
      <c r="G22" s="27">
        <f aca="true" t="shared" si="1" ref="G22:G31">SUM(H22:L22)</f>
        <v>5133.719999999999</v>
      </c>
      <c r="H22" s="12">
        <v>1500</v>
      </c>
      <c r="I22" s="12">
        <v>485</v>
      </c>
      <c r="J22" s="12">
        <v>2148.72</v>
      </c>
      <c r="K22" s="12">
        <v>500</v>
      </c>
      <c r="L22" s="12">
        <v>500</v>
      </c>
      <c r="M22" s="269"/>
      <c r="N22" s="9"/>
      <c r="O22" s="114" t="s">
        <v>109</v>
      </c>
      <c r="P22" s="114">
        <v>1000</v>
      </c>
      <c r="Q22" s="115" t="s">
        <v>110</v>
      </c>
    </row>
    <row r="23" spans="1:19" ht="30" customHeight="1">
      <c r="A23" s="52">
        <v>13</v>
      </c>
      <c r="B23" s="101" t="s">
        <v>94</v>
      </c>
      <c r="C23" s="55" t="s">
        <v>93</v>
      </c>
      <c r="D23" s="246"/>
      <c r="E23" s="246"/>
      <c r="F23" s="248"/>
      <c r="G23" s="27">
        <f>SUM(H23:L23)</f>
        <v>5441.182</v>
      </c>
      <c r="H23" s="12"/>
      <c r="I23" s="12">
        <v>730</v>
      </c>
      <c r="J23" s="12">
        <v>4711.182</v>
      </c>
      <c r="K23" s="12"/>
      <c r="L23" s="12"/>
      <c r="M23" s="269"/>
      <c r="N23" s="9"/>
      <c r="O23" s="113" t="s">
        <v>109</v>
      </c>
      <c r="P23" s="113">
        <v>900</v>
      </c>
      <c r="Q23" s="116">
        <v>3811.182</v>
      </c>
      <c r="R23" s="116" t="s">
        <v>111</v>
      </c>
      <c r="S23" s="232" t="s">
        <v>112</v>
      </c>
    </row>
    <row r="24" spans="1:19" ht="30.75" customHeight="1">
      <c r="A24" s="52">
        <v>14</v>
      </c>
      <c r="B24" s="99" t="s">
        <v>29</v>
      </c>
      <c r="C24" s="55" t="s">
        <v>51</v>
      </c>
      <c r="D24" s="246"/>
      <c r="E24" s="246"/>
      <c r="F24" s="248"/>
      <c r="G24" s="28">
        <f t="shared" si="1"/>
        <v>1995</v>
      </c>
      <c r="H24" s="12">
        <v>495</v>
      </c>
      <c r="I24" s="12">
        <v>0</v>
      </c>
      <c r="J24" s="12">
        <v>500</v>
      </c>
      <c r="K24" s="12">
        <v>500</v>
      </c>
      <c r="L24" s="12">
        <v>500</v>
      </c>
      <c r="M24" s="269"/>
      <c r="N24" s="9"/>
      <c r="O24" s="114" t="s">
        <v>109</v>
      </c>
      <c r="P24" s="114">
        <v>500</v>
      </c>
      <c r="Q24" s="115" t="s">
        <v>110</v>
      </c>
      <c r="S24" s="233"/>
    </row>
    <row r="25" spans="1:14" ht="31.5" customHeight="1">
      <c r="A25" s="52">
        <v>15</v>
      </c>
      <c r="B25" s="99" t="s">
        <v>35</v>
      </c>
      <c r="C25" s="55" t="s">
        <v>74</v>
      </c>
      <c r="D25" s="246"/>
      <c r="E25" s="246"/>
      <c r="F25" s="248"/>
      <c r="G25" s="28">
        <f t="shared" si="1"/>
        <v>1437</v>
      </c>
      <c r="H25" s="12">
        <v>237</v>
      </c>
      <c r="I25" s="12">
        <v>300</v>
      </c>
      <c r="J25" s="12">
        <v>300</v>
      </c>
      <c r="K25" s="12">
        <v>300</v>
      </c>
      <c r="L25" s="12">
        <v>300</v>
      </c>
      <c r="M25" s="269"/>
      <c r="N25" s="9"/>
    </row>
    <row r="26" spans="1:14" ht="31.5" customHeight="1">
      <c r="A26" s="52">
        <v>16</v>
      </c>
      <c r="B26" s="99" t="s">
        <v>66</v>
      </c>
      <c r="C26" s="55" t="s">
        <v>52</v>
      </c>
      <c r="D26" s="246"/>
      <c r="E26" s="246"/>
      <c r="F26" s="248"/>
      <c r="G26" s="28">
        <f t="shared" si="1"/>
        <v>350</v>
      </c>
      <c r="H26" s="12">
        <v>100</v>
      </c>
      <c r="I26" s="12">
        <v>100</v>
      </c>
      <c r="J26" s="12">
        <v>50</v>
      </c>
      <c r="K26" s="12">
        <v>50</v>
      </c>
      <c r="L26" s="12">
        <v>50</v>
      </c>
      <c r="M26" s="269"/>
      <c r="N26" s="9"/>
    </row>
    <row r="27" spans="1:14" ht="17.25" customHeight="1">
      <c r="A27" s="52">
        <v>17</v>
      </c>
      <c r="B27" s="251" t="s">
        <v>29</v>
      </c>
      <c r="C27" s="55" t="s">
        <v>118</v>
      </c>
      <c r="D27" s="246"/>
      <c r="E27" s="246"/>
      <c r="F27" s="248"/>
      <c r="G27" s="28">
        <f>SUM(H27:L27)</f>
        <v>1784.7</v>
      </c>
      <c r="H27" s="12">
        <v>0</v>
      </c>
      <c r="I27" s="12">
        <v>0</v>
      </c>
      <c r="J27" s="12">
        <v>1784.7</v>
      </c>
      <c r="K27" s="12">
        <v>0</v>
      </c>
      <c r="L27" s="12">
        <v>0</v>
      </c>
      <c r="M27" s="269"/>
      <c r="N27" s="9"/>
    </row>
    <row r="28" spans="1:14" ht="48" customHeight="1">
      <c r="A28" s="52">
        <v>18</v>
      </c>
      <c r="B28" s="252"/>
      <c r="C28" s="55" t="s">
        <v>83</v>
      </c>
      <c r="D28" s="246"/>
      <c r="E28" s="246"/>
      <c r="F28" s="248"/>
      <c r="G28" s="58">
        <f t="shared" si="1"/>
        <v>11166.8</v>
      </c>
      <c r="H28" s="12">
        <v>4696</v>
      </c>
      <c r="I28" s="63">
        <v>4355.5</v>
      </c>
      <c r="J28" s="12">
        <v>315.3</v>
      </c>
      <c r="K28" s="12">
        <v>900</v>
      </c>
      <c r="L28" s="12">
        <v>900</v>
      </c>
      <c r="M28" s="269"/>
      <c r="N28" s="9"/>
    </row>
    <row r="29" spans="1:16" ht="64.5" customHeight="1">
      <c r="A29" s="52">
        <v>19</v>
      </c>
      <c r="B29" s="252"/>
      <c r="C29" s="55" t="s">
        <v>91</v>
      </c>
      <c r="D29" s="246"/>
      <c r="E29" s="246"/>
      <c r="F29" s="248"/>
      <c r="G29" s="28">
        <f t="shared" si="1"/>
        <v>2060</v>
      </c>
      <c r="H29" s="12">
        <v>60</v>
      </c>
      <c r="I29" s="12">
        <v>500</v>
      </c>
      <c r="J29" s="12">
        <v>500</v>
      </c>
      <c r="K29" s="12">
        <v>500</v>
      </c>
      <c r="L29" s="12">
        <v>500</v>
      </c>
      <c r="M29" s="270"/>
      <c r="N29" s="9"/>
      <c r="O29" s="153">
        <v>111</v>
      </c>
      <c r="P29" s="116">
        <v>190</v>
      </c>
    </row>
    <row r="30" spans="1:14" ht="46.5" customHeight="1">
      <c r="A30" s="52">
        <v>20</v>
      </c>
      <c r="B30" s="252"/>
      <c r="C30" s="39" t="s">
        <v>88</v>
      </c>
      <c r="D30" s="246"/>
      <c r="E30" s="246"/>
      <c r="F30" s="248"/>
      <c r="G30" s="28">
        <f t="shared" si="1"/>
        <v>2541.093</v>
      </c>
      <c r="H30" s="12">
        <v>541.093</v>
      </c>
      <c r="I30" s="12">
        <v>500</v>
      </c>
      <c r="J30" s="12">
        <v>500</v>
      </c>
      <c r="K30" s="12">
        <v>500</v>
      </c>
      <c r="L30" s="12">
        <v>500</v>
      </c>
      <c r="M30" s="263" t="s">
        <v>71</v>
      </c>
      <c r="N30" s="124"/>
    </row>
    <row r="31" spans="1:14" ht="30" customHeight="1">
      <c r="A31" s="52">
        <v>21</v>
      </c>
      <c r="B31" s="253"/>
      <c r="C31" s="39" t="s">
        <v>85</v>
      </c>
      <c r="D31" s="246"/>
      <c r="E31" s="246"/>
      <c r="F31" s="248"/>
      <c r="G31" s="28">
        <f t="shared" si="1"/>
        <v>450.59000000000003</v>
      </c>
      <c r="H31" s="12">
        <v>50.59</v>
      </c>
      <c r="I31" s="12">
        <v>100</v>
      </c>
      <c r="J31" s="12">
        <v>100</v>
      </c>
      <c r="K31" s="12">
        <v>100</v>
      </c>
      <c r="L31" s="12">
        <v>100</v>
      </c>
      <c r="M31" s="264"/>
      <c r="N31" s="125"/>
    </row>
    <row r="32" spans="1:14" ht="15.75" customHeight="1">
      <c r="A32" s="52"/>
      <c r="B32" s="242" t="s">
        <v>35</v>
      </c>
      <c r="C32" s="249" t="s">
        <v>53</v>
      </c>
      <c r="D32" s="246"/>
      <c r="E32" s="246"/>
      <c r="F32" s="248"/>
      <c r="G32" s="254">
        <f>SUM(H32:L34)</f>
        <v>145</v>
      </c>
      <c r="H32" s="12">
        <v>33</v>
      </c>
      <c r="I32" s="12">
        <v>30</v>
      </c>
      <c r="J32" s="23">
        <v>10</v>
      </c>
      <c r="K32" s="12">
        <v>10</v>
      </c>
      <c r="L32" s="12">
        <v>10</v>
      </c>
      <c r="M32" s="263" t="s">
        <v>72</v>
      </c>
      <c r="N32" s="124"/>
    </row>
    <row r="33" spans="1:14" ht="22.5" customHeight="1">
      <c r="A33" s="52"/>
      <c r="B33" s="243"/>
      <c r="C33" s="246"/>
      <c r="D33" s="246"/>
      <c r="E33" s="246"/>
      <c r="F33" s="66" t="s">
        <v>67</v>
      </c>
      <c r="G33" s="254"/>
      <c r="H33" s="12">
        <v>50</v>
      </c>
      <c r="I33" s="12"/>
      <c r="J33" s="12"/>
      <c r="K33" s="12"/>
      <c r="L33" s="12"/>
      <c r="M33" s="263"/>
      <c r="N33" s="124"/>
    </row>
    <row r="34" spans="1:14" ht="47.25" customHeight="1">
      <c r="A34" s="52">
        <v>22</v>
      </c>
      <c r="B34" s="243"/>
      <c r="C34" s="246"/>
      <c r="D34" s="246"/>
      <c r="E34" s="246"/>
      <c r="F34" s="100" t="s">
        <v>68</v>
      </c>
      <c r="G34" s="254"/>
      <c r="H34" s="12">
        <v>2</v>
      </c>
      <c r="I34" s="12"/>
      <c r="J34" s="12"/>
      <c r="K34" s="12"/>
      <c r="L34" s="12"/>
      <c r="M34" s="263"/>
      <c r="N34" s="124"/>
    </row>
    <row r="35" spans="1:16" ht="27.75" customHeight="1" thickBot="1">
      <c r="A35" s="52">
        <v>23</v>
      </c>
      <c r="B35" s="250"/>
      <c r="C35" s="37" t="s">
        <v>102</v>
      </c>
      <c r="D35" s="159"/>
      <c r="E35" s="159"/>
      <c r="F35" s="100"/>
      <c r="G35" s="28">
        <f>SUM(H35:L35)</f>
        <v>1579.3</v>
      </c>
      <c r="H35" s="12"/>
      <c r="I35" s="12"/>
      <c r="J35" s="12">
        <v>1579.3</v>
      </c>
      <c r="K35" s="12"/>
      <c r="L35" s="12"/>
      <c r="M35" s="85" t="s">
        <v>116</v>
      </c>
      <c r="N35" s="124"/>
      <c r="P35" s="234"/>
    </row>
    <row r="36" spans="1:19" s="61" customFormat="1" ht="17.25" customHeight="1" thickBot="1">
      <c r="A36" s="103"/>
      <c r="B36" s="104"/>
      <c r="C36" s="105" t="s">
        <v>26</v>
      </c>
      <c r="D36" s="106"/>
      <c r="E36" s="107"/>
      <c r="F36" s="104"/>
      <c r="G36" s="108">
        <f>SUM(G11:G35)</f>
        <v>111461.864</v>
      </c>
      <c r="H36" s="109">
        <f>SUM(H11:H34)</f>
        <v>19506.683</v>
      </c>
      <c r="I36" s="110">
        <f>SUM(I11:I35)</f>
        <v>23653.635</v>
      </c>
      <c r="J36" s="109">
        <f>SUM(J11:J35)</f>
        <v>32120.546</v>
      </c>
      <c r="K36" s="110">
        <f>SUM(K11:K34)</f>
        <v>17498</v>
      </c>
      <c r="L36" s="110">
        <f>SUM(L11:L34)</f>
        <v>18683</v>
      </c>
      <c r="M36" s="111"/>
      <c r="N36" s="126"/>
      <c r="O36" s="117"/>
      <c r="P36" s="235"/>
      <c r="Q36" s="117"/>
      <c r="R36" s="117"/>
      <c r="S36" s="117"/>
    </row>
    <row r="37" spans="1:14" ht="0.75" customHeight="1">
      <c r="A37" s="9"/>
      <c r="B37" s="9"/>
      <c r="C37" s="64"/>
      <c r="D37" s="160"/>
      <c r="E37" s="161"/>
      <c r="F37" s="64"/>
      <c r="G37" s="64"/>
      <c r="H37" s="64"/>
      <c r="I37" s="64"/>
      <c r="J37" s="64"/>
      <c r="K37" s="64"/>
      <c r="L37" s="64"/>
      <c r="M37" s="64"/>
      <c r="N37" s="9"/>
    </row>
    <row r="38" spans="1:14" ht="1.5" customHeight="1">
      <c r="A38" s="9"/>
      <c r="B38" s="9"/>
      <c r="C38" s="64"/>
      <c r="D38" s="160"/>
      <c r="E38" s="161"/>
      <c r="F38" s="64"/>
      <c r="G38" s="64"/>
      <c r="H38" s="64"/>
      <c r="I38" s="64"/>
      <c r="J38" s="64"/>
      <c r="K38" s="64"/>
      <c r="L38" s="64"/>
      <c r="M38" s="64"/>
      <c r="N38" s="9"/>
    </row>
    <row r="39" spans="1:14" ht="22.5" customHeight="1">
      <c r="A39" s="9"/>
      <c r="B39" s="180" t="s">
        <v>101</v>
      </c>
      <c r="C39" s="231"/>
      <c r="D39" s="231"/>
      <c r="E39" s="231"/>
      <c r="F39" s="231"/>
      <c r="G39" s="231"/>
      <c r="H39" s="231"/>
      <c r="I39" s="231"/>
      <c r="J39" s="231"/>
      <c r="K39" s="231"/>
      <c r="L39" s="64"/>
      <c r="M39" s="64"/>
      <c r="N39" s="9"/>
    </row>
    <row r="40" spans="1:14" ht="12.75">
      <c r="A40" s="9"/>
      <c r="B40" s="9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9"/>
    </row>
    <row r="41" spans="1:14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5">
      <c r="A42" s="9"/>
      <c r="B42" s="9"/>
      <c r="C42" s="56"/>
      <c r="D42" s="9"/>
      <c r="E42" s="9"/>
      <c r="F42" s="9"/>
      <c r="G42" s="9"/>
      <c r="H42" s="49"/>
      <c r="I42" s="9"/>
      <c r="J42" s="9"/>
      <c r="K42" s="9"/>
      <c r="L42" s="9"/>
      <c r="M42" s="9"/>
      <c r="N42" s="9"/>
    </row>
    <row r="43" spans="1:14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</sheetData>
  <sheetProtection/>
  <mergeCells count="34">
    <mergeCell ref="G32:G34"/>
    <mergeCell ref="E11:E20"/>
    <mergeCell ref="E21:E34"/>
    <mergeCell ref="F11:F20"/>
    <mergeCell ref="F21:F32"/>
    <mergeCell ref="M11:M16"/>
    <mergeCell ref="M32:M34"/>
    <mergeCell ref="M30:M31"/>
    <mergeCell ref="M17:M20"/>
    <mergeCell ref="M21:M29"/>
    <mergeCell ref="D21:D34"/>
    <mergeCell ref="B17:B18"/>
    <mergeCell ref="B11:B16"/>
    <mergeCell ref="C32:C34"/>
    <mergeCell ref="B32:B35"/>
    <mergeCell ref="B27:B31"/>
    <mergeCell ref="H1:M1"/>
    <mergeCell ref="H2:M2"/>
    <mergeCell ref="H3:M3"/>
    <mergeCell ref="M7:M9"/>
    <mergeCell ref="G7:L7"/>
    <mergeCell ref="G8:L8"/>
    <mergeCell ref="K6:M6"/>
    <mergeCell ref="B5:M5"/>
    <mergeCell ref="B39:K39"/>
    <mergeCell ref="S23:S24"/>
    <mergeCell ref="P35:P36"/>
    <mergeCell ref="A7:A9"/>
    <mergeCell ref="B7:B9"/>
    <mergeCell ref="F7:F9"/>
    <mergeCell ref="E7:E9"/>
    <mergeCell ref="D7:D9"/>
    <mergeCell ref="C7:C9"/>
    <mergeCell ref="D11:D20"/>
  </mergeCells>
  <printOptions/>
  <pageMargins left="0.4" right="0.22" top="0.83" bottom="0.52" header="0.76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Пользователь Windows</cp:lastModifiedBy>
  <cp:lastPrinted>2018-06-07T12:52:57Z</cp:lastPrinted>
  <dcterms:created xsi:type="dcterms:W3CDTF">2016-01-19T13:08:14Z</dcterms:created>
  <dcterms:modified xsi:type="dcterms:W3CDTF">2018-06-12T06:36:39Z</dcterms:modified>
  <cp:category/>
  <cp:version/>
  <cp:contentType/>
  <cp:contentStatus/>
</cp:coreProperties>
</file>