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9120" activeTab="3"/>
  </bookViews>
  <sheets>
    <sheet name="Таблиця 2" sheetId="1" r:id="rId1"/>
    <sheet name="Таблиця 1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<sst xmlns="http://schemas.openxmlformats.org/spreadsheetml/2006/main" count="100" uniqueCount="66">
  <si>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</si>
  <si>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</si>
  <si>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</si>
  <si>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</si>
  <si>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</si>
  <si>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</si>
  <si>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</si>
  <si>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</si>
  <si>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</si>
  <si>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</si>
  <si>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 xml:space="preserve">Етапи виконання Програми , </t>
    </r>
    <r>
      <rPr>
        <b/>
        <i/>
        <sz val="12"/>
        <rFont val="Times New Roman"/>
        <family val="1"/>
      </rPr>
      <t xml:space="preserve">роки </t>
    </r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</si>
  <si>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</si>
  <si>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</si>
  <si>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</si>
  <si>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</si>
  <si>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</si>
  <si>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Місцевий бюджет</t>
  </si>
  <si>
    <t>Найменування заходу</t>
  </si>
  <si>
    <t>Строки впровадження, роки</t>
  </si>
  <si>
    <t xml:space="preserve"> Виконавці</t>
  </si>
  <si>
    <t>Орієнтована вартість заходу, тис.грн</t>
  </si>
  <si>
    <t>Усього витрат на виконання програми, тис.грн</t>
  </si>
  <si>
    <t>Строк виконання заходу, роки</t>
  </si>
  <si>
    <t>Перелік заходів програми</t>
  </si>
  <si>
    <t>Очікуваний результат</t>
  </si>
  <si>
    <t>Таблиця 1</t>
  </si>
  <si>
    <t>Таблиця 2</t>
  </si>
  <si>
    <t>Таблиця 3</t>
  </si>
  <si>
    <t>Таблиця 4</t>
  </si>
  <si>
    <t>ВСЬОГО</t>
  </si>
  <si>
    <t>шт.</t>
  </si>
  <si>
    <t>Джерела фінансування</t>
  </si>
  <si>
    <t>до рішення міської ради</t>
  </si>
  <si>
    <t>Додаток 3</t>
  </si>
  <si>
    <t>Додаток 2</t>
  </si>
  <si>
    <t>Придбання контейнерів для сміття</t>
  </si>
  <si>
    <t>Облаштування контейнерних майданчиків</t>
  </si>
  <si>
    <t>Будівництво карти по захороненню твердих побутових відходів</t>
  </si>
  <si>
    <t>Будівництво   сміттєпереробного комплексу для утилізації новоутворених відходів</t>
  </si>
  <si>
    <t>-</t>
  </si>
  <si>
    <t xml:space="preserve">Кількість </t>
  </si>
  <si>
    <t>Кількість</t>
  </si>
  <si>
    <t>Зменшення впливу шкідливих відходів на навколишнє природне середовище і здоров’я людей</t>
  </si>
  <si>
    <t>Впровадження новітніх систем управління відходами</t>
  </si>
  <si>
    <t>2016-2020</t>
  </si>
  <si>
    <t>Додаток 5</t>
  </si>
  <si>
    <t>Оновлення основних засобів (придбання  спецтехніки) з внесенням в статутний капітал</t>
  </si>
  <si>
    <t xml:space="preserve">5. Напрямки діяльності та заходи Програми  поводження з відходами                                                                                        м. Вараш  на 2016 - 2020 роки 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</si>
  <si>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</si>
  <si>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Прибання спецобладнання з внесенням в статутний капітал</t>
  </si>
  <si>
    <t xml:space="preserve">Виготовлення проектно-кошторисної документації </t>
  </si>
  <si>
    <r>
      <t>______________</t>
    </r>
    <r>
      <rPr>
        <b/>
        <sz val="10"/>
        <rFont val="Times New Roman"/>
        <family val="1"/>
      </rPr>
      <t>2018 №</t>
    </r>
    <r>
      <rPr>
        <b/>
        <u val="single"/>
        <sz val="10"/>
        <rFont val="Times New Roman"/>
        <family val="1"/>
      </rPr>
      <t xml:space="preserve"> ________</t>
    </r>
  </si>
  <si>
    <r>
      <t xml:space="preserve">______________ </t>
    </r>
    <r>
      <rPr>
        <b/>
        <sz val="10"/>
        <rFont val="Times New Roman"/>
        <family val="1"/>
      </rPr>
      <t>2018 №</t>
    </r>
    <r>
      <rPr>
        <b/>
        <u val="single"/>
        <sz val="10"/>
        <rFont val="Times New Roman"/>
        <family val="1"/>
      </rPr>
      <t>____</t>
    </r>
  </si>
  <si>
    <r>
      <t>____________________</t>
    </r>
    <r>
      <rPr>
        <b/>
        <sz val="10"/>
        <rFont val="Times New Roman"/>
        <family val="1"/>
      </rPr>
      <t xml:space="preserve"> 2018 №</t>
    </r>
    <r>
      <rPr>
        <b/>
        <u val="single"/>
        <sz val="10"/>
        <rFont val="Times New Roman"/>
        <family val="1"/>
      </rPr>
      <t xml:space="preserve"> ______</t>
    </r>
  </si>
  <si>
    <r>
      <t>________________</t>
    </r>
    <r>
      <rPr>
        <b/>
        <sz val="10"/>
        <rFont val="Times New Roman"/>
        <family val="1"/>
      </rPr>
      <t>2018 № _________</t>
    </r>
  </si>
  <si>
    <t>Виконавці</t>
  </si>
  <si>
    <r>
      <t>Орієнтовані обсяги фінансування (вартість),</t>
    </r>
    <r>
      <rPr>
        <b/>
        <i/>
        <sz val="11"/>
        <rFont val="Times New Roman"/>
        <family val="1"/>
      </rPr>
      <t>тис.грн.</t>
    </r>
  </si>
  <si>
    <t xml:space="preserve">                     до рішення міської ради</t>
  </si>
  <si>
    <t xml:space="preserve">                        Додаток 4</t>
  </si>
  <si>
    <t>Будівництво  сміттєпереробного комплексу для утилізації новоутворених відходів</t>
  </si>
  <si>
    <t>Очікувані результати виконання                                                                                                                                                                         Програми поводження з відходами  м.Вараш   на 2016- 2020 роки</t>
  </si>
  <si>
    <t>Завдання, заходи та строки  виконання                                                                                                                                                                      Програми поводження з відходами  м. Вараш   на 2016 - 2020 роки</t>
  </si>
  <si>
    <t>Ресурсне забезпечення                                                                                                                                                     Програми поводження з відходами    м. Вараш на 2016 - 2020 роки</t>
  </si>
  <si>
    <t xml:space="preserve"> КП "Житлокомунсервіс" ВМР, Управління містобудування, архітектури та капітального будівництва</t>
  </si>
  <si>
    <t>Тзп міського голови                                                       О.Мензул</t>
  </si>
  <si>
    <r>
      <t xml:space="preserve">Назва напряму діяльності </t>
    </r>
    <r>
      <rPr>
        <b/>
        <sz val="9"/>
        <rFont val="Times New Roman"/>
        <family val="1"/>
      </rPr>
      <t xml:space="preserve"> (пріоритетні завдання)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</si>
</sst>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2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u val="single"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10"/>
      <name val="Times New Roman"/>
      <family val="1"/>
    </font>
    <font>
      <sz val="11"/>
      <name val="Arial Cyr"/>
      <family val="0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i/>
      <sz val="11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194" fontId="9" fillId="0" borderId="2" xfId="0" applyNumberFormat="1" applyFont="1" applyBorder="1" applyAlignment="1">
      <alignment horizontal="center" vertical="center" wrapText="1"/>
    </xf>
    <xf numFmtId="194" fontId="9" fillId="0" borderId="8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vertical="top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13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93" fontId="9" fillId="0" borderId="2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10" xfId="0" applyFont="1" applyBorder="1" applyAlignment="1">
      <alignment/>
    </xf>
    <xf numFmtId="193" fontId="11" fillId="0" borderId="11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2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194" fontId="9" fillId="0" borderId="16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193" fontId="11" fillId="0" borderId="11" xfId="0" applyNumberFormat="1" applyFont="1" applyBorder="1" applyAlignment="1">
      <alignment horizontal="center"/>
    </xf>
    <xf numFmtId="193" fontId="9" fillId="0" borderId="16" xfId="0" applyNumberFormat="1" applyFont="1" applyBorder="1" applyAlignment="1">
      <alignment horizontal="center" vertical="center" wrapText="1"/>
    </xf>
    <xf numFmtId="193" fontId="9" fillId="0" borderId="5" xfId="0" applyNumberFormat="1" applyFont="1" applyBorder="1" applyAlignment="1">
      <alignment horizontal="center" vertical="center" wrapText="1"/>
    </xf>
    <xf numFmtId="193" fontId="9" fillId="0" borderId="8" xfId="0" applyNumberFormat="1" applyFont="1" applyBorder="1" applyAlignment="1">
      <alignment horizontal="center" vertical="center" wrapText="1"/>
    </xf>
    <xf numFmtId="193" fontId="11" fillId="0" borderId="14" xfId="0" applyNumberFormat="1" applyFont="1" applyBorder="1" applyAlignment="1">
      <alignment horizontal="center"/>
    </xf>
    <xf numFmtId="194" fontId="11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8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193" fontId="9" fillId="0" borderId="20" xfId="0" applyNumberFormat="1" applyFont="1" applyBorder="1" applyAlignment="1">
      <alignment horizontal="center" vertical="center" wrapText="1"/>
    </xf>
    <xf numFmtId="193" fontId="9" fillId="0" borderId="21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93" fontId="9" fillId="0" borderId="6" xfId="0" applyNumberFormat="1" applyFont="1" applyBorder="1" applyAlignment="1">
      <alignment horizontal="center" vertical="center" wrapText="1"/>
    </xf>
    <xf numFmtId="1" fontId="9" fillId="0" borderId="6" xfId="0" applyNumberFormat="1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3" fillId="0" borderId="16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194" fontId="3" fillId="0" borderId="16" xfId="0" applyNumberFormat="1" applyFont="1" applyBorder="1" applyAlignment="1">
      <alignment horizontal="center"/>
    </xf>
    <xf numFmtId="193" fontId="3" fillId="0" borderId="17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194" fontId="2" fillId="0" borderId="2" xfId="0" applyNumberFormat="1" applyFont="1" applyBorder="1" applyAlignment="1">
      <alignment horizontal="center"/>
    </xf>
    <xf numFmtId="193" fontId="2" fillId="0" borderId="5" xfId="0" applyNumberFormat="1" applyFont="1" applyBorder="1" applyAlignment="1">
      <alignment horizontal="center" vertical="top" wrapText="1"/>
    </xf>
    <xf numFmtId="0" fontId="20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1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="75" zoomScaleNormal="75" workbookViewId="0" topLeftCell="A1">
      <selection activeCell="M15" sqref="M15"/>
    </sheetView>
  </sheetViews>
  <sheetFormatPr defaultColWidth="9.00390625" defaultRowHeight="12.75"/>
  <cols>
    <col min="1" max="1" width="49.00390625" style="0" customWidth="1"/>
    <col min="2" max="2" width="17.50390625" style="0" customWidth="1"/>
    <col min="3" max="3" width="14.125" style="0" customWidth="1"/>
    <col min="4" max="4" width="11.375" style="0" customWidth="1"/>
    <col min="7" max="7" width="6.875" style="0" customWidth="1"/>
    <col min="8" max="8" width="8.625" style="0" customWidth="1"/>
    <col min="9" max="9" width="9.125" style="0" hidden="1" customWidth="1"/>
  </cols>
  <sheetData>
    <row r="1" spans="5:10" s="7" customFormat="1" ht="12.75">
      <c r="E1" s="116" t="s">
        <v>33</v>
      </c>
      <c r="F1" s="116"/>
      <c r="G1" s="116"/>
      <c r="H1" s="116"/>
      <c r="I1" s="116"/>
      <c r="J1" s="116"/>
    </row>
    <row r="2" spans="5:10" s="7" customFormat="1" ht="12.75">
      <c r="E2" s="116" t="s">
        <v>32</v>
      </c>
      <c r="F2" s="116"/>
      <c r="G2" s="116"/>
      <c r="H2" s="116"/>
      <c r="I2" s="116"/>
      <c r="J2" s="116"/>
    </row>
    <row r="3" spans="2:10" s="7" customFormat="1" ht="17.25" customHeight="1">
      <c r="B3" s="50"/>
      <c r="E3" s="117" t="s">
        <v>51</v>
      </c>
      <c r="F3" s="116"/>
      <c r="G3" s="116"/>
      <c r="H3" s="116"/>
      <c r="I3" s="116"/>
      <c r="J3" s="116"/>
    </row>
    <row r="4" spans="2:10" s="7" customFormat="1" ht="18" customHeight="1">
      <c r="B4" s="50"/>
      <c r="E4" s="51"/>
      <c r="F4" s="49"/>
      <c r="G4" s="49"/>
      <c r="H4" s="49"/>
      <c r="I4" s="49"/>
      <c r="J4" s="49"/>
    </row>
    <row r="5" spans="1:8" ht="39" customHeight="1">
      <c r="A5" s="119" t="s">
        <v>60</v>
      </c>
      <c r="B5" s="119"/>
      <c r="C5" s="119"/>
      <c r="D5" s="119"/>
      <c r="E5" s="120"/>
      <c r="F5" s="120"/>
      <c r="G5" s="120"/>
      <c r="H5" s="120"/>
    </row>
    <row r="6" spans="7:8" ht="12.75">
      <c r="G6" s="105" t="s">
        <v>26</v>
      </c>
      <c r="H6" s="105"/>
    </row>
    <row r="7" spans="7:8" ht="15.75" thickBot="1">
      <c r="G7" s="73"/>
      <c r="H7" s="73"/>
    </row>
    <row r="8" spans="1:10" ht="30" customHeight="1">
      <c r="A8" s="106" t="s">
        <v>2</v>
      </c>
      <c r="B8" s="109" t="s">
        <v>3</v>
      </c>
      <c r="C8" s="109" t="s">
        <v>4</v>
      </c>
      <c r="D8" s="109" t="s">
        <v>5</v>
      </c>
      <c r="E8" s="109"/>
      <c r="F8" s="109"/>
      <c r="G8" s="109"/>
      <c r="H8" s="109"/>
      <c r="I8" s="121"/>
      <c r="J8" s="122"/>
    </row>
    <row r="9" spans="1:10" ht="20.25" customHeight="1">
      <c r="A9" s="107"/>
      <c r="B9" s="110"/>
      <c r="C9" s="110"/>
      <c r="D9" s="110" t="s">
        <v>6</v>
      </c>
      <c r="E9" s="110" t="s">
        <v>7</v>
      </c>
      <c r="F9" s="110"/>
      <c r="G9" s="110"/>
      <c r="H9" s="110"/>
      <c r="I9" s="110"/>
      <c r="J9" s="118"/>
    </row>
    <row r="10" spans="1:10" ht="21" customHeight="1" thickBot="1">
      <c r="A10" s="108"/>
      <c r="B10" s="111"/>
      <c r="C10" s="111"/>
      <c r="D10" s="111"/>
      <c r="E10" s="52">
        <v>2016</v>
      </c>
      <c r="F10" s="52">
        <v>2017</v>
      </c>
      <c r="G10" s="52">
        <v>2018</v>
      </c>
      <c r="H10" s="111">
        <v>2019</v>
      </c>
      <c r="I10" s="111"/>
      <c r="J10" s="53">
        <v>2020</v>
      </c>
    </row>
    <row r="11" spans="1:10" ht="21.75" customHeight="1">
      <c r="A11" s="60" t="s">
        <v>35</v>
      </c>
      <c r="B11" s="55" t="s">
        <v>40</v>
      </c>
      <c r="C11" s="55" t="s">
        <v>8</v>
      </c>
      <c r="D11" s="55">
        <f>SUM(E11,F11,G11,H11,J11)</f>
        <v>220</v>
      </c>
      <c r="E11" s="55">
        <v>20</v>
      </c>
      <c r="F11" s="55">
        <v>20</v>
      </c>
      <c r="G11" s="55">
        <v>80</v>
      </c>
      <c r="H11" s="55">
        <v>80</v>
      </c>
      <c r="I11" s="55">
        <v>400</v>
      </c>
      <c r="J11" s="61">
        <v>20</v>
      </c>
    </row>
    <row r="12" spans="1:10" ht="27" customHeight="1">
      <c r="A12" s="15" t="s">
        <v>36</v>
      </c>
      <c r="B12" s="5" t="s">
        <v>41</v>
      </c>
      <c r="C12" s="5" t="s">
        <v>30</v>
      </c>
      <c r="D12" s="5">
        <f>SUM(E12,F12,G12,H12,J12)</f>
        <v>33</v>
      </c>
      <c r="E12" s="5">
        <v>1</v>
      </c>
      <c r="F12" s="5">
        <v>1</v>
      </c>
      <c r="G12" s="5">
        <v>10</v>
      </c>
      <c r="H12" s="5">
        <v>20</v>
      </c>
      <c r="I12" s="5">
        <v>400</v>
      </c>
      <c r="J12" s="17">
        <v>1</v>
      </c>
    </row>
    <row r="13" spans="1:10" ht="36" customHeight="1">
      <c r="A13" s="16" t="s">
        <v>37</v>
      </c>
      <c r="B13" s="5" t="s">
        <v>41</v>
      </c>
      <c r="C13" s="5" t="s">
        <v>8</v>
      </c>
      <c r="D13" s="5">
        <f>SUM(E13:J13)</f>
        <v>3</v>
      </c>
      <c r="E13" s="5">
        <v>2</v>
      </c>
      <c r="F13" s="112">
        <v>1</v>
      </c>
      <c r="G13" s="113"/>
      <c r="H13" s="5"/>
      <c r="I13" s="5" t="s">
        <v>39</v>
      </c>
      <c r="J13" s="17"/>
    </row>
    <row r="14" spans="1:10" ht="37.5" customHeight="1">
      <c r="A14" s="16" t="s">
        <v>38</v>
      </c>
      <c r="B14" s="5" t="s">
        <v>41</v>
      </c>
      <c r="C14" s="5" t="s">
        <v>8</v>
      </c>
      <c r="D14" s="5">
        <v>1</v>
      </c>
      <c r="E14" s="114">
        <v>1</v>
      </c>
      <c r="F14" s="115"/>
      <c r="G14" s="5"/>
      <c r="H14" s="5"/>
      <c r="I14" s="5" t="s">
        <v>39</v>
      </c>
      <c r="J14" s="17"/>
    </row>
    <row r="15" spans="1:10" ht="35.25" customHeight="1">
      <c r="A15" s="16" t="s">
        <v>46</v>
      </c>
      <c r="B15" s="5" t="s">
        <v>41</v>
      </c>
      <c r="C15" s="5" t="s">
        <v>8</v>
      </c>
      <c r="D15" s="5">
        <f>SUM(E15,F15,G15,H15,J15)</f>
        <v>16</v>
      </c>
      <c r="E15" s="5">
        <v>2</v>
      </c>
      <c r="F15" s="5">
        <v>2</v>
      </c>
      <c r="G15" s="5">
        <v>5</v>
      </c>
      <c r="H15" s="5">
        <v>6</v>
      </c>
      <c r="I15" s="5">
        <v>800</v>
      </c>
      <c r="J15" s="17">
        <v>1</v>
      </c>
    </row>
    <row r="16" spans="1:10" ht="35.25" customHeight="1">
      <c r="A16" s="16" t="s">
        <v>49</v>
      </c>
      <c r="B16" s="5" t="s">
        <v>41</v>
      </c>
      <c r="C16" s="5" t="s">
        <v>8</v>
      </c>
      <c r="D16" s="20"/>
      <c r="E16" s="20"/>
      <c r="F16" s="21"/>
      <c r="G16" s="20">
        <v>1</v>
      </c>
      <c r="H16" s="20"/>
      <c r="I16" s="20"/>
      <c r="J16" s="22"/>
    </row>
    <row r="17" spans="1:10" ht="31.5" customHeight="1" thickBot="1">
      <c r="A17" s="28" t="s">
        <v>50</v>
      </c>
      <c r="B17" s="18" t="s">
        <v>41</v>
      </c>
      <c r="C17" s="18" t="s">
        <v>8</v>
      </c>
      <c r="D17" s="18">
        <f>SUM(E17:J17)</f>
        <v>10</v>
      </c>
      <c r="E17" s="18">
        <v>3</v>
      </c>
      <c r="F17" s="18">
        <v>4</v>
      </c>
      <c r="G17" s="18">
        <v>3</v>
      </c>
      <c r="H17" s="18"/>
      <c r="I17" s="18"/>
      <c r="J17" s="19"/>
    </row>
    <row r="21" ht="15">
      <c r="A21" s="43" t="s">
        <v>64</v>
      </c>
    </row>
  </sheetData>
  <mergeCells count="14">
    <mergeCell ref="F13:G13"/>
    <mergeCell ref="E14:F14"/>
    <mergeCell ref="E1:J1"/>
    <mergeCell ref="E2:J2"/>
    <mergeCell ref="E3:J3"/>
    <mergeCell ref="E9:J9"/>
    <mergeCell ref="A5:H5"/>
    <mergeCell ref="D8:J8"/>
    <mergeCell ref="D9:D10"/>
    <mergeCell ref="H10:I10"/>
    <mergeCell ref="G6:H6"/>
    <mergeCell ref="A8:A10"/>
    <mergeCell ref="B8:B10"/>
    <mergeCell ref="C8:C10"/>
  </mergeCells>
  <printOptions/>
  <pageMargins left="0.68" right="0.62" top="1.07" bottom="0.67" header="0.89" footer="0.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="75" zoomScaleNormal="75" workbookViewId="0" topLeftCell="B1">
      <selection activeCell="I13" sqref="I13:J17"/>
    </sheetView>
  </sheetViews>
  <sheetFormatPr defaultColWidth="9.00390625" defaultRowHeight="12.75"/>
  <cols>
    <col min="1" max="1" width="3.875" style="0" customWidth="1"/>
    <col min="2" max="2" width="46.875" style="0" customWidth="1"/>
    <col min="3" max="3" width="9.375" style="0" customWidth="1"/>
    <col min="4" max="4" width="12.50390625" style="0" customWidth="1"/>
    <col min="5" max="5" width="13.25390625" style="0" customWidth="1"/>
    <col min="6" max="6" width="11.125" style="0" customWidth="1"/>
    <col min="7" max="7" width="11.75390625" style="0" customWidth="1"/>
    <col min="8" max="8" width="10.50390625" style="0" customWidth="1"/>
  </cols>
  <sheetData>
    <row r="1" spans="6:10" s="7" customFormat="1" ht="20.25" customHeight="1">
      <c r="F1" s="116" t="s">
        <v>34</v>
      </c>
      <c r="G1" s="116"/>
      <c r="H1" s="116"/>
      <c r="I1" s="116"/>
      <c r="J1" s="116"/>
    </row>
    <row r="2" spans="6:10" s="7" customFormat="1" ht="13.5" customHeight="1">
      <c r="F2" s="116" t="s">
        <v>32</v>
      </c>
      <c r="G2" s="116"/>
      <c r="H2" s="116"/>
      <c r="I2" s="116"/>
      <c r="J2" s="116"/>
    </row>
    <row r="3" spans="6:10" s="7" customFormat="1" ht="15.75" customHeight="1">
      <c r="F3" s="117" t="s">
        <v>52</v>
      </c>
      <c r="G3" s="116"/>
      <c r="H3" s="116"/>
      <c r="I3" s="116"/>
      <c r="J3" s="116"/>
    </row>
    <row r="4" spans="2:9" ht="48" customHeight="1">
      <c r="B4" s="127" t="s">
        <v>61</v>
      </c>
      <c r="C4" s="127"/>
      <c r="D4" s="127"/>
      <c r="E4" s="127"/>
      <c r="F4" s="127"/>
      <c r="G4" s="128"/>
      <c r="H4" s="128"/>
      <c r="I4" s="128"/>
    </row>
    <row r="5" spans="2:9" ht="15.75" customHeight="1">
      <c r="B5" s="87"/>
      <c r="C5" s="87"/>
      <c r="D5" s="87"/>
      <c r="E5" s="87"/>
      <c r="F5" s="87"/>
      <c r="G5" s="88"/>
      <c r="H5" s="88"/>
      <c r="I5" s="88"/>
    </row>
    <row r="6" spans="8:9" ht="17.25" customHeight="1">
      <c r="H6" s="129" t="s">
        <v>25</v>
      </c>
      <c r="I6" s="129"/>
    </row>
    <row r="7" ht="10.5" customHeight="1" thickBot="1"/>
    <row r="8" spans="1:10" ht="22.5" customHeight="1">
      <c r="A8" s="123" t="s">
        <v>14</v>
      </c>
      <c r="B8" s="106" t="s">
        <v>17</v>
      </c>
      <c r="C8" s="109" t="s">
        <v>18</v>
      </c>
      <c r="D8" s="109" t="s">
        <v>19</v>
      </c>
      <c r="E8" s="130" t="s">
        <v>20</v>
      </c>
      <c r="F8" s="131"/>
      <c r="G8" s="131"/>
      <c r="H8" s="131"/>
      <c r="I8" s="131"/>
      <c r="J8" s="132"/>
    </row>
    <row r="9" spans="1:10" ht="15.75" customHeight="1" hidden="1">
      <c r="A9" s="124"/>
      <c r="B9" s="107"/>
      <c r="C9" s="110"/>
      <c r="D9" s="110"/>
      <c r="E9" s="133"/>
      <c r="F9" s="134"/>
      <c r="G9" s="134"/>
      <c r="H9" s="134"/>
      <c r="I9" s="134"/>
      <c r="J9" s="135"/>
    </row>
    <row r="10" spans="1:10" ht="15">
      <c r="A10" s="124"/>
      <c r="B10" s="107"/>
      <c r="C10" s="110"/>
      <c r="D10" s="110"/>
      <c r="E10" s="136" t="s">
        <v>0</v>
      </c>
      <c r="F10" s="104" t="s">
        <v>1</v>
      </c>
      <c r="G10" s="104"/>
      <c r="H10" s="104"/>
      <c r="I10" s="104"/>
      <c r="J10" s="97"/>
    </row>
    <row r="11" spans="1:10" ht="27.75" customHeight="1" thickBot="1">
      <c r="A11" s="125"/>
      <c r="B11" s="126"/>
      <c r="C11" s="136"/>
      <c r="D11" s="136"/>
      <c r="E11" s="103"/>
      <c r="F11" s="41">
        <v>2016</v>
      </c>
      <c r="G11" s="41">
        <v>2017</v>
      </c>
      <c r="H11" s="41">
        <v>2018</v>
      </c>
      <c r="I11" s="41">
        <v>2019</v>
      </c>
      <c r="J11" s="42">
        <v>2020</v>
      </c>
    </row>
    <row r="12" spans="1:10" s="2" customFormat="1" ht="13.5" thickBot="1">
      <c r="A12" s="62">
        <v>1</v>
      </c>
      <c r="B12" s="37">
        <v>2</v>
      </c>
      <c r="C12" s="38">
        <v>3</v>
      </c>
      <c r="D12" s="38">
        <v>4</v>
      </c>
      <c r="E12" s="38">
        <v>5</v>
      </c>
      <c r="F12" s="38">
        <v>6</v>
      </c>
      <c r="G12" s="38">
        <v>7</v>
      </c>
      <c r="H12" s="38">
        <v>8</v>
      </c>
      <c r="I12" s="38">
        <v>9</v>
      </c>
      <c r="J12" s="39">
        <v>10</v>
      </c>
    </row>
    <row r="13" spans="1:10" ht="16.5" customHeight="1">
      <c r="A13" s="79">
        <v>1</v>
      </c>
      <c r="B13" s="80" t="s">
        <v>35</v>
      </c>
      <c r="C13" s="101" t="s">
        <v>44</v>
      </c>
      <c r="D13" s="98" t="s">
        <v>63</v>
      </c>
      <c r="E13" s="81">
        <f aca="true" t="shared" si="0" ref="E13:E19">SUM(F13:J13)</f>
        <v>2600</v>
      </c>
      <c r="F13" s="81">
        <v>400</v>
      </c>
      <c r="G13" s="81">
        <v>400</v>
      </c>
      <c r="H13" s="81">
        <v>700</v>
      </c>
      <c r="I13" s="170">
        <v>700</v>
      </c>
      <c r="J13" s="82">
        <v>400</v>
      </c>
    </row>
    <row r="14" spans="1:10" ht="19.5" customHeight="1">
      <c r="A14" s="13">
        <v>2</v>
      </c>
      <c r="B14" s="15" t="s">
        <v>36</v>
      </c>
      <c r="C14" s="102"/>
      <c r="D14" s="99"/>
      <c r="E14" s="40">
        <f t="shared" si="0"/>
        <v>2000</v>
      </c>
      <c r="F14" s="40">
        <v>400</v>
      </c>
      <c r="G14" s="40">
        <v>400</v>
      </c>
      <c r="H14" s="40">
        <v>400</v>
      </c>
      <c r="I14" s="75">
        <v>400</v>
      </c>
      <c r="J14" s="66">
        <v>400</v>
      </c>
    </row>
    <row r="15" spans="1:10" ht="35.25" customHeight="1">
      <c r="A15" s="13">
        <v>3</v>
      </c>
      <c r="B15" s="16" t="s">
        <v>37</v>
      </c>
      <c r="C15" s="102"/>
      <c r="D15" s="99"/>
      <c r="E15" s="40">
        <f t="shared" si="0"/>
        <v>14600</v>
      </c>
      <c r="F15" s="40">
        <v>2600</v>
      </c>
      <c r="G15" s="40">
        <v>5000</v>
      </c>
      <c r="H15" s="40">
        <v>7000</v>
      </c>
      <c r="I15" s="71">
        <v>0</v>
      </c>
      <c r="J15" s="72">
        <v>0</v>
      </c>
    </row>
    <row r="16" spans="1:10" ht="34.5" customHeight="1">
      <c r="A16" s="13">
        <v>4</v>
      </c>
      <c r="B16" s="16" t="s">
        <v>38</v>
      </c>
      <c r="C16" s="102"/>
      <c r="D16" s="99"/>
      <c r="E16" s="40">
        <f t="shared" si="0"/>
        <v>105000</v>
      </c>
      <c r="F16" s="40">
        <v>45000</v>
      </c>
      <c r="G16" s="40">
        <v>60000</v>
      </c>
      <c r="H16" s="71">
        <v>0</v>
      </c>
      <c r="I16" s="71">
        <v>0</v>
      </c>
      <c r="J16" s="72">
        <v>0</v>
      </c>
    </row>
    <row r="17" spans="1:10" ht="33" customHeight="1">
      <c r="A17" s="13">
        <v>5</v>
      </c>
      <c r="B17" s="16" t="s">
        <v>46</v>
      </c>
      <c r="C17" s="102"/>
      <c r="D17" s="99"/>
      <c r="E17" s="40">
        <f t="shared" si="0"/>
        <v>16078.74</v>
      </c>
      <c r="F17" s="40">
        <v>800</v>
      </c>
      <c r="G17" s="40">
        <v>3034.14</v>
      </c>
      <c r="H17" s="40">
        <v>5461.6</v>
      </c>
      <c r="I17" s="75">
        <v>5983</v>
      </c>
      <c r="J17" s="66">
        <v>800</v>
      </c>
    </row>
    <row r="18" spans="1:10" ht="36" customHeight="1">
      <c r="A18" s="13">
        <v>6</v>
      </c>
      <c r="B18" s="16" t="s">
        <v>49</v>
      </c>
      <c r="C18" s="102"/>
      <c r="D18" s="99"/>
      <c r="E18" s="40">
        <f>SUM(F18:J18)</f>
        <v>6400</v>
      </c>
      <c r="F18" s="71">
        <v>0</v>
      </c>
      <c r="G18" s="71">
        <v>0</v>
      </c>
      <c r="H18" s="40">
        <v>6400</v>
      </c>
      <c r="I18" s="71">
        <v>0</v>
      </c>
      <c r="J18" s="72">
        <v>0</v>
      </c>
    </row>
    <row r="19" spans="1:10" ht="32.25" customHeight="1" thickBot="1">
      <c r="A19" s="83">
        <v>7</v>
      </c>
      <c r="B19" s="28" t="s">
        <v>50</v>
      </c>
      <c r="C19" s="137"/>
      <c r="D19" s="100"/>
      <c r="E19" s="84">
        <f t="shared" si="0"/>
        <v>1638.2069999999999</v>
      </c>
      <c r="F19" s="84">
        <v>300</v>
      </c>
      <c r="G19" s="84">
        <v>400</v>
      </c>
      <c r="H19" s="84">
        <v>938.207</v>
      </c>
      <c r="I19" s="85">
        <v>0</v>
      </c>
      <c r="J19" s="86">
        <v>0</v>
      </c>
    </row>
    <row r="20" spans="1:10" s="7" customFormat="1" ht="19.5" customHeight="1" thickBot="1">
      <c r="A20" s="14"/>
      <c r="B20" s="25" t="s">
        <v>29</v>
      </c>
      <c r="C20" s="26"/>
      <c r="D20" s="26"/>
      <c r="E20" s="64">
        <f aca="true" t="shared" si="1" ref="E20:J20">SUM(E13:E19)</f>
        <v>148316.947</v>
      </c>
      <c r="F20" s="64">
        <f t="shared" si="1"/>
        <v>49500</v>
      </c>
      <c r="G20" s="64">
        <f t="shared" si="1"/>
        <v>69234.14</v>
      </c>
      <c r="H20" s="64">
        <f t="shared" si="1"/>
        <v>20899.806999999997</v>
      </c>
      <c r="I20" s="77">
        <f>SUM(I13:I19)</f>
        <v>7083</v>
      </c>
      <c r="J20" s="68">
        <f t="shared" si="1"/>
        <v>1600</v>
      </c>
    </row>
    <row r="21" spans="1:10" ht="12.75" customHeight="1" hidden="1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hidden="1">
      <c r="A22" s="3"/>
      <c r="B22" s="3"/>
      <c r="C22" s="3"/>
      <c r="D22" s="3"/>
      <c r="E22" s="3"/>
      <c r="F22" s="3"/>
      <c r="G22" s="3"/>
      <c r="H22" s="3"/>
      <c r="I22" s="3"/>
      <c r="J22" s="3"/>
    </row>
    <row r="24" ht="35.25" customHeight="1">
      <c r="B24" s="43" t="s">
        <v>64</v>
      </c>
    </row>
  </sheetData>
  <mergeCells count="14">
    <mergeCell ref="C8:C11"/>
    <mergeCell ref="D8:D11"/>
    <mergeCell ref="D13:D19"/>
    <mergeCell ref="C13:C19"/>
    <mergeCell ref="A8:A11"/>
    <mergeCell ref="B8:B11"/>
    <mergeCell ref="F1:J1"/>
    <mergeCell ref="F2:J2"/>
    <mergeCell ref="F3:J3"/>
    <mergeCell ref="B4:I4"/>
    <mergeCell ref="H6:I6"/>
    <mergeCell ref="E8:J9"/>
    <mergeCell ref="E10:E11"/>
    <mergeCell ref="F10:J10"/>
  </mergeCells>
  <printOptions/>
  <pageMargins left="0.51" right="0.27" top="0.67" bottom="0.32" header="0.76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workbookViewId="0" topLeftCell="A1">
      <selection activeCell="A18" sqref="A18"/>
    </sheetView>
  </sheetViews>
  <sheetFormatPr defaultColWidth="9.00390625" defaultRowHeight="12.75"/>
  <cols>
    <col min="1" max="1" width="45.50390625" style="0" customWidth="1"/>
    <col min="2" max="3" width="14.50390625" style="0" customWidth="1"/>
    <col min="4" max="4" width="11.50390625" style="0" customWidth="1"/>
    <col min="7" max="7" width="23.00390625" style="0" customWidth="1"/>
  </cols>
  <sheetData>
    <row r="1" spans="3:8" s="7" customFormat="1" ht="12.75">
      <c r="C1" s="116" t="s">
        <v>58</v>
      </c>
      <c r="D1" s="116"/>
      <c r="E1" s="116"/>
      <c r="F1" s="116"/>
      <c r="G1" s="116"/>
      <c r="H1" s="116"/>
    </row>
    <row r="2" spans="3:8" s="7" customFormat="1" ht="12.75">
      <c r="C2" s="116" t="s">
        <v>57</v>
      </c>
      <c r="D2" s="116"/>
      <c r="E2" s="116"/>
      <c r="F2" s="116"/>
      <c r="G2" s="116"/>
      <c r="H2" s="116"/>
    </row>
    <row r="3" spans="3:8" s="7" customFormat="1" ht="12.75">
      <c r="C3" s="117" t="s">
        <v>53</v>
      </c>
      <c r="D3" s="116"/>
      <c r="E3" s="116"/>
      <c r="F3" s="116"/>
      <c r="G3" s="116"/>
      <c r="H3" s="116"/>
    </row>
    <row r="4" spans="3:8" s="7" customFormat="1" ht="12.75">
      <c r="C4" s="51"/>
      <c r="D4" s="49"/>
      <c r="E4" s="49"/>
      <c r="F4" s="49"/>
      <c r="G4" s="49"/>
      <c r="H4" s="49"/>
    </row>
    <row r="5" spans="1:6" ht="30.75" customHeight="1">
      <c r="A5" s="119" t="s">
        <v>62</v>
      </c>
      <c r="B5" s="119"/>
      <c r="C5" s="119"/>
      <c r="D5" s="119"/>
      <c r="E5" s="120"/>
      <c r="F5" s="120"/>
    </row>
    <row r="6" spans="6:8" ht="18">
      <c r="F6" s="105" t="s">
        <v>27</v>
      </c>
      <c r="G6" s="105"/>
      <c r="H6" s="1"/>
    </row>
    <row r="7" spans="6:8" ht="18" thickBot="1">
      <c r="F7" s="73"/>
      <c r="G7" s="73"/>
      <c r="H7" s="1"/>
    </row>
    <row r="8" spans="1:7" ht="55.5" customHeight="1">
      <c r="A8" s="106" t="s">
        <v>9</v>
      </c>
      <c r="B8" s="109" t="s">
        <v>10</v>
      </c>
      <c r="C8" s="109"/>
      <c r="D8" s="109"/>
      <c r="E8" s="109"/>
      <c r="F8" s="109"/>
      <c r="G8" s="138" t="s">
        <v>21</v>
      </c>
    </row>
    <row r="9" spans="1:7" ht="18" customHeight="1" thickBot="1">
      <c r="A9" s="126"/>
      <c r="B9" s="41">
        <v>2016</v>
      </c>
      <c r="C9" s="41">
        <v>2017</v>
      </c>
      <c r="D9" s="41">
        <v>2018</v>
      </c>
      <c r="E9" s="41">
        <v>2019</v>
      </c>
      <c r="F9" s="41">
        <v>2020</v>
      </c>
      <c r="G9" s="139"/>
    </row>
    <row r="10" spans="1:7" s="2" customFormat="1" ht="13.5" thickBot="1">
      <c r="A10" s="37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9">
        <v>7</v>
      </c>
    </row>
    <row r="11" spans="1:7" ht="18" customHeight="1">
      <c r="A11" s="36" t="s">
        <v>11</v>
      </c>
      <c r="B11" s="89">
        <f>SUM(B12:B14)</f>
        <v>49500</v>
      </c>
      <c r="C11" s="90">
        <f>SUM(C12:C14)</f>
        <v>69234.14</v>
      </c>
      <c r="D11" s="91">
        <f>SUM(D12:D14)</f>
        <v>20899.807</v>
      </c>
      <c r="E11" s="89">
        <v>1600</v>
      </c>
      <c r="F11" s="89">
        <v>1600</v>
      </c>
      <c r="G11" s="92">
        <f>SUM(B11:F11)</f>
        <v>142833.947</v>
      </c>
    </row>
    <row r="12" spans="1:7" ht="15.75" customHeight="1">
      <c r="A12" s="30" t="s">
        <v>48</v>
      </c>
      <c r="B12" s="93">
        <v>49500</v>
      </c>
      <c r="C12" s="93">
        <v>69234.14</v>
      </c>
      <c r="D12" s="94">
        <v>20899.807</v>
      </c>
      <c r="E12" s="93">
        <v>7083</v>
      </c>
      <c r="F12" s="93">
        <v>1600</v>
      </c>
      <c r="G12" s="95">
        <f>SUM(B12,C12,D12,E12,F12)</f>
        <v>148316.947</v>
      </c>
    </row>
    <row r="13" spans="1:7" ht="18" customHeight="1">
      <c r="A13" s="31" t="s">
        <v>12</v>
      </c>
      <c r="B13" s="29"/>
      <c r="C13" s="29"/>
      <c r="D13" s="29"/>
      <c r="E13" s="29"/>
      <c r="F13" s="29"/>
      <c r="G13" s="32"/>
    </row>
    <row r="14" spans="1:7" ht="16.5" customHeight="1" thickBot="1">
      <c r="A14" s="33" t="s">
        <v>13</v>
      </c>
      <c r="B14" s="34"/>
      <c r="C14" s="34"/>
      <c r="D14" s="34"/>
      <c r="E14" s="34"/>
      <c r="F14" s="34"/>
      <c r="G14" s="35"/>
    </row>
    <row r="18" spans="1:3" ht="15">
      <c r="A18" s="43" t="s">
        <v>64</v>
      </c>
      <c r="B18" s="96"/>
      <c r="C18" s="96"/>
    </row>
    <row r="19" spans="1:3" ht="15">
      <c r="A19" s="96"/>
      <c r="B19" s="96"/>
      <c r="C19" s="96"/>
    </row>
  </sheetData>
  <mergeCells count="8">
    <mergeCell ref="F6:G6"/>
    <mergeCell ref="B8:F8"/>
    <mergeCell ref="A8:A9"/>
    <mergeCell ref="G8:G9"/>
    <mergeCell ref="C1:H1"/>
    <mergeCell ref="C2:H2"/>
    <mergeCell ref="C3:H3"/>
    <mergeCell ref="A5:F5"/>
  </mergeCells>
  <printOptions/>
  <pageMargins left="0.97" right="0.4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workbookViewId="0" topLeftCell="B1">
      <selection activeCell="Q19" sqref="Q19"/>
    </sheetView>
  </sheetViews>
  <sheetFormatPr defaultColWidth="9.00390625" defaultRowHeight="12.75"/>
  <cols>
    <col min="1" max="1" width="4.00390625" style="0" customWidth="1"/>
    <col min="2" max="2" width="11.375" style="0" customWidth="1"/>
    <col min="3" max="3" width="32.125" style="0" customWidth="1"/>
    <col min="4" max="4" width="7.50390625" style="0" customWidth="1"/>
    <col min="5" max="5" width="10.625" style="0" customWidth="1"/>
    <col min="6" max="6" width="8.50390625" style="0" customWidth="1"/>
    <col min="7" max="7" width="11.125" style="0" customWidth="1"/>
    <col min="8" max="8" width="8.75390625" style="0" customWidth="1"/>
    <col min="9" max="9" width="9.50390625" style="0" customWidth="1"/>
    <col min="10" max="10" width="10.625" style="0" customWidth="1"/>
    <col min="12" max="12" width="8.75390625" style="0" customWidth="1"/>
    <col min="13" max="13" width="12.25390625" style="0" customWidth="1"/>
  </cols>
  <sheetData>
    <row r="1" spans="8:13" s="7" customFormat="1" ht="18" customHeight="1">
      <c r="H1" s="116" t="s">
        <v>45</v>
      </c>
      <c r="I1" s="116"/>
      <c r="J1" s="116"/>
      <c r="K1" s="116"/>
      <c r="L1" s="116"/>
      <c r="M1" s="116"/>
    </row>
    <row r="2" spans="8:13" s="7" customFormat="1" ht="15" customHeight="1">
      <c r="H2" s="116" t="s">
        <v>32</v>
      </c>
      <c r="I2" s="116"/>
      <c r="J2" s="116"/>
      <c r="K2" s="116"/>
      <c r="L2" s="116"/>
      <c r="M2" s="116"/>
    </row>
    <row r="3" spans="8:13" s="7" customFormat="1" ht="16.5" customHeight="1">
      <c r="H3" s="117" t="s">
        <v>54</v>
      </c>
      <c r="I3" s="116"/>
      <c r="J3" s="116"/>
      <c r="K3" s="116"/>
      <c r="L3" s="116"/>
      <c r="M3" s="116"/>
    </row>
    <row r="4" spans="8:13" ht="12" customHeight="1">
      <c r="H4" s="12"/>
      <c r="I4" s="11"/>
      <c r="J4" s="11"/>
      <c r="K4" s="11"/>
      <c r="L4" s="11"/>
      <c r="M4" s="11"/>
    </row>
    <row r="5" spans="1:13" ht="37.5" customHeight="1">
      <c r="A5" s="7"/>
      <c r="B5" s="146" t="s">
        <v>47</v>
      </c>
      <c r="C5" s="146"/>
      <c r="D5" s="146"/>
      <c r="E5" s="146"/>
      <c r="F5" s="146"/>
      <c r="G5" s="146"/>
      <c r="H5" s="147"/>
      <c r="I5" s="147"/>
      <c r="J5" s="147"/>
      <c r="K5" s="147"/>
      <c r="L5" s="147"/>
      <c r="M5" s="7"/>
    </row>
    <row r="6" spans="1:13" ht="19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154" t="s">
        <v>28</v>
      </c>
      <c r="L6" s="154"/>
      <c r="M6" s="154"/>
    </row>
    <row r="7" spans="1:13" s="70" customFormat="1" ht="33" customHeight="1">
      <c r="A7" s="140" t="s">
        <v>14</v>
      </c>
      <c r="B7" s="143" t="s">
        <v>65</v>
      </c>
      <c r="C7" s="143" t="s">
        <v>23</v>
      </c>
      <c r="D7" s="151" t="s">
        <v>22</v>
      </c>
      <c r="E7" s="148" t="s">
        <v>55</v>
      </c>
      <c r="F7" s="148" t="s">
        <v>31</v>
      </c>
      <c r="G7" s="143" t="s">
        <v>56</v>
      </c>
      <c r="H7" s="143"/>
      <c r="I7" s="143"/>
      <c r="J7" s="143"/>
      <c r="K7" s="143"/>
      <c r="L7" s="143"/>
      <c r="M7" s="167" t="s">
        <v>24</v>
      </c>
    </row>
    <row r="8" spans="1:13" s="70" customFormat="1" ht="13.5">
      <c r="A8" s="141"/>
      <c r="B8" s="144"/>
      <c r="C8" s="144"/>
      <c r="D8" s="152"/>
      <c r="E8" s="149"/>
      <c r="F8" s="149"/>
      <c r="G8" s="144" t="s">
        <v>15</v>
      </c>
      <c r="H8" s="144"/>
      <c r="I8" s="144"/>
      <c r="J8" s="144"/>
      <c r="K8" s="144"/>
      <c r="L8" s="144"/>
      <c r="M8" s="168"/>
    </row>
    <row r="9" spans="1:13" s="70" customFormat="1" ht="38.25" customHeight="1" thickBot="1">
      <c r="A9" s="142"/>
      <c r="B9" s="145"/>
      <c r="C9" s="145"/>
      <c r="D9" s="153"/>
      <c r="E9" s="150"/>
      <c r="F9" s="150"/>
      <c r="G9" s="63" t="s">
        <v>0</v>
      </c>
      <c r="H9" s="63">
        <v>2016</v>
      </c>
      <c r="I9" s="63">
        <v>2017</v>
      </c>
      <c r="J9" s="63">
        <v>2018</v>
      </c>
      <c r="K9" s="63">
        <v>2019</v>
      </c>
      <c r="L9" s="63">
        <v>2020</v>
      </c>
      <c r="M9" s="169"/>
    </row>
    <row r="10" spans="1:13" s="10" customFormat="1" ht="12" thickBot="1">
      <c r="A10" s="57">
        <v>1</v>
      </c>
      <c r="B10" s="58">
        <v>2</v>
      </c>
      <c r="C10" s="58">
        <v>3</v>
      </c>
      <c r="D10" s="58">
        <v>4</v>
      </c>
      <c r="E10" s="58">
        <v>5</v>
      </c>
      <c r="F10" s="58">
        <v>6</v>
      </c>
      <c r="G10" s="58">
        <v>7</v>
      </c>
      <c r="H10" s="58">
        <v>8</v>
      </c>
      <c r="I10" s="58">
        <v>9</v>
      </c>
      <c r="J10" s="58">
        <v>10</v>
      </c>
      <c r="K10" s="58">
        <v>11</v>
      </c>
      <c r="L10" s="58">
        <v>12</v>
      </c>
      <c r="M10" s="59">
        <v>13</v>
      </c>
    </row>
    <row r="11" spans="1:13" ht="30" customHeight="1">
      <c r="A11" s="54">
        <v>1</v>
      </c>
      <c r="B11" s="155" t="s">
        <v>43</v>
      </c>
      <c r="C11" s="78" t="s">
        <v>35</v>
      </c>
      <c r="D11" s="158" t="s">
        <v>44</v>
      </c>
      <c r="E11" s="99" t="s">
        <v>63</v>
      </c>
      <c r="F11" s="161" t="s">
        <v>16</v>
      </c>
      <c r="G11" s="65">
        <f aca="true" t="shared" si="0" ref="G11:G17">SUM(H11:L11)</f>
        <v>2600</v>
      </c>
      <c r="H11" s="56">
        <v>400</v>
      </c>
      <c r="I11" s="74">
        <v>400</v>
      </c>
      <c r="J11" s="65">
        <v>700</v>
      </c>
      <c r="K11" s="74">
        <v>700</v>
      </c>
      <c r="L11" s="56">
        <v>400</v>
      </c>
      <c r="M11" s="164" t="s">
        <v>42</v>
      </c>
    </row>
    <row r="12" spans="1:13" ht="31.5" customHeight="1">
      <c r="A12" s="4">
        <v>2</v>
      </c>
      <c r="B12" s="156"/>
      <c r="C12" s="6" t="s">
        <v>36</v>
      </c>
      <c r="D12" s="159"/>
      <c r="E12" s="99"/>
      <c r="F12" s="162"/>
      <c r="G12" s="40">
        <f t="shared" si="0"/>
        <v>2000</v>
      </c>
      <c r="H12" s="23">
        <v>400</v>
      </c>
      <c r="I12" s="75">
        <v>400</v>
      </c>
      <c r="J12" s="40">
        <v>400</v>
      </c>
      <c r="K12" s="75">
        <v>400</v>
      </c>
      <c r="L12" s="23">
        <v>400</v>
      </c>
      <c r="M12" s="165"/>
    </row>
    <row r="13" spans="1:13" ht="46.5" customHeight="1">
      <c r="A13" s="4">
        <v>3</v>
      </c>
      <c r="B13" s="156"/>
      <c r="C13" s="6" t="s">
        <v>37</v>
      </c>
      <c r="D13" s="159"/>
      <c r="E13" s="99"/>
      <c r="F13" s="162"/>
      <c r="G13" s="40">
        <f t="shared" si="0"/>
        <v>14600</v>
      </c>
      <c r="H13" s="23">
        <v>2600</v>
      </c>
      <c r="I13" s="75">
        <v>5000</v>
      </c>
      <c r="J13" s="40">
        <v>7000</v>
      </c>
      <c r="K13" s="71">
        <v>0</v>
      </c>
      <c r="L13" s="71">
        <v>0</v>
      </c>
      <c r="M13" s="165"/>
    </row>
    <row r="14" spans="1:13" ht="49.5" customHeight="1">
      <c r="A14" s="4">
        <v>4</v>
      </c>
      <c r="B14" s="156"/>
      <c r="C14" s="6" t="s">
        <v>59</v>
      </c>
      <c r="D14" s="159"/>
      <c r="E14" s="99"/>
      <c r="F14" s="162"/>
      <c r="G14" s="40">
        <f t="shared" si="0"/>
        <v>105000</v>
      </c>
      <c r="H14" s="23">
        <v>45000</v>
      </c>
      <c r="I14" s="75">
        <v>60000</v>
      </c>
      <c r="J14" s="71">
        <v>0</v>
      </c>
      <c r="K14" s="71">
        <v>0</v>
      </c>
      <c r="L14" s="71">
        <v>0</v>
      </c>
      <c r="M14" s="165"/>
    </row>
    <row r="15" spans="1:13" ht="45.75" customHeight="1">
      <c r="A15" s="4">
        <v>5</v>
      </c>
      <c r="B15" s="156"/>
      <c r="C15" s="6" t="s">
        <v>46</v>
      </c>
      <c r="D15" s="159"/>
      <c r="E15" s="99"/>
      <c r="F15" s="162"/>
      <c r="G15" s="40">
        <f t="shared" si="0"/>
        <v>16078.74</v>
      </c>
      <c r="H15" s="23">
        <v>800</v>
      </c>
      <c r="I15" s="75">
        <v>3034.14</v>
      </c>
      <c r="J15" s="40">
        <v>5461.6</v>
      </c>
      <c r="K15" s="75">
        <v>5983</v>
      </c>
      <c r="L15" s="23">
        <v>800</v>
      </c>
      <c r="M15" s="165"/>
    </row>
    <row r="16" spans="1:13" ht="33" customHeight="1">
      <c r="A16" s="4">
        <v>6</v>
      </c>
      <c r="B16" s="156"/>
      <c r="C16" s="6" t="s">
        <v>49</v>
      </c>
      <c r="D16" s="159"/>
      <c r="E16" s="99"/>
      <c r="F16" s="162"/>
      <c r="G16" s="40">
        <f>SUM(H16:L16)</f>
        <v>6400</v>
      </c>
      <c r="H16" s="71">
        <v>0</v>
      </c>
      <c r="I16" s="75">
        <v>0</v>
      </c>
      <c r="J16" s="40">
        <v>6400</v>
      </c>
      <c r="K16" s="75">
        <v>0</v>
      </c>
      <c r="L16" s="71">
        <v>0</v>
      </c>
      <c r="M16" s="165"/>
    </row>
    <row r="17" spans="1:13" ht="33" customHeight="1" thickBot="1">
      <c r="A17" s="44">
        <v>7</v>
      </c>
      <c r="B17" s="157"/>
      <c r="C17" s="45" t="s">
        <v>50</v>
      </c>
      <c r="D17" s="160"/>
      <c r="E17" s="99"/>
      <c r="F17" s="163"/>
      <c r="G17" s="67">
        <f t="shared" si="0"/>
        <v>1638.2069999999999</v>
      </c>
      <c r="H17" s="24">
        <v>300</v>
      </c>
      <c r="I17" s="76">
        <v>400</v>
      </c>
      <c r="J17" s="67">
        <v>938.207</v>
      </c>
      <c r="K17" s="75">
        <v>0</v>
      </c>
      <c r="L17" s="71">
        <v>0</v>
      </c>
      <c r="M17" s="166"/>
    </row>
    <row r="18" spans="1:13" ht="16.5" customHeight="1" thickBot="1">
      <c r="A18" s="46"/>
      <c r="B18" s="26"/>
      <c r="C18" s="27" t="s">
        <v>29</v>
      </c>
      <c r="D18" s="26"/>
      <c r="E18" s="26"/>
      <c r="F18" s="26"/>
      <c r="G18" s="47">
        <f aca="true" t="shared" si="1" ref="G18:L18">SUM(G11:G17)</f>
        <v>148316.947</v>
      </c>
      <c r="H18" s="69">
        <f t="shared" si="1"/>
        <v>49500</v>
      </c>
      <c r="I18" s="77">
        <f t="shared" si="1"/>
        <v>69234.14</v>
      </c>
      <c r="J18" s="47">
        <f t="shared" si="1"/>
        <v>20899.806999999997</v>
      </c>
      <c r="K18" s="77">
        <f t="shared" si="1"/>
        <v>7083</v>
      </c>
      <c r="L18" s="69">
        <f t="shared" si="1"/>
        <v>1600</v>
      </c>
      <c r="M18" s="48"/>
    </row>
    <row r="19" spans="1:13" ht="10.5" customHeight="1">
      <c r="A19" s="8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8"/>
    </row>
    <row r="20" spans="1:13" ht="3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ht="18">
      <c r="A21" s="8"/>
      <c r="B21" s="9" t="s">
        <v>64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 ht="15">
      <c r="A22" s="8"/>
      <c r="B22" s="8"/>
      <c r="C22" s="43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pans="1:13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pans="1:13" ht="12.7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pans="1:13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</sheetData>
  <mergeCells count="19">
    <mergeCell ref="M11:M17"/>
    <mergeCell ref="H1:M1"/>
    <mergeCell ref="H2:M2"/>
    <mergeCell ref="H3:M3"/>
    <mergeCell ref="M7:M9"/>
    <mergeCell ref="G7:L7"/>
    <mergeCell ref="G8:L8"/>
    <mergeCell ref="B11:B17"/>
    <mergeCell ref="D11:D17"/>
    <mergeCell ref="E11:E17"/>
    <mergeCell ref="F11:F17"/>
    <mergeCell ref="A7:A9"/>
    <mergeCell ref="B7:B9"/>
    <mergeCell ref="B5:L5"/>
    <mergeCell ref="F7:F9"/>
    <mergeCell ref="E7:E9"/>
    <mergeCell ref="D7:D9"/>
    <mergeCell ref="C7:C9"/>
    <mergeCell ref="K6:M6"/>
  </mergeCells>
  <printOptions/>
  <pageMargins left="0.37" right="0.16" top="0.64" bottom="0.53" header="0.6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Shulga</cp:lastModifiedBy>
  <cp:lastPrinted>2018-10-18T05:45:13Z</cp:lastPrinted>
  <dcterms:created xsi:type="dcterms:W3CDTF">2016-01-19T13:08:14Z</dcterms:created>
  <dcterms:modified xsi:type="dcterms:W3CDTF">2018-12-05T12:40:20Z</dcterms:modified>
  <cp:category/>
  <cp:version/>
  <cp:contentType/>
  <cp:contentStatus/>
</cp:coreProperties>
</file>