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<sst xmlns="http://schemas.openxmlformats.org/spreadsheetml/2006/main" count="192" uniqueCount="113">
  <si>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</si>
  <si>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</si>
  <si>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</si>
  <si>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</si>
  <si>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</si>
  <si>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</si>
  <si>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</si>
  <si>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</si>
  <si>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</si>
  <si>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</si>
  <si>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</si>
  <si>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</si>
  <si>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</si>
  <si>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</si>
  <si>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</si>
  <si>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</si>
  <si>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</si>
  <si>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</si>
  <si>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</si>
  <si>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</si>
  <si>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</si>
  <si>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</si>
  <si>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</si>
  <si>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</si>
  <si>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</si>
  <si>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</si>
  <si>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</si>
  <si>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</si>
  <si>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</si>
  <si>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</si>
  <si>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</si>
  <si>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</si>
  <si>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</si>
  <si>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</si>
  <si>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</si>
  <si>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</si>
  <si>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</si>
  <si>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</si>
  <si>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</si>
  <si>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</si>
  <si>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</si>
  <si>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</si>
  <si>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</si>
  <si>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</si>
  <si>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</si>
  <si>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</si>
  <si>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</si>
  <si>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</si>
  <si>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</si>
  <si>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</si>
  <si>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</si>
  <si>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</si>
  <si>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</si>
  <si>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</si>
  <si>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</si>
  <si>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</si>
  <si>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</si>
  <si>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</si>
  <si>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</si>
  <si>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</si>
  <si>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</si>
  <si>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</si>
  <si>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</si>
  <si>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</si>
  <si>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</si>
  <si>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</si>
  <si>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</si>
  <si>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</si>
  <si>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</si>
  <si>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</si>
  <si>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</si>
  <si>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</si>
  <si>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</si>
  <si>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</si>
  <si>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</si>
  <si>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</si>
  <si>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</si>
  <si>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</si>
  <si>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</si>
  <si>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</si>
  <si>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</si>
  <si>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</si>
  <si>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>КП"МЕМ",  КМКП, КП "Благоустрій" КМР</t>
  </si>
  <si>
    <t>КМКП,  КП "МЕМ",     КП "Благоустрій" КМР</t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</si>
  <si>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</si>
  <si>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</si>
  <si>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</si>
  <si>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</si>
  <si>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</si>
  <si>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</si>
  <si>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</si>
  <si>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</si>
  <si>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</si>
  <si>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</si>
  <si>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</si>
  <si>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</si>
  <si>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</si>
  <si>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</si>
  <si>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</si>
  <si>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 xml:space="preserve">Очікувані результати виконання   Програми благоустрою міста Вараш
 на 2016 - 2020 роки  </t>
  </si>
  <si>
    <t xml:space="preserve">Ресурсне забезпечення  Програми благоустрою міста Вараш
 на 2016 - 2020 роки  </t>
  </si>
  <si>
    <t xml:space="preserve">5. Напрямки діяльності та заходи  Програми благоустрою міста Вараш
 на 2016 - 2020 роки  </t>
  </si>
  <si>
    <t>Впровадження сучасних технологій  (придбання спецобладнання) з внесенням в статутний капітал</t>
  </si>
  <si>
    <t xml:space="preserve">Кількість тварин </t>
  </si>
  <si>
    <t>_______________2016 року № ____</t>
  </si>
  <si>
    <r>
      <t xml:space="preserve">______________ 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>_____</t>
    </r>
  </si>
  <si>
    <r>
      <t xml:space="preserve">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_________</t>
    </r>
  </si>
  <si>
    <t>Будівництво спортивних майданчиків</t>
  </si>
  <si>
    <t>Будівництво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</si>
  <si>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</si>
  <si>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 xml:space="preserve">Оновлення основних засобів (придбання  спецтехніки) з внесенням в статутний капітал </t>
  </si>
  <si>
    <r>
      <t xml:space="preserve">Оновлення основних засобів </t>
    </r>
    <r>
      <rPr>
        <sz val="10"/>
        <rFont val="Times New Roman"/>
        <family val="1"/>
      </rPr>
      <t xml:space="preserve">(придбання  спецтехніки) з внесенням в статутний капітал </t>
    </r>
  </si>
  <si>
    <r>
      <t xml:space="preserve">_______________ </t>
    </r>
    <r>
      <rPr>
        <b/>
        <sz val="11"/>
        <rFont val="Times New Roman"/>
        <family val="1"/>
      </rPr>
      <t>2017 року №</t>
    </r>
    <r>
      <rPr>
        <b/>
        <u val="single"/>
        <sz val="11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</si>
</sst>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1" fontId="14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93" fontId="5" fillId="0" borderId="2" xfId="0" applyNumberFormat="1" applyFont="1" applyBorder="1" applyAlignment="1">
      <alignment horizontal="center" vertical="top" wrapText="1"/>
    </xf>
    <xf numFmtId="193" fontId="10" fillId="0" borderId="2" xfId="0" applyNumberFormat="1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92" fontId="10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1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15" fillId="0" borderId="6" xfId="0" applyFont="1" applyBorder="1" applyAlignment="1">
      <alignment horizontal="left" wrapText="1"/>
    </xf>
    <xf numFmtId="0" fontId="13" fillId="0" borderId="3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3" xfId="0" applyFont="1" applyBorder="1" applyAlignment="1">
      <alignment/>
    </xf>
    <xf numFmtId="0" fontId="2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93" fontId="17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/>
    </xf>
    <xf numFmtId="0" fontId="1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0" borderId="5" xfId="0" applyFont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3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9" fillId="0" borderId="8" xfId="0" applyFont="1" applyBorder="1" applyAlignment="1">
      <alignment/>
    </xf>
    <xf numFmtId="0" fontId="9" fillId="0" borderId="26" xfId="0" applyFont="1" applyBorder="1" applyAlignment="1">
      <alignment/>
    </xf>
    <xf numFmtId="0" fontId="14" fillId="0" borderId="8" xfId="0" applyFont="1" applyBorder="1" applyAlignment="1">
      <alignment vertical="top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93" fontId="14" fillId="0" borderId="27" xfId="0" applyNumberFormat="1" applyFont="1" applyBorder="1" applyAlignment="1">
      <alignment horizontal="center"/>
    </xf>
    <xf numFmtId="193" fontId="14" fillId="0" borderId="2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Alignment="1">
      <alignment/>
    </xf>
    <xf numFmtId="0" fontId="26" fillId="0" borderId="25" xfId="0" applyFont="1" applyBorder="1" applyAlignment="1">
      <alignment/>
    </xf>
    <xf numFmtId="0" fontId="9" fillId="0" borderId="6" xfId="0" applyFont="1" applyBorder="1" applyAlignment="1">
      <alignment/>
    </xf>
    <xf numFmtId="193" fontId="14" fillId="0" borderId="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D32" sqref="A32:IV32"/>
    </sheetView>
  </sheetViews>
  <sheetFormatPr defaultColWidth="9.00390625" defaultRowHeight="12.75"/>
  <cols>
    <col min="1" max="1" width="4.50390625" style="0" customWidth="1"/>
    <col min="2" max="2" width="56.50390625" style="0" customWidth="1"/>
    <col min="3" max="4" width="9.875" style="0" customWidth="1"/>
    <col min="5" max="5" width="10.50390625" style="0" customWidth="1"/>
    <col min="6" max="6" width="11.125" style="0" customWidth="1"/>
    <col min="7" max="7" width="9.625" style="0" bestFit="1" customWidth="1"/>
  </cols>
  <sheetData>
    <row r="1" spans="6:11" ht="14.25" customHeight="1">
      <c r="F1" s="105" t="s">
        <v>35</v>
      </c>
      <c r="G1" s="105"/>
      <c r="H1" s="105"/>
      <c r="I1" s="105"/>
      <c r="J1" s="105"/>
      <c r="K1" s="105"/>
    </row>
    <row r="2" spans="6:11" ht="12.75">
      <c r="F2" s="105" t="s">
        <v>32</v>
      </c>
      <c r="G2" s="105"/>
      <c r="H2" s="105"/>
      <c r="I2" s="105"/>
      <c r="J2" s="105"/>
      <c r="K2" s="105"/>
    </row>
    <row r="3" spans="6:11" ht="18" customHeight="1">
      <c r="F3" s="106" t="s">
        <v>112</v>
      </c>
      <c r="G3" s="107"/>
      <c r="H3" s="107"/>
      <c r="I3" s="107"/>
      <c r="J3" s="107"/>
      <c r="K3" s="107"/>
    </row>
    <row r="4" spans="6:11" ht="2.25" customHeight="1">
      <c r="F4" s="22"/>
      <c r="G4" s="21"/>
      <c r="H4" s="21"/>
      <c r="I4" s="21"/>
      <c r="J4" s="21"/>
      <c r="K4" s="21"/>
    </row>
    <row r="5" spans="2:9" ht="30.75" customHeight="1">
      <c r="B5" s="108" t="s">
        <v>98</v>
      </c>
      <c r="C5" s="108"/>
      <c r="D5" s="108"/>
      <c r="E5" s="108"/>
      <c r="F5" s="108"/>
      <c r="G5" s="109"/>
      <c r="H5" s="109"/>
      <c r="I5" s="109"/>
    </row>
    <row r="6" spans="8:10" ht="12" customHeight="1" thickBot="1">
      <c r="H6" s="98" t="s">
        <v>81</v>
      </c>
      <c r="I6" s="98"/>
      <c r="J6" s="99"/>
    </row>
    <row r="7" spans="1:10" ht="20.25" customHeight="1">
      <c r="A7" s="94" t="s">
        <v>16</v>
      </c>
      <c r="B7" s="96" t="s">
        <v>17</v>
      </c>
      <c r="C7" s="96" t="s">
        <v>86</v>
      </c>
      <c r="D7" s="96" t="s">
        <v>18</v>
      </c>
      <c r="E7" s="96" t="s">
        <v>19</v>
      </c>
      <c r="F7" s="96"/>
      <c r="G7" s="96"/>
      <c r="H7" s="96"/>
      <c r="I7" s="96"/>
      <c r="J7" s="114"/>
    </row>
    <row r="8" spans="1:10" ht="15.75" customHeight="1" hidden="1">
      <c r="A8" s="95"/>
      <c r="B8" s="97"/>
      <c r="C8" s="97"/>
      <c r="D8" s="97"/>
      <c r="E8" s="97"/>
      <c r="F8" s="97"/>
      <c r="G8" s="97"/>
      <c r="H8" s="97"/>
      <c r="I8" s="97"/>
      <c r="J8" s="115"/>
    </row>
    <row r="9" spans="1:10" ht="15">
      <c r="A9" s="95"/>
      <c r="B9" s="97"/>
      <c r="C9" s="97"/>
      <c r="D9" s="97"/>
      <c r="E9" s="97" t="s">
        <v>0</v>
      </c>
      <c r="F9" s="112" t="s">
        <v>1</v>
      </c>
      <c r="G9" s="112"/>
      <c r="H9" s="112"/>
      <c r="I9" s="112"/>
      <c r="J9" s="113"/>
    </row>
    <row r="10" spans="1:10" ht="20.25" customHeight="1">
      <c r="A10" s="95"/>
      <c r="B10" s="97"/>
      <c r="C10" s="97"/>
      <c r="D10" s="97"/>
      <c r="E10" s="97"/>
      <c r="F10" s="38">
        <v>2016</v>
      </c>
      <c r="G10" s="38">
        <v>2017</v>
      </c>
      <c r="H10" s="38">
        <v>2018</v>
      </c>
      <c r="I10" s="38">
        <v>2019</v>
      </c>
      <c r="J10" s="39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19">
        <v>1</v>
      </c>
      <c r="B12" s="46" t="s">
        <v>41</v>
      </c>
      <c r="C12" s="100" t="s">
        <v>38</v>
      </c>
      <c r="D12" s="100" t="s">
        <v>83</v>
      </c>
      <c r="E12" s="29">
        <f aca="true" t="shared" si="0" ref="E12:E27">SUM(F12:J12)</f>
        <v>6319.974</v>
      </c>
      <c r="F12" s="12">
        <v>1200</v>
      </c>
      <c r="G12" s="73">
        <v>2119.974</v>
      </c>
      <c r="H12" s="23">
        <v>900</v>
      </c>
      <c r="I12" s="23">
        <v>1000</v>
      </c>
      <c r="J12" s="24">
        <v>1100</v>
      </c>
    </row>
    <row r="13" spans="1:10" ht="12.75" customHeight="1">
      <c r="A13" s="19">
        <v>2</v>
      </c>
      <c r="B13" s="46" t="s">
        <v>42</v>
      </c>
      <c r="C13" s="101"/>
      <c r="D13" s="103"/>
      <c r="E13" s="29">
        <f t="shared" si="0"/>
        <v>7500</v>
      </c>
      <c r="F13" s="12">
        <v>1300</v>
      </c>
      <c r="G13" s="72">
        <v>1400</v>
      </c>
      <c r="H13" s="23">
        <v>1500</v>
      </c>
      <c r="I13" s="23">
        <v>1600</v>
      </c>
      <c r="J13" s="24">
        <v>1700</v>
      </c>
    </row>
    <row r="14" spans="1:10" ht="29.25" customHeight="1">
      <c r="A14" s="19">
        <v>3</v>
      </c>
      <c r="B14" s="46" t="s">
        <v>43</v>
      </c>
      <c r="C14" s="101"/>
      <c r="D14" s="103"/>
      <c r="E14" s="29">
        <f t="shared" si="0"/>
        <v>11046.153</v>
      </c>
      <c r="F14" s="12">
        <v>1672</v>
      </c>
      <c r="G14" s="73">
        <v>2685.153</v>
      </c>
      <c r="H14" s="23">
        <v>2021</v>
      </c>
      <c r="I14" s="23">
        <v>2223</v>
      </c>
      <c r="J14" s="24">
        <v>2445</v>
      </c>
    </row>
    <row r="15" spans="1:10" ht="12.75" customHeight="1">
      <c r="A15" s="19">
        <v>4</v>
      </c>
      <c r="B15" s="46" t="s">
        <v>44</v>
      </c>
      <c r="C15" s="101"/>
      <c r="D15" s="103"/>
      <c r="E15" s="29">
        <f t="shared" si="0"/>
        <v>36493.878</v>
      </c>
      <c r="F15" s="12">
        <v>5745</v>
      </c>
      <c r="G15" s="73">
        <v>8199.878</v>
      </c>
      <c r="H15" s="23">
        <v>6812</v>
      </c>
      <c r="I15" s="23">
        <v>7494</v>
      </c>
      <c r="J15" s="24">
        <v>8243</v>
      </c>
    </row>
    <row r="16" spans="1:10" ht="14.25" customHeight="1">
      <c r="A16" s="19">
        <v>5</v>
      </c>
      <c r="B16" s="46" t="s">
        <v>45</v>
      </c>
      <c r="C16" s="101"/>
      <c r="D16" s="103"/>
      <c r="E16" s="29">
        <f t="shared" si="0"/>
        <v>716.9300000000001</v>
      </c>
      <c r="F16" s="23">
        <v>108</v>
      </c>
      <c r="G16" s="74">
        <v>184.93</v>
      </c>
      <c r="H16" s="23">
        <v>128</v>
      </c>
      <c r="I16" s="23">
        <v>141</v>
      </c>
      <c r="J16" s="24">
        <v>155</v>
      </c>
    </row>
    <row r="17" spans="1:10" ht="15.75" customHeight="1">
      <c r="A17" s="19">
        <v>6</v>
      </c>
      <c r="B17" s="46" t="s">
        <v>46</v>
      </c>
      <c r="C17" s="101"/>
      <c r="D17" s="103"/>
      <c r="E17" s="29">
        <f t="shared" si="0"/>
        <v>2632</v>
      </c>
      <c r="F17" s="23">
        <v>632</v>
      </c>
      <c r="G17" s="12">
        <v>500</v>
      </c>
      <c r="H17" s="23">
        <v>500</v>
      </c>
      <c r="I17" s="23">
        <v>500</v>
      </c>
      <c r="J17" s="24">
        <v>500</v>
      </c>
    </row>
    <row r="18" spans="1:10" ht="16.5" customHeight="1">
      <c r="A18" s="19">
        <v>7</v>
      </c>
      <c r="B18" s="46" t="s">
        <v>47</v>
      </c>
      <c r="C18" s="101"/>
      <c r="D18" s="103"/>
      <c r="E18" s="29">
        <f t="shared" si="0"/>
        <v>900</v>
      </c>
      <c r="F18" s="23">
        <v>100</v>
      </c>
      <c r="G18" s="12">
        <v>200</v>
      </c>
      <c r="H18" s="23">
        <v>200</v>
      </c>
      <c r="I18" s="23">
        <v>200</v>
      </c>
      <c r="J18" s="24">
        <v>200</v>
      </c>
    </row>
    <row r="19" spans="1:10" ht="15.75" customHeight="1">
      <c r="A19" s="19">
        <v>8</v>
      </c>
      <c r="B19" s="46" t="s">
        <v>48</v>
      </c>
      <c r="C19" s="101"/>
      <c r="D19" s="103"/>
      <c r="E19" s="29">
        <f t="shared" si="0"/>
        <v>3900</v>
      </c>
      <c r="F19" s="23">
        <v>780</v>
      </c>
      <c r="G19" s="12">
        <v>780</v>
      </c>
      <c r="H19" s="23">
        <v>780</v>
      </c>
      <c r="I19" s="23">
        <v>780</v>
      </c>
      <c r="J19" s="24">
        <v>780</v>
      </c>
    </row>
    <row r="20" spans="1:10" ht="15" customHeight="1">
      <c r="A20" s="19">
        <f>'Таблиця 4'!A19</f>
        <v>9</v>
      </c>
      <c r="B20" s="46" t="s">
        <v>49</v>
      </c>
      <c r="C20" s="101"/>
      <c r="D20" s="103"/>
      <c r="E20" s="29">
        <f t="shared" si="0"/>
        <v>773.2</v>
      </c>
      <c r="F20" s="23">
        <v>105</v>
      </c>
      <c r="G20" s="12">
        <v>368.2</v>
      </c>
      <c r="H20" s="23">
        <v>100</v>
      </c>
      <c r="I20" s="23">
        <v>100</v>
      </c>
      <c r="J20" s="24">
        <v>100</v>
      </c>
    </row>
    <row r="21" spans="1:10" ht="15" customHeight="1">
      <c r="A21" s="19">
        <v>10</v>
      </c>
      <c r="B21" s="46" t="s">
        <v>50</v>
      </c>
      <c r="C21" s="101"/>
      <c r="D21" s="103"/>
      <c r="E21" s="29">
        <f t="shared" si="0"/>
        <v>500</v>
      </c>
      <c r="F21" s="23">
        <v>100</v>
      </c>
      <c r="G21" s="12">
        <v>100</v>
      </c>
      <c r="H21" s="23">
        <v>100</v>
      </c>
      <c r="I21" s="23">
        <v>100</v>
      </c>
      <c r="J21" s="24">
        <v>100</v>
      </c>
    </row>
    <row r="22" spans="1:10" ht="15" customHeight="1">
      <c r="A22" s="20">
        <v>11</v>
      </c>
      <c r="B22" s="46" t="s">
        <v>51</v>
      </c>
      <c r="C22" s="101"/>
      <c r="D22" s="103"/>
      <c r="E22" s="30">
        <f t="shared" si="0"/>
        <v>3500</v>
      </c>
      <c r="F22" s="23">
        <v>1500</v>
      </c>
      <c r="G22" s="12">
        <v>500</v>
      </c>
      <c r="H22" s="23">
        <v>500</v>
      </c>
      <c r="I22" s="23">
        <v>500</v>
      </c>
      <c r="J22" s="24">
        <v>500</v>
      </c>
    </row>
    <row r="23" spans="1:10" ht="15" customHeight="1">
      <c r="A23" s="20">
        <v>12</v>
      </c>
      <c r="B23" s="46" t="s">
        <v>107</v>
      </c>
      <c r="C23" s="101"/>
      <c r="D23" s="103"/>
      <c r="E23" s="30">
        <f>SUM(F23:J23)</f>
        <v>730</v>
      </c>
      <c r="F23" s="23"/>
      <c r="G23" s="12">
        <v>730</v>
      </c>
      <c r="H23" s="23"/>
      <c r="I23" s="23"/>
      <c r="J23" s="24"/>
    </row>
    <row r="24" spans="1:10" ht="15.75" customHeight="1">
      <c r="A24" s="20">
        <v>13</v>
      </c>
      <c r="B24" s="46" t="s">
        <v>52</v>
      </c>
      <c r="C24" s="101"/>
      <c r="D24" s="103"/>
      <c r="E24" s="30">
        <f t="shared" si="0"/>
        <v>1995</v>
      </c>
      <c r="F24" s="23">
        <v>495</v>
      </c>
      <c r="G24" s="23">
        <v>0</v>
      </c>
      <c r="H24" s="23">
        <v>500</v>
      </c>
      <c r="I24" s="23">
        <v>500</v>
      </c>
      <c r="J24" s="24">
        <v>500</v>
      </c>
    </row>
    <row r="25" spans="1:10" ht="16.5" customHeight="1">
      <c r="A25" s="20">
        <v>14</v>
      </c>
      <c r="B25" s="46" t="s">
        <v>75</v>
      </c>
      <c r="C25" s="101"/>
      <c r="D25" s="103"/>
      <c r="E25" s="30">
        <f t="shared" si="0"/>
        <v>1437</v>
      </c>
      <c r="F25" s="12">
        <v>237</v>
      </c>
      <c r="G25" s="12">
        <v>300</v>
      </c>
      <c r="H25" s="12">
        <v>300</v>
      </c>
      <c r="I25" s="12">
        <v>300</v>
      </c>
      <c r="J25" s="25">
        <v>300</v>
      </c>
    </row>
    <row r="26" spans="1:10" ht="15" customHeight="1">
      <c r="A26" s="20">
        <v>15</v>
      </c>
      <c r="B26" s="46" t="s">
        <v>53</v>
      </c>
      <c r="C26" s="101"/>
      <c r="D26" s="103"/>
      <c r="E26" s="30">
        <f t="shared" si="0"/>
        <v>350</v>
      </c>
      <c r="F26" s="23">
        <v>100</v>
      </c>
      <c r="G26" s="23">
        <v>100</v>
      </c>
      <c r="H26" s="23">
        <v>50</v>
      </c>
      <c r="I26" s="23">
        <v>50</v>
      </c>
      <c r="J26" s="24">
        <v>50</v>
      </c>
    </row>
    <row r="27" spans="1:10" ht="29.25" customHeight="1">
      <c r="A27" s="45">
        <v>16</v>
      </c>
      <c r="B27" s="46" t="s">
        <v>110</v>
      </c>
      <c r="C27" s="101"/>
      <c r="D27" s="103"/>
      <c r="E27" s="75">
        <f t="shared" si="0"/>
        <v>11751.5</v>
      </c>
      <c r="F27" s="12">
        <v>4696</v>
      </c>
      <c r="G27" s="76">
        <v>4355.5</v>
      </c>
      <c r="H27" s="12">
        <v>900</v>
      </c>
      <c r="I27" s="12">
        <v>900</v>
      </c>
      <c r="J27" s="25">
        <v>900</v>
      </c>
    </row>
    <row r="28" spans="1:10" ht="29.25" customHeight="1">
      <c r="A28" s="45">
        <v>17</v>
      </c>
      <c r="B28" s="46" t="s">
        <v>102</v>
      </c>
      <c r="C28" s="101"/>
      <c r="D28" s="103"/>
      <c r="E28" s="30">
        <f>SUM(F28:J28)</f>
        <v>2060</v>
      </c>
      <c r="F28" s="12">
        <v>60</v>
      </c>
      <c r="G28" s="12">
        <v>500</v>
      </c>
      <c r="H28" s="12">
        <v>500</v>
      </c>
      <c r="I28" s="12">
        <v>500</v>
      </c>
      <c r="J28" s="25">
        <v>500</v>
      </c>
    </row>
    <row r="29" spans="1:10" ht="27" customHeight="1">
      <c r="A29" s="45">
        <v>18</v>
      </c>
      <c r="B29" s="52" t="s">
        <v>96</v>
      </c>
      <c r="C29" s="101"/>
      <c r="D29" s="103"/>
      <c r="E29" s="30">
        <f>SUM(F29:J29)</f>
        <v>2541.093</v>
      </c>
      <c r="F29" s="12">
        <v>541.093</v>
      </c>
      <c r="G29" s="12">
        <v>500</v>
      </c>
      <c r="H29" s="12">
        <v>500</v>
      </c>
      <c r="I29" s="12">
        <v>500</v>
      </c>
      <c r="J29" s="25">
        <v>500</v>
      </c>
    </row>
    <row r="30" spans="1:10" ht="15" customHeight="1">
      <c r="A30" s="20">
        <v>19</v>
      </c>
      <c r="B30" s="71" t="s">
        <v>92</v>
      </c>
      <c r="C30" s="101"/>
      <c r="D30" s="103"/>
      <c r="E30" s="30">
        <f>SUM(F30:J30)</f>
        <v>450.59000000000003</v>
      </c>
      <c r="F30" s="12">
        <v>50.59</v>
      </c>
      <c r="G30" s="23">
        <v>100</v>
      </c>
      <c r="H30" s="23">
        <v>100</v>
      </c>
      <c r="I30" s="23">
        <v>100</v>
      </c>
      <c r="J30" s="24">
        <v>100</v>
      </c>
    </row>
    <row r="31" spans="1:10" ht="15" customHeight="1">
      <c r="A31" s="20">
        <v>20</v>
      </c>
      <c r="B31" s="46" t="s">
        <v>54</v>
      </c>
      <c r="C31" s="102"/>
      <c r="D31" s="104"/>
      <c r="E31" s="30">
        <f>SUM(F31:J31)</f>
        <v>145</v>
      </c>
      <c r="F31" s="23">
        <v>85</v>
      </c>
      <c r="G31" s="23">
        <v>30</v>
      </c>
      <c r="H31" s="23">
        <v>10</v>
      </c>
      <c r="I31" s="23">
        <v>10</v>
      </c>
      <c r="J31" s="24">
        <v>10</v>
      </c>
    </row>
    <row r="32" spans="1:10" s="177" customFormat="1" ht="15.75" customHeight="1" thickBot="1">
      <c r="A32" s="178"/>
      <c r="B32" s="26" t="s">
        <v>27</v>
      </c>
      <c r="C32" s="179"/>
      <c r="D32" s="179"/>
      <c r="E32" s="180">
        <f aca="true" t="shared" si="1" ref="E32:J32">SUM(E12:E31)</f>
        <v>95742.31799999998</v>
      </c>
      <c r="F32" s="180">
        <f t="shared" si="1"/>
        <v>19506.683</v>
      </c>
      <c r="G32" s="180">
        <f t="shared" si="1"/>
        <v>23653.635000000002</v>
      </c>
      <c r="H32" s="26">
        <f t="shared" si="1"/>
        <v>16401</v>
      </c>
      <c r="I32" s="26">
        <f t="shared" si="1"/>
        <v>17498</v>
      </c>
      <c r="J32" s="181">
        <f t="shared" si="1"/>
        <v>18683</v>
      </c>
    </row>
    <row r="33" spans="1:10" ht="12.75" customHeight="1" hidden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4.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26.25" customHeight="1">
      <c r="A35" s="9"/>
      <c r="B35" s="110" t="s">
        <v>84</v>
      </c>
      <c r="C35" s="111"/>
      <c r="D35" s="111"/>
      <c r="E35" s="111"/>
      <c r="F35" s="111"/>
      <c r="G35" s="111"/>
      <c r="H35" s="9"/>
      <c r="I35" s="9"/>
      <c r="J35" s="9"/>
    </row>
    <row r="36" spans="1:10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5:7" ht="12.75">
      <c r="E37" s="13"/>
      <c r="F37" s="13"/>
      <c r="G37" s="9"/>
    </row>
    <row r="38" spans="1:19" ht="21" customHeight="1">
      <c r="A38" s="9"/>
      <c r="B38" s="4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9.5" customHeight="1">
      <c r="A39" s="9"/>
      <c r="B39" s="4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3.5">
      <c r="A40" s="9"/>
      <c r="B40" s="50" t="s">
        <v>91</v>
      </c>
      <c r="C40" s="9"/>
      <c r="D40" s="9"/>
      <c r="E40" s="9"/>
      <c r="F40" s="5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3.5">
      <c r="A41" s="9"/>
      <c r="B41" s="50" t="s">
        <v>91</v>
      </c>
      <c r="C41" s="9"/>
      <c r="D41" s="9"/>
      <c r="E41" s="9"/>
      <c r="F41" s="5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5">
      <c r="A42" s="9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5" ht="12.75">
      <c r="B45" s="9"/>
    </row>
    <row r="46" ht="12.75">
      <c r="B46" s="9"/>
    </row>
    <row r="47" ht="15">
      <c r="B47" s="15"/>
    </row>
  </sheetData>
  <mergeCells count="15">
    <mergeCell ref="B35:G35"/>
    <mergeCell ref="F9:J9"/>
    <mergeCell ref="C7:C10"/>
    <mergeCell ref="D7:D10"/>
    <mergeCell ref="E7:J8"/>
    <mergeCell ref="E9:E10"/>
    <mergeCell ref="F1:K1"/>
    <mergeCell ref="F2:K2"/>
    <mergeCell ref="F3:K3"/>
    <mergeCell ref="B5:I5"/>
    <mergeCell ref="A7:A10"/>
    <mergeCell ref="B7:B10"/>
    <mergeCell ref="H6:J6"/>
    <mergeCell ref="C12:C31"/>
    <mergeCell ref="D12:D31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7">
      <selection activeCell="A36" sqref="A36"/>
    </sheetView>
  </sheetViews>
  <sheetFormatPr defaultColWidth="9.00390625" defaultRowHeight="12.75"/>
  <cols>
    <col min="1" max="1" width="55.50390625" style="0" customWidth="1"/>
    <col min="2" max="2" width="17.50390625" style="0" customWidth="1"/>
    <col min="3" max="3" width="14.125" style="0" customWidth="1"/>
    <col min="4" max="4" width="11.375" style="0" customWidth="1"/>
    <col min="7" max="7" width="6.875" style="0" customWidth="1"/>
    <col min="8" max="8" width="8.625" style="0" customWidth="1"/>
    <col min="9" max="9" width="9.125" style="0" hidden="1" customWidth="1"/>
  </cols>
  <sheetData>
    <row r="1" spans="5:10" ht="12.75">
      <c r="E1" s="105" t="s">
        <v>34</v>
      </c>
      <c r="F1" s="105"/>
      <c r="G1" s="105"/>
      <c r="H1" s="105"/>
      <c r="I1" s="105"/>
      <c r="J1" s="105"/>
    </row>
    <row r="2" spans="5:10" ht="12.75">
      <c r="E2" s="105" t="s">
        <v>32</v>
      </c>
      <c r="F2" s="105"/>
      <c r="G2" s="105"/>
      <c r="H2" s="105"/>
      <c r="I2" s="105"/>
      <c r="J2" s="105"/>
    </row>
    <row r="3" spans="5:10" ht="12.75">
      <c r="E3" s="121" t="s">
        <v>106</v>
      </c>
      <c r="F3" s="105"/>
      <c r="G3" s="105"/>
      <c r="H3" s="105"/>
      <c r="I3" s="105"/>
      <c r="J3" s="105"/>
    </row>
    <row r="4" spans="1:8" ht="33.75" customHeight="1">
      <c r="A4" s="122" t="s">
        <v>99</v>
      </c>
      <c r="B4" s="122"/>
      <c r="C4" s="122"/>
      <c r="D4" s="122"/>
      <c r="E4" s="123"/>
      <c r="F4" s="123"/>
      <c r="G4" s="123"/>
      <c r="H4" s="123"/>
    </row>
    <row r="5" spans="7:10" ht="13.5" customHeight="1" thickBot="1">
      <c r="G5" s="81" t="s">
        <v>24</v>
      </c>
      <c r="H5" s="81"/>
      <c r="I5" s="82"/>
      <c r="J5" s="82"/>
    </row>
    <row r="6" spans="1:10" ht="30" customHeight="1">
      <c r="A6" s="94" t="s">
        <v>2</v>
      </c>
      <c r="B6" s="126" t="s">
        <v>3</v>
      </c>
      <c r="C6" s="96" t="s">
        <v>4</v>
      </c>
      <c r="D6" s="96" t="s">
        <v>5</v>
      </c>
      <c r="E6" s="96"/>
      <c r="F6" s="96"/>
      <c r="G6" s="96"/>
      <c r="H6" s="96"/>
      <c r="I6" s="124"/>
      <c r="J6" s="125"/>
    </row>
    <row r="7" spans="1:10" ht="15">
      <c r="A7" s="95"/>
      <c r="B7" s="127"/>
      <c r="C7" s="97"/>
      <c r="D7" s="97" t="s">
        <v>6</v>
      </c>
      <c r="E7" s="97" t="s">
        <v>7</v>
      </c>
      <c r="F7" s="97"/>
      <c r="G7" s="97"/>
      <c r="H7" s="97"/>
      <c r="I7" s="97"/>
      <c r="J7" s="115"/>
    </row>
    <row r="8" spans="1:10" ht="12.75">
      <c r="A8" s="95"/>
      <c r="B8" s="127"/>
      <c r="C8" s="97"/>
      <c r="D8" s="97"/>
      <c r="E8" s="38">
        <v>2016</v>
      </c>
      <c r="F8" s="38">
        <v>2017</v>
      </c>
      <c r="G8" s="38">
        <v>2018</v>
      </c>
      <c r="H8" s="77">
        <v>2019</v>
      </c>
      <c r="I8" s="77"/>
      <c r="J8" s="39">
        <v>2020</v>
      </c>
    </row>
    <row r="9" spans="1:10" ht="14.25" customHeight="1">
      <c r="A9" s="62" t="s">
        <v>41</v>
      </c>
      <c r="B9" s="53" t="s">
        <v>55</v>
      </c>
      <c r="C9" s="53" t="s">
        <v>56</v>
      </c>
      <c r="D9" s="23">
        <f>SUM(E9:J9)</f>
        <v>66796</v>
      </c>
      <c r="E9" s="23">
        <v>800</v>
      </c>
      <c r="F9" s="23">
        <v>63596</v>
      </c>
      <c r="G9" s="23">
        <v>800</v>
      </c>
      <c r="H9" s="78">
        <v>800</v>
      </c>
      <c r="I9" s="78"/>
      <c r="J9" s="24">
        <v>800</v>
      </c>
    </row>
    <row r="10" spans="1:10" ht="13.5" customHeight="1">
      <c r="A10" s="62" t="s">
        <v>42</v>
      </c>
      <c r="B10" s="53" t="s">
        <v>57</v>
      </c>
      <c r="C10" s="55" t="s">
        <v>58</v>
      </c>
      <c r="D10" s="23">
        <v>53.05</v>
      </c>
      <c r="E10" s="78">
        <v>53.05</v>
      </c>
      <c r="F10" s="79"/>
      <c r="G10" s="79"/>
      <c r="H10" s="79"/>
      <c r="I10" s="79"/>
      <c r="J10" s="117"/>
    </row>
    <row r="11" spans="1:10" ht="27.75" customHeight="1">
      <c r="A11" s="62" t="s">
        <v>43</v>
      </c>
      <c r="B11" s="53" t="s">
        <v>59</v>
      </c>
      <c r="C11" s="55" t="s">
        <v>60</v>
      </c>
      <c r="D11" s="23">
        <v>104.6</v>
      </c>
      <c r="E11" s="78">
        <v>104.6</v>
      </c>
      <c r="F11" s="79"/>
      <c r="G11" s="79"/>
      <c r="H11" s="79"/>
      <c r="I11" s="79"/>
      <c r="J11" s="117"/>
    </row>
    <row r="12" spans="1:10" ht="14.25" customHeight="1">
      <c r="A12" s="62" t="s">
        <v>44</v>
      </c>
      <c r="B12" s="53" t="s">
        <v>57</v>
      </c>
      <c r="C12" s="55" t="s">
        <v>58</v>
      </c>
      <c r="D12" s="23">
        <v>31.361</v>
      </c>
      <c r="E12" s="78">
        <v>31.361</v>
      </c>
      <c r="F12" s="79"/>
      <c r="G12" s="79"/>
      <c r="H12" s="79"/>
      <c r="I12" s="79"/>
      <c r="J12" s="117"/>
    </row>
    <row r="13" spans="1:10" ht="14.25" customHeight="1">
      <c r="A13" s="62" t="s">
        <v>45</v>
      </c>
      <c r="B13" s="53" t="s">
        <v>61</v>
      </c>
      <c r="C13" s="55" t="s">
        <v>60</v>
      </c>
      <c r="D13" s="23">
        <v>4.3</v>
      </c>
      <c r="E13" s="78">
        <v>4.3</v>
      </c>
      <c r="F13" s="79"/>
      <c r="G13" s="79"/>
      <c r="H13" s="79"/>
      <c r="I13" s="79"/>
      <c r="J13" s="117"/>
    </row>
    <row r="14" spans="1:10" ht="15" customHeight="1">
      <c r="A14" s="62" t="s">
        <v>46</v>
      </c>
      <c r="B14" s="53" t="s">
        <v>103</v>
      </c>
      <c r="C14" s="55" t="s">
        <v>8</v>
      </c>
      <c r="D14" s="23">
        <v>1</v>
      </c>
      <c r="E14" s="118">
        <v>1</v>
      </c>
      <c r="F14" s="119"/>
      <c r="G14" s="119"/>
      <c r="H14" s="119"/>
      <c r="I14" s="119"/>
      <c r="J14" s="120"/>
    </row>
    <row r="15" spans="1:10" ht="14.25" customHeight="1">
      <c r="A15" s="62" t="s">
        <v>47</v>
      </c>
      <c r="B15" s="53" t="s">
        <v>62</v>
      </c>
      <c r="C15" s="55" t="s">
        <v>8</v>
      </c>
      <c r="D15" s="12">
        <f aca="true" t="shared" si="0" ref="D15:D29">SUM(E15:J15)</f>
        <v>5</v>
      </c>
      <c r="E15" s="63">
        <v>1</v>
      </c>
      <c r="F15" s="12">
        <v>1</v>
      </c>
      <c r="G15" s="12">
        <v>1</v>
      </c>
      <c r="H15" s="12">
        <v>1</v>
      </c>
      <c r="I15" s="85">
        <v>1</v>
      </c>
      <c r="J15" s="86"/>
    </row>
    <row r="16" spans="1:10" ht="14.25" customHeight="1">
      <c r="A16" s="62" t="s">
        <v>48</v>
      </c>
      <c r="B16" s="53" t="s">
        <v>63</v>
      </c>
      <c r="C16" s="55" t="s">
        <v>64</v>
      </c>
      <c r="D16" s="12">
        <f t="shared" si="0"/>
        <v>56400</v>
      </c>
      <c r="E16" s="12">
        <v>9400</v>
      </c>
      <c r="F16" s="12">
        <v>9400</v>
      </c>
      <c r="G16" s="12">
        <v>9400</v>
      </c>
      <c r="H16" s="12">
        <v>9400</v>
      </c>
      <c r="I16" s="12">
        <v>9400</v>
      </c>
      <c r="J16" s="25">
        <v>9400</v>
      </c>
    </row>
    <row r="17" spans="1:10" ht="13.5" customHeight="1">
      <c r="A17" s="62" t="s">
        <v>49</v>
      </c>
      <c r="B17" s="53" t="s">
        <v>62</v>
      </c>
      <c r="C17" s="55" t="s">
        <v>8</v>
      </c>
      <c r="D17" s="12">
        <f t="shared" si="0"/>
        <v>584</v>
      </c>
      <c r="E17" s="12">
        <v>105</v>
      </c>
      <c r="F17" s="12">
        <v>179</v>
      </c>
      <c r="G17" s="12">
        <v>100</v>
      </c>
      <c r="H17" s="12">
        <v>100</v>
      </c>
      <c r="I17" s="85">
        <v>100</v>
      </c>
      <c r="J17" s="86"/>
    </row>
    <row r="18" spans="1:10" ht="14.25" customHeight="1">
      <c r="A18" s="62" t="s">
        <v>50</v>
      </c>
      <c r="B18" s="53" t="s">
        <v>55</v>
      </c>
      <c r="C18" s="55" t="s">
        <v>40</v>
      </c>
      <c r="D18" s="12">
        <f t="shared" si="0"/>
        <v>400</v>
      </c>
      <c r="E18" s="85">
        <v>100</v>
      </c>
      <c r="F18" s="85"/>
      <c r="G18" s="12">
        <v>100</v>
      </c>
      <c r="H18" s="12">
        <v>100</v>
      </c>
      <c r="I18" s="85">
        <v>100</v>
      </c>
      <c r="J18" s="86"/>
    </row>
    <row r="19" spans="1:10" ht="14.25" customHeight="1">
      <c r="A19" s="62" t="s">
        <v>51</v>
      </c>
      <c r="B19" s="49" t="s">
        <v>55</v>
      </c>
      <c r="C19" s="7" t="s">
        <v>8</v>
      </c>
      <c r="D19" s="12">
        <f t="shared" si="0"/>
        <v>172</v>
      </c>
      <c r="E19" s="12">
        <v>32</v>
      </c>
      <c r="F19" s="12">
        <v>80</v>
      </c>
      <c r="G19" s="12">
        <v>20</v>
      </c>
      <c r="H19" s="12">
        <v>20</v>
      </c>
      <c r="I19" s="85">
        <v>20</v>
      </c>
      <c r="J19" s="86"/>
    </row>
    <row r="20" spans="1:10" ht="14.25" customHeight="1">
      <c r="A20" s="62" t="s">
        <v>107</v>
      </c>
      <c r="B20" s="54" t="s">
        <v>55</v>
      </c>
      <c r="C20" s="55" t="s">
        <v>8</v>
      </c>
      <c r="D20" s="12">
        <f>SUM(E20:J20)</f>
        <v>1</v>
      </c>
      <c r="E20" s="12"/>
      <c r="F20" s="12">
        <v>1</v>
      </c>
      <c r="G20" s="12"/>
      <c r="H20" s="12"/>
      <c r="I20" s="12"/>
      <c r="J20" s="25"/>
    </row>
    <row r="21" spans="1:11" ht="13.5" customHeight="1">
      <c r="A21" s="62" t="s">
        <v>52</v>
      </c>
      <c r="B21" s="54" t="s">
        <v>55</v>
      </c>
      <c r="C21" s="55" t="s">
        <v>8</v>
      </c>
      <c r="D21" s="12">
        <f t="shared" si="0"/>
        <v>123</v>
      </c>
      <c r="E21" s="12">
        <v>33</v>
      </c>
      <c r="F21" s="12">
        <v>0</v>
      </c>
      <c r="G21" s="12">
        <v>30</v>
      </c>
      <c r="H21" s="12">
        <v>30</v>
      </c>
      <c r="I21" s="85">
        <v>30</v>
      </c>
      <c r="J21" s="86"/>
      <c r="K21" s="35"/>
    </row>
    <row r="22" spans="1:10" ht="13.5" customHeight="1">
      <c r="A22" s="62" t="s">
        <v>76</v>
      </c>
      <c r="B22" s="54" t="s">
        <v>55</v>
      </c>
      <c r="C22" s="55" t="s">
        <v>8</v>
      </c>
      <c r="D22" s="12">
        <f t="shared" si="0"/>
        <v>6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25">
        <v>1</v>
      </c>
    </row>
    <row r="23" spans="1:10" ht="15" customHeight="1">
      <c r="A23" s="62" t="s">
        <v>53</v>
      </c>
      <c r="B23" s="54" t="s">
        <v>55</v>
      </c>
      <c r="C23" s="55" t="s">
        <v>8</v>
      </c>
      <c r="D23" s="12">
        <f t="shared" si="0"/>
        <v>1</v>
      </c>
      <c r="E23" s="85">
        <v>1</v>
      </c>
      <c r="F23" s="85"/>
      <c r="G23" s="89"/>
      <c r="H23" s="89"/>
      <c r="I23" s="89"/>
      <c r="J23" s="80"/>
    </row>
    <row r="24" spans="1:10" ht="29.25" customHeight="1">
      <c r="A24" s="33" t="s">
        <v>111</v>
      </c>
      <c r="B24" s="49" t="s">
        <v>55</v>
      </c>
      <c r="C24" s="7" t="s">
        <v>8</v>
      </c>
      <c r="D24" s="12">
        <f t="shared" si="0"/>
        <v>32</v>
      </c>
      <c r="E24" s="12">
        <v>13</v>
      </c>
      <c r="F24" s="73">
        <v>16</v>
      </c>
      <c r="G24" s="12">
        <v>1</v>
      </c>
      <c r="H24" s="12">
        <v>1</v>
      </c>
      <c r="I24" s="85">
        <v>1</v>
      </c>
      <c r="J24" s="86"/>
    </row>
    <row r="25" spans="1:10" ht="30" customHeight="1">
      <c r="A25" s="62" t="s">
        <v>102</v>
      </c>
      <c r="B25" s="53" t="s">
        <v>62</v>
      </c>
      <c r="C25" s="55" t="s">
        <v>8</v>
      </c>
      <c r="D25" s="12">
        <f t="shared" si="0"/>
        <v>13</v>
      </c>
      <c r="E25" s="12">
        <v>4</v>
      </c>
      <c r="F25" s="12">
        <v>6</v>
      </c>
      <c r="G25" s="12">
        <v>1</v>
      </c>
      <c r="H25" s="12">
        <v>1</v>
      </c>
      <c r="I25" s="85">
        <v>1</v>
      </c>
      <c r="J25" s="86"/>
    </row>
    <row r="26" spans="1:10" ht="11.25" customHeight="1">
      <c r="A26" s="88" t="s">
        <v>96</v>
      </c>
      <c r="B26" s="53" t="s">
        <v>62</v>
      </c>
      <c r="C26" s="55" t="s">
        <v>8</v>
      </c>
      <c r="D26" s="12">
        <f>SUM(E26:J26)</f>
        <v>263</v>
      </c>
      <c r="E26" s="12">
        <v>38</v>
      </c>
      <c r="F26" s="12">
        <v>45</v>
      </c>
      <c r="G26" s="12">
        <v>45</v>
      </c>
      <c r="H26" s="12">
        <v>45</v>
      </c>
      <c r="I26" s="12">
        <v>45</v>
      </c>
      <c r="J26" s="25">
        <v>45</v>
      </c>
    </row>
    <row r="27" spans="1:10" ht="13.5" customHeight="1">
      <c r="A27" s="88"/>
      <c r="B27" s="53" t="s">
        <v>93</v>
      </c>
      <c r="C27" s="55" t="s">
        <v>95</v>
      </c>
      <c r="D27" s="12">
        <v>1</v>
      </c>
      <c r="E27" s="12">
        <v>1</v>
      </c>
      <c r="F27" s="12"/>
      <c r="G27" s="12"/>
      <c r="H27" s="12"/>
      <c r="I27" s="12"/>
      <c r="J27" s="25"/>
    </row>
    <row r="28" spans="1:10" ht="15" customHeight="1">
      <c r="A28" s="88"/>
      <c r="B28" s="53" t="s">
        <v>94</v>
      </c>
      <c r="C28" s="55" t="s">
        <v>95</v>
      </c>
      <c r="D28" s="12">
        <v>1</v>
      </c>
      <c r="E28" s="12">
        <v>1</v>
      </c>
      <c r="F28" s="12"/>
      <c r="G28" s="12"/>
      <c r="H28" s="12"/>
      <c r="I28" s="12"/>
      <c r="J28" s="25"/>
    </row>
    <row r="29" spans="1:10" ht="16.5" customHeight="1">
      <c r="A29" s="65" t="s">
        <v>92</v>
      </c>
      <c r="B29" s="53" t="s">
        <v>62</v>
      </c>
      <c r="C29" s="55" t="s">
        <v>77</v>
      </c>
      <c r="D29" s="12">
        <f t="shared" si="0"/>
        <v>8647.8</v>
      </c>
      <c r="E29" s="12">
        <v>1147.8</v>
      </c>
      <c r="F29" s="12">
        <v>1500</v>
      </c>
      <c r="G29" s="12">
        <v>1500</v>
      </c>
      <c r="H29" s="12">
        <v>1500</v>
      </c>
      <c r="I29" s="12">
        <v>1500</v>
      </c>
      <c r="J29" s="25">
        <v>1500</v>
      </c>
    </row>
    <row r="30" spans="1:10" ht="14.25" customHeight="1">
      <c r="A30" s="116" t="s">
        <v>54</v>
      </c>
      <c r="B30" s="53" t="s">
        <v>78</v>
      </c>
      <c r="C30" s="55" t="s">
        <v>8</v>
      </c>
      <c r="D30" s="12">
        <f>SUM(E30:J30)</f>
        <v>65</v>
      </c>
      <c r="E30" s="12">
        <v>20</v>
      </c>
      <c r="F30" s="12">
        <v>10</v>
      </c>
      <c r="G30" s="12">
        <v>5</v>
      </c>
      <c r="H30" s="12">
        <v>5</v>
      </c>
      <c r="I30" s="12">
        <v>20</v>
      </c>
      <c r="J30" s="25">
        <v>5</v>
      </c>
    </row>
    <row r="31" spans="1:10" ht="13.5" customHeight="1">
      <c r="A31" s="83"/>
      <c r="B31" s="53" t="s">
        <v>80</v>
      </c>
      <c r="C31" s="55" t="s">
        <v>8</v>
      </c>
      <c r="D31" s="12">
        <f>SUM(E31:J31)</f>
        <v>2</v>
      </c>
      <c r="E31" s="12">
        <v>1</v>
      </c>
      <c r="F31" s="12"/>
      <c r="G31" s="12"/>
      <c r="H31" s="12"/>
      <c r="I31" s="12">
        <v>1</v>
      </c>
      <c r="J31" s="25"/>
    </row>
    <row r="32" spans="1:10" ht="15" customHeight="1" thickBot="1">
      <c r="A32" s="84"/>
      <c r="B32" s="90" t="s">
        <v>79</v>
      </c>
      <c r="C32" s="91" t="s">
        <v>8</v>
      </c>
      <c r="D32" s="64">
        <f>SUM(E32:J32)</f>
        <v>4</v>
      </c>
      <c r="E32" s="64">
        <v>2</v>
      </c>
      <c r="F32" s="92"/>
      <c r="G32" s="92"/>
      <c r="H32" s="92"/>
      <c r="I32" s="92">
        <v>2</v>
      </c>
      <c r="J32" s="93"/>
    </row>
    <row r="33" spans="1:6" ht="33" customHeight="1">
      <c r="A33" s="110" t="s">
        <v>84</v>
      </c>
      <c r="B33" s="87"/>
      <c r="C33" s="87"/>
      <c r="D33" s="87"/>
      <c r="E33" s="87"/>
      <c r="F33" s="87"/>
    </row>
    <row r="37" spans="1:3" ht="12.75">
      <c r="A37" s="9"/>
      <c r="B37" s="9"/>
      <c r="C37" s="9"/>
    </row>
    <row r="38" spans="1:6" ht="12.75" customHeight="1">
      <c r="A38" s="37"/>
      <c r="B38" s="36"/>
      <c r="C38" s="36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mergeCells count="30"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  <mergeCell ref="G5:J5"/>
    <mergeCell ref="H8:I8"/>
    <mergeCell ref="I15:J15"/>
    <mergeCell ref="E10:J10"/>
    <mergeCell ref="E11:J11"/>
    <mergeCell ref="E12:J12"/>
    <mergeCell ref="H9:I9"/>
    <mergeCell ref="E14:J14"/>
    <mergeCell ref="E13:J13"/>
    <mergeCell ref="I21:J21"/>
    <mergeCell ref="E23:J23"/>
    <mergeCell ref="I17:J17"/>
    <mergeCell ref="E18:F18"/>
    <mergeCell ref="I18:J18"/>
    <mergeCell ref="I19:J19"/>
    <mergeCell ref="A30:A32"/>
    <mergeCell ref="I24:J24"/>
    <mergeCell ref="I25:J25"/>
    <mergeCell ref="A33:F33"/>
    <mergeCell ref="A26:A28"/>
  </mergeCells>
  <printOptions/>
  <pageMargins left="0.43" right="0.25" top="0.48" bottom="0.3" header="0.48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" sqref="C1:H3"/>
    </sheetView>
  </sheetViews>
  <sheetFormatPr defaultColWidth="9.00390625" defaultRowHeight="12.75"/>
  <cols>
    <col min="1" max="1" width="45.50390625" style="0" customWidth="1"/>
    <col min="2" max="3" width="14.50390625" style="0" customWidth="1"/>
    <col min="7" max="7" width="23.00390625" style="0" customWidth="1"/>
  </cols>
  <sheetData>
    <row r="1" spans="3:8" ht="12.75">
      <c r="C1" s="105" t="s">
        <v>33</v>
      </c>
      <c r="D1" s="105"/>
      <c r="E1" s="105"/>
      <c r="F1" s="105"/>
      <c r="G1" s="105"/>
      <c r="H1" s="105"/>
    </row>
    <row r="2" spans="3:8" ht="12.75">
      <c r="C2" s="105" t="s">
        <v>32</v>
      </c>
      <c r="D2" s="105"/>
      <c r="E2" s="105"/>
      <c r="F2" s="105"/>
      <c r="G2" s="105"/>
      <c r="H2" s="105"/>
    </row>
    <row r="3" spans="3:8" ht="12.75">
      <c r="C3" s="121" t="s">
        <v>105</v>
      </c>
      <c r="D3" s="105"/>
      <c r="E3" s="105"/>
      <c r="F3" s="105"/>
      <c r="G3" s="105"/>
      <c r="H3" s="105"/>
    </row>
    <row r="4" spans="1:6" ht="70.5" customHeight="1">
      <c r="A4" s="122" t="s">
        <v>100</v>
      </c>
      <c r="B4" s="122"/>
      <c r="C4" s="122"/>
      <c r="D4" s="122"/>
      <c r="E4" s="123"/>
      <c r="F4" s="123"/>
    </row>
    <row r="5" spans="6:8" ht="18" thickBot="1">
      <c r="F5" s="130" t="s">
        <v>25</v>
      </c>
      <c r="G5" s="130"/>
      <c r="H5" s="6"/>
    </row>
    <row r="6" spans="1:7" ht="50.25" customHeight="1" thickBot="1">
      <c r="A6" s="134" t="s">
        <v>9</v>
      </c>
      <c r="B6" s="131" t="s">
        <v>10</v>
      </c>
      <c r="C6" s="132"/>
      <c r="D6" s="132"/>
      <c r="E6" s="132"/>
      <c r="F6" s="133"/>
      <c r="G6" s="134" t="s">
        <v>20</v>
      </c>
    </row>
    <row r="7" spans="1:7" ht="21.75" customHeight="1" thickBot="1">
      <c r="A7" s="135"/>
      <c r="B7" s="40">
        <v>2016</v>
      </c>
      <c r="C7" s="40">
        <v>2017</v>
      </c>
      <c r="D7" s="40">
        <v>2018</v>
      </c>
      <c r="E7" s="40">
        <v>2019</v>
      </c>
      <c r="F7" s="40">
        <v>2020</v>
      </c>
      <c r="G7" s="135"/>
    </row>
    <row r="8" spans="1:7" ht="13.5" thickBot="1">
      <c r="A8" s="17">
        <v>1</v>
      </c>
      <c r="B8" s="60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</row>
    <row r="9" spans="1:7" ht="18" customHeight="1" thickBot="1">
      <c r="A9" s="2" t="s">
        <v>11</v>
      </c>
      <c r="B9" s="56">
        <f>SUM(B10:B12)</f>
        <v>19506.683</v>
      </c>
      <c r="C9" s="16">
        <f>SUM(C10:C12)</f>
        <v>23653.635</v>
      </c>
      <c r="D9" s="16">
        <f>SUM(D10:D12)</f>
        <v>16401</v>
      </c>
      <c r="E9" s="16">
        <f>SUM(E10:E12)</f>
        <v>17498</v>
      </c>
      <c r="F9" s="16">
        <f>SUM(F10:F12)</f>
        <v>18683</v>
      </c>
      <c r="G9" s="56">
        <f>SUM(B9:F9)</f>
        <v>95742.318</v>
      </c>
    </row>
    <row r="10" spans="1:7" ht="33.75" customHeight="1" thickBot="1">
      <c r="A10" s="3" t="s">
        <v>109</v>
      </c>
      <c r="B10" s="57">
        <v>19454.683</v>
      </c>
      <c r="C10" s="59">
        <v>23653.635</v>
      </c>
      <c r="D10" s="27">
        <v>16401</v>
      </c>
      <c r="E10" s="27">
        <v>17498</v>
      </c>
      <c r="F10" s="27">
        <v>18683</v>
      </c>
      <c r="G10" s="57">
        <f>SUM(B10:F10)</f>
        <v>95690.318</v>
      </c>
    </row>
    <row r="11" spans="1:7" ht="18" customHeight="1" thickBot="1">
      <c r="A11" s="1" t="s">
        <v>65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12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5">
      <c r="A17" s="128" t="s">
        <v>85</v>
      </c>
      <c r="B17" s="128"/>
      <c r="C17" s="128"/>
      <c r="D17" s="128"/>
      <c r="E17" s="129"/>
      <c r="F17" s="129"/>
      <c r="G17" s="129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25">
      <selection activeCell="B33" sqref="A33:IV33"/>
    </sheetView>
  </sheetViews>
  <sheetFormatPr defaultColWidth="9.00390625" defaultRowHeight="12.75"/>
  <cols>
    <col min="1" max="1" width="3.50390625" style="0" customWidth="1"/>
    <col min="2" max="2" width="14.125" style="0" customWidth="1"/>
    <col min="3" max="3" width="32.50390625" style="0" customWidth="1"/>
    <col min="5" max="5" width="9.875" style="0" customWidth="1"/>
    <col min="6" max="6" width="10.375" style="0" customWidth="1"/>
    <col min="7" max="7" width="10.125" style="0" customWidth="1"/>
    <col min="8" max="8" width="10.375" style="0" customWidth="1"/>
    <col min="9" max="9" width="10.50390625" style="0" customWidth="1"/>
    <col min="10" max="11" width="6.50390625" style="0" customWidth="1"/>
    <col min="12" max="12" width="6.375" style="0" customWidth="1"/>
    <col min="13" max="13" width="13.875" style="0" customWidth="1"/>
  </cols>
  <sheetData>
    <row r="1" spans="8:13" ht="12" customHeight="1">
      <c r="H1" s="105" t="s">
        <v>74</v>
      </c>
      <c r="I1" s="105"/>
      <c r="J1" s="105"/>
      <c r="K1" s="105"/>
      <c r="L1" s="105"/>
      <c r="M1" s="105"/>
    </row>
    <row r="2" spans="8:13" ht="15" customHeight="1">
      <c r="H2" s="105" t="s">
        <v>32</v>
      </c>
      <c r="I2" s="105"/>
      <c r="J2" s="105"/>
      <c r="K2" s="105"/>
      <c r="L2" s="105"/>
      <c r="M2" s="105"/>
    </row>
    <row r="3" spans="8:13" ht="12" customHeight="1">
      <c r="H3" s="105" t="s">
        <v>104</v>
      </c>
      <c r="I3" s="105"/>
      <c r="J3" s="105"/>
      <c r="K3" s="105"/>
      <c r="L3" s="105"/>
      <c r="M3" s="105"/>
    </row>
    <row r="4" spans="8:13" ht="9.75" customHeight="1">
      <c r="H4" s="22"/>
      <c r="I4" s="21"/>
      <c r="J4" s="21"/>
      <c r="K4" s="21"/>
      <c r="L4" s="21"/>
      <c r="M4" s="21"/>
    </row>
    <row r="5" spans="2:13" ht="31.5" customHeight="1">
      <c r="B5" s="122" t="s">
        <v>101</v>
      </c>
      <c r="C5" s="122"/>
      <c r="D5" s="122"/>
      <c r="E5" s="122"/>
      <c r="F5" s="122"/>
      <c r="G5" s="122"/>
      <c r="H5" s="147"/>
      <c r="I5" s="147"/>
      <c r="J5" s="147"/>
      <c r="K5" s="147"/>
      <c r="L5" s="147"/>
      <c r="M5" s="87"/>
    </row>
    <row r="6" spans="11:13" ht="34.5" customHeight="1" thickBot="1">
      <c r="K6" s="146" t="s">
        <v>26</v>
      </c>
      <c r="L6" s="146"/>
      <c r="M6" s="146"/>
    </row>
    <row r="7" spans="1:13" ht="42.75" customHeight="1">
      <c r="A7" s="94" t="s">
        <v>13</v>
      </c>
      <c r="B7" s="96" t="s">
        <v>87</v>
      </c>
      <c r="C7" s="96" t="s">
        <v>22</v>
      </c>
      <c r="D7" s="137" t="s">
        <v>88</v>
      </c>
      <c r="E7" s="96" t="s">
        <v>21</v>
      </c>
      <c r="F7" s="96" t="s">
        <v>31</v>
      </c>
      <c r="G7" s="96" t="s">
        <v>14</v>
      </c>
      <c r="H7" s="96"/>
      <c r="I7" s="96"/>
      <c r="J7" s="96"/>
      <c r="K7" s="96"/>
      <c r="L7" s="96"/>
      <c r="M7" s="114" t="s">
        <v>23</v>
      </c>
    </row>
    <row r="8" spans="1:13" ht="15">
      <c r="A8" s="95"/>
      <c r="B8" s="97"/>
      <c r="C8" s="97"/>
      <c r="D8" s="138"/>
      <c r="E8" s="97"/>
      <c r="F8" s="97"/>
      <c r="G8" s="97" t="s">
        <v>15</v>
      </c>
      <c r="H8" s="97"/>
      <c r="I8" s="97"/>
      <c r="J8" s="97"/>
      <c r="K8" s="97"/>
      <c r="L8" s="97"/>
      <c r="M8" s="115"/>
    </row>
    <row r="9" spans="1:13" ht="15">
      <c r="A9" s="95"/>
      <c r="B9" s="97"/>
      <c r="C9" s="97"/>
      <c r="D9" s="138"/>
      <c r="E9" s="97"/>
      <c r="F9" s="97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15"/>
    </row>
    <row r="10" spans="1:13" s="8" customFormat="1" ht="12.75">
      <c r="A10" s="10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44" t="s">
        <v>66</v>
      </c>
      <c r="C11" s="67" t="s">
        <v>41</v>
      </c>
      <c r="D11" s="148" t="s">
        <v>37</v>
      </c>
      <c r="E11" s="156" t="s">
        <v>97</v>
      </c>
      <c r="F11" s="156" t="s">
        <v>39</v>
      </c>
      <c r="G11" s="29">
        <f aca="true" t="shared" si="0" ref="G11:G20">SUM(H11:L11)</f>
        <v>6319.974</v>
      </c>
      <c r="H11" s="12">
        <v>1200</v>
      </c>
      <c r="I11" s="73">
        <v>2119.974</v>
      </c>
      <c r="J11" s="12">
        <v>900</v>
      </c>
      <c r="K11" s="12">
        <v>1000</v>
      </c>
      <c r="L11" s="12">
        <v>1100</v>
      </c>
      <c r="M11" s="160" t="s">
        <v>71</v>
      </c>
      <c r="O11" s="42"/>
      <c r="P11" s="43"/>
    </row>
    <row r="12" spans="1:16" ht="30.75" customHeight="1">
      <c r="A12" s="10">
        <v>2</v>
      </c>
      <c r="B12" s="145"/>
      <c r="C12" s="67" t="s">
        <v>42</v>
      </c>
      <c r="D12" s="149"/>
      <c r="E12" s="157"/>
      <c r="F12" s="157"/>
      <c r="G12" s="29">
        <f t="shared" si="0"/>
        <v>7500</v>
      </c>
      <c r="H12" s="12">
        <v>1300</v>
      </c>
      <c r="I12" s="72">
        <v>1400</v>
      </c>
      <c r="J12" s="12">
        <v>1500</v>
      </c>
      <c r="K12" s="12">
        <v>1600</v>
      </c>
      <c r="L12" s="12">
        <v>1700</v>
      </c>
      <c r="M12" s="161"/>
      <c r="O12" s="42"/>
      <c r="P12" s="43"/>
    </row>
    <row r="13" spans="1:16" ht="66.75" customHeight="1">
      <c r="A13" s="10">
        <v>3</v>
      </c>
      <c r="B13" s="145"/>
      <c r="C13" s="67" t="s">
        <v>43</v>
      </c>
      <c r="D13" s="149"/>
      <c r="E13" s="157"/>
      <c r="F13" s="157"/>
      <c r="G13" s="29">
        <f t="shared" si="0"/>
        <v>11046.153</v>
      </c>
      <c r="H13" s="12">
        <v>1672</v>
      </c>
      <c r="I13" s="73">
        <v>2685.153</v>
      </c>
      <c r="J13" s="12">
        <v>2021</v>
      </c>
      <c r="K13" s="12">
        <v>2223</v>
      </c>
      <c r="L13" s="12">
        <v>2445</v>
      </c>
      <c r="M13" s="161"/>
      <c r="O13" s="41"/>
      <c r="P13" s="43"/>
    </row>
    <row r="14" spans="1:16" ht="21" customHeight="1">
      <c r="A14" s="10">
        <v>4</v>
      </c>
      <c r="B14" s="145"/>
      <c r="C14" s="67" t="s">
        <v>44</v>
      </c>
      <c r="D14" s="149"/>
      <c r="E14" s="157"/>
      <c r="F14" s="157"/>
      <c r="G14" s="29">
        <f t="shared" si="0"/>
        <v>36493.878</v>
      </c>
      <c r="H14" s="12">
        <v>5745</v>
      </c>
      <c r="I14" s="73">
        <v>8199.878</v>
      </c>
      <c r="J14" s="12">
        <v>6812</v>
      </c>
      <c r="K14" s="12">
        <v>7494</v>
      </c>
      <c r="L14" s="12">
        <v>8243</v>
      </c>
      <c r="M14" s="161"/>
      <c r="O14" s="41"/>
      <c r="P14" s="42"/>
    </row>
    <row r="15" spans="1:16" ht="21" customHeight="1">
      <c r="A15" s="10">
        <v>5</v>
      </c>
      <c r="B15" s="145"/>
      <c r="C15" s="67" t="s">
        <v>45</v>
      </c>
      <c r="D15" s="149"/>
      <c r="E15" s="157"/>
      <c r="F15" s="157"/>
      <c r="G15" s="29">
        <f t="shared" si="0"/>
        <v>716.9300000000001</v>
      </c>
      <c r="H15" s="12">
        <v>108</v>
      </c>
      <c r="I15" s="74">
        <v>184.93</v>
      </c>
      <c r="J15" s="12">
        <v>128</v>
      </c>
      <c r="K15" s="12">
        <v>141</v>
      </c>
      <c r="L15" s="12">
        <v>155</v>
      </c>
      <c r="M15" s="161"/>
      <c r="O15" s="44"/>
      <c r="P15" s="44"/>
    </row>
    <row r="16" spans="1:16" ht="31.5" customHeight="1">
      <c r="A16" s="10">
        <v>6</v>
      </c>
      <c r="B16" s="145"/>
      <c r="C16" s="67" t="s">
        <v>46</v>
      </c>
      <c r="D16" s="149"/>
      <c r="E16" s="157"/>
      <c r="F16" s="157"/>
      <c r="G16" s="29">
        <f>SUM(H16:L16)</f>
        <v>2632</v>
      </c>
      <c r="H16" s="12">
        <v>632</v>
      </c>
      <c r="I16" s="12">
        <v>500</v>
      </c>
      <c r="J16" s="12">
        <v>500</v>
      </c>
      <c r="K16" s="12">
        <v>500</v>
      </c>
      <c r="L16" s="12">
        <v>500</v>
      </c>
      <c r="M16" s="161"/>
      <c r="P16" s="44"/>
    </row>
    <row r="17" spans="1:15" ht="30.75" customHeight="1">
      <c r="A17" s="10">
        <v>7</v>
      </c>
      <c r="B17" s="144" t="s">
        <v>29</v>
      </c>
      <c r="C17" s="67" t="s">
        <v>47</v>
      </c>
      <c r="D17" s="149"/>
      <c r="E17" s="157"/>
      <c r="F17" s="157"/>
      <c r="G17" s="29">
        <f t="shared" si="0"/>
        <v>900</v>
      </c>
      <c r="H17" s="12">
        <v>100</v>
      </c>
      <c r="I17" s="12">
        <v>200</v>
      </c>
      <c r="J17" s="12">
        <v>200</v>
      </c>
      <c r="K17" s="12">
        <v>200</v>
      </c>
      <c r="L17" s="12">
        <v>200</v>
      </c>
      <c r="M17" s="160" t="s">
        <v>28</v>
      </c>
      <c r="O17" t="s">
        <v>89</v>
      </c>
    </row>
    <row r="18" spans="1:13" ht="15.75" customHeight="1">
      <c r="A18" s="10">
        <v>8</v>
      </c>
      <c r="B18" s="145"/>
      <c r="C18" s="67" t="s">
        <v>48</v>
      </c>
      <c r="D18" s="149"/>
      <c r="E18" s="157"/>
      <c r="F18" s="157"/>
      <c r="G18" s="34">
        <f t="shared" si="0"/>
        <v>3900</v>
      </c>
      <c r="H18" s="12">
        <v>780</v>
      </c>
      <c r="I18" s="12">
        <v>780</v>
      </c>
      <c r="J18" s="12">
        <v>780</v>
      </c>
      <c r="K18" s="12">
        <v>780</v>
      </c>
      <c r="L18" s="12">
        <v>780</v>
      </c>
      <c r="M18" s="165"/>
    </row>
    <row r="19" spans="1:13" ht="17.25" customHeight="1">
      <c r="A19" s="10">
        <v>9</v>
      </c>
      <c r="B19" s="144" t="s">
        <v>36</v>
      </c>
      <c r="C19" s="67" t="s">
        <v>49</v>
      </c>
      <c r="D19" s="149"/>
      <c r="E19" s="157"/>
      <c r="F19" s="157"/>
      <c r="G19" s="29">
        <f t="shared" si="0"/>
        <v>773.2</v>
      </c>
      <c r="H19" s="12">
        <v>105</v>
      </c>
      <c r="I19" s="12">
        <v>368.2</v>
      </c>
      <c r="J19" s="12">
        <v>100</v>
      </c>
      <c r="K19" s="12">
        <v>100</v>
      </c>
      <c r="L19" s="12">
        <v>100</v>
      </c>
      <c r="M19" s="165"/>
    </row>
    <row r="20" spans="1:13" ht="30" customHeight="1">
      <c r="A20" s="10">
        <v>10</v>
      </c>
      <c r="B20" s="145"/>
      <c r="C20" s="67" t="s">
        <v>50</v>
      </c>
      <c r="D20" s="149"/>
      <c r="E20" s="157"/>
      <c r="F20" s="157"/>
      <c r="G20" s="29">
        <f t="shared" si="0"/>
        <v>500</v>
      </c>
      <c r="H20" s="12">
        <v>100</v>
      </c>
      <c r="I20" s="12">
        <v>100</v>
      </c>
      <c r="J20" s="12">
        <v>100</v>
      </c>
      <c r="K20" s="12">
        <v>100</v>
      </c>
      <c r="L20" s="12">
        <v>100</v>
      </c>
      <c r="M20" s="165"/>
    </row>
    <row r="21" spans="1:13" ht="36" customHeight="1">
      <c r="A21" s="10">
        <v>11</v>
      </c>
      <c r="B21" s="66" t="s">
        <v>30</v>
      </c>
      <c r="C21" s="67" t="s">
        <v>51</v>
      </c>
      <c r="D21" s="148" t="s">
        <v>37</v>
      </c>
      <c r="E21" s="156" t="s">
        <v>82</v>
      </c>
      <c r="F21" s="159" t="s">
        <v>70</v>
      </c>
      <c r="G21" s="29">
        <f aca="true" t="shared" si="1" ref="G21:G29">SUM(H21:L21)</f>
        <v>3500</v>
      </c>
      <c r="H21" s="12">
        <v>1500</v>
      </c>
      <c r="I21" s="12">
        <v>500</v>
      </c>
      <c r="J21" s="12">
        <v>500</v>
      </c>
      <c r="K21" s="12">
        <v>500</v>
      </c>
      <c r="L21" s="12">
        <v>500</v>
      </c>
      <c r="M21" s="162" t="s">
        <v>28</v>
      </c>
    </row>
    <row r="22" spans="1:13" ht="32.25" customHeight="1">
      <c r="A22" s="10">
        <v>12</v>
      </c>
      <c r="B22" s="69" t="s">
        <v>108</v>
      </c>
      <c r="C22" s="67" t="s">
        <v>107</v>
      </c>
      <c r="D22" s="148"/>
      <c r="E22" s="156"/>
      <c r="F22" s="159"/>
      <c r="G22" s="29">
        <f>SUM(H22:L22)</f>
        <v>730</v>
      </c>
      <c r="H22" s="12"/>
      <c r="I22" s="12">
        <v>730</v>
      </c>
      <c r="J22" s="12"/>
      <c r="K22" s="12"/>
      <c r="L22" s="12"/>
      <c r="M22" s="162"/>
    </row>
    <row r="23" spans="1:13" ht="33.75" customHeight="1">
      <c r="A23" s="61">
        <v>13</v>
      </c>
      <c r="B23" s="66" t="s">
        <v>30</v>
      </c>
      <c r="C23" s="67" t="s">
        <v>52</v>
      </c>
      <c r="D23" s="149"/>
      <c r="E23" s="157"/>
      <c r="F23" s="145"/>
      <c r="G23" s="30">
        <f t="shared" si="1"/>
        <v>1995</v>
      </c>
      <c r="H23" s="12">
        <v>495</v>
      </c>
      <c r="I23" s="12">
        <v>0</v>
      </c>
      <c r="J23" s="12">
        <v>500</v>
      </c>
      <c r="K23" s="12">
        <v>500</v>
      </c>
      <c r="L23" s="12">
        <v>500</v>
      </c>
      <c r="M23" s="166"/>
    </row>
    <row r="24" spans="1:13" ht="31.5" customHeight="1">
      <c r="A24" s="61">
        <v>14</v>
      </c>
      <c r="B24" s="66" t="s">
        <v>36</v>
      </c>
      <c r="C24" s="67" t="s">
        <v>75</v>
      </c>
      <c r="D24" s="149"/>
      <c r="E24" s="157"/>
      <c r="F24" s="145"/>
      <c r="G24" s="30">
        <f t="shared" si="1"/>
        <v>1437</v>
      </c>
      <c r="H24" s="12">
        <v>237</v>
      </c>
      <c r="I24" s="12">
        <v>300</v>
      </c>
      <c r="J24" s="12">
        <v>300</v>
      </c>
      <c r="K24" s="12">
        <v>300</v>
      </c>
      <c r="L24" s="12">
        <v>300</v>
      </c>
      <c r="M24" s="166"/>
    </row>
    <row r="25" spans="1:13" ht="31.5" customHeight="1">
      <c r="A25" s="61">
        <v>15</v>
      </c>
      <c r="B25" s="66" t="s">
        <v>67</v>
      </c>
      <c r="C25" s="67" t="s">
        <v>53</v>
      </c>
      <c r="D25" s="149"/>
      <c r="E25" s="157"/>
      <c r="F25" s="145"/>
      <c r="G25" s="30">
        <f t="shared" si="1"/>
        <v>350</v>
      </c>
      <c r="H25" s="12">
        <v>100</v>
      </c>
      <c r="I25" s="12">
        <v>100</v>
      </c>
      <c r="J25" s="12">
        <v>50</v>
      </c>
      <c r="K25" s="12">
        <v>50</v>
      </c>
      <c r="L25" s="12">
        <v>50</v>
      </c>
      <c r="M25" s="166"/>
    </row>
    <row r="26" spans="1:13" ht="50.25" customHeight="1">
      <c r="A26" s="61">
        <v>16</v>
      </c>
      <c r="B26" s="144" t="s">
        <v>30</v>
      </c>
      <c r="C26" s="67" t="s">
        <v>90</v>
      </c>
      <c r="D26" s="149"/>
      <c r="E26" s="157"/>
      <c r="F26" s="145"/>
      <c r="G26" s="75">
        <f t="shared" si="1"/>
        <v>11751.5</v>
      </c>
      <c r="H26" s="12">
        <v>4696</v>
      </c>
      <c r="I26" s="76">
        <v>4355.5</v>
      </c>
      <c r="J26" s="12">
        <v>900</v>
      </c>
      <c r="K26" s="12">
        <v>900</v>
      </c>
      <c r="L26" s="12">
        <v>900</v>
      </c>
      <c r="M26" s="166"/>
    </row>
    <row r="27" spans="1:13" ht="49.5" customHeight="1">
      <c r="A27" s="61">
        <v>17</v>
      </c>
      <c r="B27" s="145"/>
      <c r="C27" s="46" t="s">
        <v>102</v>
      </c>
      <c r="D27" s="149"/>
      <c r="E27" s="157"/>
      <c r="F27" s="145"/>
      <c r="G27" s="30">
        <f t="shared" si="1"/>
        <v>2060</v>
      </c>
      <c r="H27" s="12">
        <v>60</v>
      </c>
      <c r="I27" s="12">
        <v>500</v>
      </c>
      <c r="J27" s="12">
        <v>500</v>
      </c>
      <c r="K27" s="12">
        <v>500</v>
      </c>
      <c r="L27" s="12">
        <v>500</v>
      </c>
      <c r="M27" s="166"/>
    </row>
    <row r="28" spans="1:13" ht="45.75" customHeight="1">
      <c r="A28" s="61">
        <v>18</v>
      </c>
      <c r="B28" s="145"/>
      <c r="C28" s="48" t="s">
        <v>96</v>
      </c>
      <c r="D28" s="149"/>
      <c r="E28" s="157"/>
      <c r="F28" s="145"/>
      <c r="G28" s="30">
        <f t="shared" si="1"/>
        <v>2541.093</v>
      </c>
      <c r="H28" s="12">
        <v>541.093</v>
      </c>
      <c r="I28" s="12">
        <v>500</v>
      </c>
      <c r="J28" s="12">
        <v>500</v>
      </c>
      <c r="K28" s="12">
        <v>500</v>
      </c>
      <c r="L28" s="12">
        <v>500</v>
      </c>
      <c r="M28" s="162" t="s">
        <v>72</v>
      </c>
    </row>
    <row r="29" spans="1:13" ht="30" customHeight="1">
      <c r="A29" s="61">
        <v>19</v>
      </c>
      <c r="B29" s="145"/>
      <c r="C29" s="48" t="s">
        <v>92</v>
      </c>
      <c r="D29" s="149"/>
      <c r="E29" s="157"/>
      <c r="F29" s="145"/>
      <c r="G29" s="30">
        <f t="shared" si="1"/>
        <v>450.59000000000003</v>
      </c>
      <c r="H29" s="12">
        <v>50.59</v>
      </c>
      <c r="I29" s="12">
        <v>100</v>
      </c>
      <c r="J29" s="12">
        <v>100</v>
      </c>
      <c r="K29" s="12">
        <v>100</v>
      </c>
      <c r="L29" s="12">
        <v>100</v>
      </c>
      <c r="M29" s="164"/>
    </row>
    <row r="30" spans="1:13" ht="15.75" customHeight="1">
      <c r="A30" s="139">
        <v>20</v>
      </c>
      <c r="B30" s="151" t="s">
        <v>36</v>
      </c>
      <c r="C30" s="141" t="s">
        <v>54</v>
      </c>
      <c r="D30" s="149"/>
      <c r="E30" s="157"/>
      <c r="F30" s="145"/>
      <c r="G30" s="154">
        <f>SUM(H30:L32)</f>
        <v>145</v>
      </c>
      <c r="H30" s="12">
        <v>33</v>
      </c>
      <c r="I30" s="12">
        <v>30</v>
      </c>
      <c r="J30" s="12">
        <v>10</v>
      </c>
      <c r="K30" s="12">
        <v>10</v>
      </c>
      <c r="L30" s="12">
        <v>10</v>
      </c>
      <c r="M30" s="162" t="s">
        <v>73</v>
      </c>
    </row>
    <row r="31" spans="1:13" ht="24" customHeight="1">
      <c r="A31" s="139"/>
      <c r="B31" s="152"/>
      <c r="C31" s="142"/>
      <c r="D31" s="149"/>
      <c r="E31" s="157"/>
      <c r="F31" s="28" t="s">
        <v>68</v>
      </c>
      <c r="G31" s="154"/>
      <c r="H31" s="12">
        <v>50</v>
      </c>
      <c r="I31" s="12"/>
      <c r="J31" s="12"/>
      <c r="K31" s="12"/>
      <c r="L31" s="12"/>
      <c r="M31" s="162"/>
    </row>
    <row r="32" spans="1:13" ht="49.5" customHeight="1" thickBot="1">
      <c r="A32" s="140"/>
      <c r="B32" s="153"/>
      <c r="C32" s="143"/>
      <c r="D32" s="150"/>
      <c r="E32" s="158"/>
      <c r="F32" s="68" t="s">
        <v>69</v>
      </c>
      <c r="G32" s="155"/>
      <c r="H32" s="64">
        <v>2</v>
      </c>
      <c r="I32" s="64"/>
      <c r="J32" s="64"/>
      <c r="K32" s="64"/>
      <c r="L32" s="64"/>
      <c r="M32" s="163"/>
    </row>
    <row r="33" spans="1:13" s="177" customFormat="1" ht="20.25" customHeight="1" thickBot="1">
      <c r="A33" s="167"/>
      <c r="B33" s="168"/>
      <c r="C33" s="169" t="s">
        <v>27</v>
      </c>
      <c r="D33" s="170"/>
      <c r="E33" s="171"/>
      <c r="F33" s="172"/>
      <c r="G33" s="173">
        <f aca="true" t="shared" si="2" ref="G33:L33">SUM(G11:G32)</f>
        <v>95742.31799999998</v>
      </c>
      <c r="H33" s="174">
        <f>SUM(H11:H32)</f>
        <v>19506.683</v>
      </c>
      <c r="I33" s="175">
        <f>SUM(I11:I32)</f>
        <v>23653.635000000002</v>
      </c>
      <c r="J33" s="175">
        <f t="shared" si="2"/>
        <v>16401</v>
      </c>
      <c r="K33" s="175">
        <f t="shared" si="2"/>
        <v>17498</v>
      </c>
      <c r="L33" s="175">
        <f t="shared" si="2"/>
        <v>18683</v>
      </c>
      <c r="M33" s="176"/>
    </row>
    <row r="34" spans="1:13" ht="12.75">
      <c r="A34" s="9"/>
      <c r="B34" s="9"/>
      <c r="C34" s="9"/>
      <c r="D34" s="31"/>
      <c r="E34" s="32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/>
      <c r="C35" s="9"/>
      <c r="D35" s="31"/>
      <c r="E35" s="32"/>
      <c r="F35" s="9"/>
      <c r="G35" s="9"/>
      <c r="H35" s="9"/>
      <c r="I35" s="9"/>
      <c r="J35" s="9"/>
      <c r="K35" s="9"/>
      <c r="L35" s="9"/>
      <c r="M35" s="9"/>
    </row>
    <row r="36" spans="1:13" ht="15">
      <c r="A36" s="9"/>
      <c r="B36" s="9"/>
      <c r="C36" s="110" t="s">
        <v>84</v>
      </c>
      <c r="D36" s="136"/>
      <c r="E36" s="136"/>
      <c r="F36" s="136"/>
      <c r="G36" s="136"/>
      <c r="H36" s="136"/>
      <c r="I36" s="136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3.5">
      <c r="A40" s="9"/>
      <c r="B40" s="9"/>
      <c r="C40" s="70"/>
      <c r="D40" s="9"/>
      <c r="E40" s="9"/>
      <c r="F40" s="9"/>
      <c r="G40" s="9"/>
      <c r="H40" s="58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</sheetData>
  <mergeCells count="34">
    <mergeCell ref="M11:M16"/>
    <mergeCell ref="M30:M32"/>
    <mergeCell ref="M28:M29"/>
    <mergeCell ref="M17:M20"/>
    <mergeCell ref="M21:M27"/>
    <mergeCell ref="G30:G32"/>
    <mergeCell ref="E21:E32"/>
    <mergeCell ref="F21:F30"/>
    <mergeCell ref="E11:E20"/>
    <mergeCell ref="F11:F20"/>
    <mergeCell ref="B19:B20"/>
    <mergeCell ref="D11:D20"/>
    <mergeCell ref="D21:D32"/>
    <mergeCell ref="B11:B16"/>
    <mergeCell ref="B26:B29"/>
    <mergeCell ref="B30:B32"/>
    <mergeCell ref="H1:M1"/>
    <mergeCell ref="H2:M2"/>
    <mergeCell ref="H3:M3"/>
    <mergeCell ref="M7:M9"/>
    <mergeCell ref="G7:L7"/>
    <mergeCell ref="G8:L8"/>
    <mergeCell ref="K6:M6"/>
    <mergeCell ref="B5:M5"/>
    <mergeCell ref="C36:I36"/>
    <mergeCell ref="A7:A9"/>
    <mergeCell ref="B7:B9"/>
    <mergeCell ref="F7:F9"/>
    <mergeCell ref="E7:E9"/>
    <mergeCell ref="D7:D9"/>
    <mergeCell ref="C7:C9"/>
    <mergeCell ref="A30:A32"/>
    <mergeCell ref="C30:C32"/>
    <mergeCell ref="B17:B18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2017-09-25T12:35:21Z</cp:lastPrinted>
  <dcterms:created xsi:type="dcterms:W3CDTF">2016-01-19T13:08:14Z</dcterms:created>
  <dcterms:modified xsi:type="dcterms:W3CDTF">2017-09-25T12:35:33Z</dcterms:modified>
  <cp:category/>
  <cp:version/>
  <cp:contentType/>
  <cp:contentStatus/>
</cp:coreProperties>
</file>