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<sst xmlns="http://schemas.openxmlformats.org/spreadsheetml/2006/main" count="194" uniqueCount="112">
  <si>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</si>
  <si>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</si>
  <si>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</si>
  <si>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</si>
  <si>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</si>
  <si>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</si>
  <si>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</si>
  <si>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</si>
  <si>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</si>
  <si>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</si>
  <si>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</si>
  <si>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</si>
  <si>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</si>
  <si>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</si>
  <si>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</si>
  <si>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</si>
  <si>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</si>
  <si>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</si>
  <si>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</si>
  <si>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</si>
  <si>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</si>
  <si>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</si>
  <si>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</si>
  <si>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</si>
  <si>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</si>
  <si>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</si>
  <si>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</si>
  <si>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</si>
  <si>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</si>
  <si>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</si>
  <si>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</si>
  <si>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</si>
  <si>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</si>
  <si>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</si>
  <si>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</si>
  <si>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</si>
  <si>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</si>
  <si>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</si>
  <si>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</si>
  <si>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</si>
  <si>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</si>
  <si>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</si>
  <si>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</si>
  <si>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</si>
  <si>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</si>
  <si>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</si>
  <si>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</si>
  <si>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</si>
  <si>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</si>
  <si>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</si>
  <si>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</si>
  <si>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</si>
  <si>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</si>
  <si>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</si>
  <si>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</si>
  <si>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</si>
  <si>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</si>
  <si>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</si>
  <si>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</si>
  <si>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</si>
  <si>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</si>
  <si>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</si>
  <si>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</si>
  <si>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</si>
  <si>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</si>
  <si>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</si>
  <si>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</si>
  <si>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</si>
  <si>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</si>
  <si>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</si>
  <si>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</si>
  <si>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</si>
  <si>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</si>
  <si>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</si>
  <si>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</si>
  <si>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</si>
  <si>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</si>
  <si>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</si>
  <si>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</si>
  <si>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</si>
  <si>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</si>
  <si>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</si>
  <si>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</si>
  <si>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>КП"МЕМ",  КМКП, КП "Благоустрій" КМР</t>
  </si>
  <si>
    <t>КМКП,  КП "МЕМ",     КП "Благоустрій" КМР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</si>
  <si>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</si>
  <si>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</si>
  <si>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</si>
  <si>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</si>
  <si>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</si>
  <si>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</si>
  <si>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</si>
  <si>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</si>
  <si>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</si>
  <si>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</si>
  <si>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</si>
  <si>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</si>
  <si>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</si>
  <si>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</si>
  <si>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</si>
  <si>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</si>
  <si>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r>
      <t>_____________2016 року №</t>
    </r>
    <r>
      <rPr>
        <b/>
        <u val="single"/>
        <sz val="10"/>
        <rFont val="Arial Cyr"/>
        <family val="0"/>
      </rPr>
      <t>_________</t>
    </r>
  </si>
  <si>
    <t xml:space="preserve"> КМКП, КП"МЕМ"КП "Благоустрій" КМР</t>
  </si>
  <si>
    <t xml:space="preserve">Завдання, заходи та строки  виконання  Програми благоустрою міста Вараш
 на 2016 - 2020 роки  
</t>
  </si>
  <si>
    <t xml:space="preserve">Очікувані результати виконання   Програми благоустрою міста Вараш
 на 2016 - 2020 роки  </t>
  </si>
  <si>
    <t xml:space="preserve">Ресурсне забезпечення  Програми благоустрою міста Вараш
 на 2016 - 2020 роки  </t>
  </si>
  <si>
    <t xml:space="preserve">5. Напрямки діяльності та заходи  Програми благоустрою міста Вараш
 на 2016 - 2020 роки  </t>
  </si>
  <si>
    <t>Впровадження сучасних технологій  (придбання спецобладнання) з внесенням в статутний капітал</t>
  </si>
  <si>
    <t>Утримання безпритульних тварин</t>
  </si>
  <si>
    <t>по факту</t>
  </si>
  <si>
    <t xml:space="preserve">Кількість тварин </t>
  </si>
  <si>
    <r>
      <t xml:space="preserve">  22 березня </t>
    </r>
    <r>
      <rPr>
        <b/>
        <sz val="11"/>
        <rFont val="Times New Roman"/>
        <family val="1"/>
      </rPr>
      <t xml:space="preserve"> 2017 року №</t>
    </r>
    <r>
      <rPr>
        <b/>
        <u val="single"/>
        <sz val="11"/>
        <rFont val="Times New Roman"/>
        <family val="1"/>
      </rPr>
      <t xml:space="preserve"> 686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</si>
</sst>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77" fontId="8" fillId="0" borderId="7" xfId="0" applyNumberFormat="1" applyFont="1" applyBorder="1" applyAlignment="1">
      <alignment/>
    </xf>
    <xf numFmtId="177" fontId="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177" fontId="8" fillId="0" borderId="7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3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D1">
      <selection activeCell="O13" sqref="O13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  <col min="7" max="7" width="9.75390625" style="0" bestFit="1" customWidth="1"/>
  </cols>
  <sheetData>
    <row r="1" spans="6:11" ht="14.25" customHeight="1">
      <c r="F1" s="114" t="s">
        <v>36</v>
      </c>
      <c r="G1" s="114"/>
      <c r="H1" s="114"/>
      <c r="I1" s="114"/>
      <c r="J1" s="114"/>
      <c r="K1" s="114"/>
    </row>
    <row r="2" spans="6:11" ht="12.75">
      <c r="F2" s="114" t="s">
        <v>33</v>
      </c>
      <c r="G2" s="114"/>
      <c r="H2" s="114"/>
      <c r="I2" s="114"/>
      <c r="J2" s="114"/>
      <c r="K2" s="114"/>
    </row>
    <row r="3" spans="6:11" ht="18" customHeight="1">
      <c r="F3" s="185" t="s">
        <v>111</v>
      </c>
      <c r="G3" s="186"/>
      <c r="H3" s="186"/>
      <c r="I3" s="186"/>
      <c r="J3" s="186"/>
      <c r="K3" s="186"/>
    </row>
    <row r="4" spans="6:11" ht="2.25" customHeight="1">
      <c r="F4" s="27"/>
      <c r="G4" s="26"/>
      <c r="H4" s="26"/>
      <c r="I4" s="26"/>
      <c r="J4" s="26"/>
      <c r="K4" s="26"/>
    </row>
    <row r="5" spans="2:9" ht="30.75" customHeight="1">
      <c r="B5" s="115" t="s">
        <v>103</v>
      </c>
      <c r="C5" s="115"/>
      <c r="D5" s="115"/>
      <c r="E5" s="115"/>
      <c r="F5" s="115"/>
      <c r="G5" s="116"/>
      <c r="H5" s="116"/>
      <c r="I5" s="116"/>
    </row>
    <row r="6" spans="8:10" ht="12" customHeight="1" thickBot="1">
      <c r="H6" s="119" t="s">
        <v>82</v>
      </c>
      <c r="I6" s="119"/>
      <c r="J6" s="120"/>
    </row>
    <row r="7" spans="1:10" ht="20.25" customHeight="1">
      <c r="A7" s="117" t="s">
        <v>17</v>
      </c>
      <c r="B7" s="110" t="s">
        <v>18</v>
      </c>
      <c r="C7" s="110" t="s">
        <v>89</v>
      </c>
      <c r="D7" s="110" t="s">
        <v>19</v>
      </c>
      <c r="E7" s="110" t="s">
        <v>20</v>
      </c>
      <c r="F7" s="110"/>
      <c r="G7" s="110"/>
      <c r="H7" s="110"/>
      <c r="I7" s="110"/>
      <c r="J7" s="112"/>
    </row>
    <row r="8" spans="1:10" ht="15.75" customHeight="1" hidden="1">
      <c r="A8" s="118"/>
      <c r="B8" s="111"/>
      <c r="C8" s="111"/>
      <c r="D8" s="111"/>
      <c r="E8" s="111"/>
      <c r="F8" s="111"/>
      <c r="G8" s="111"/>
      <c r="H8" s="111"/>
      <c r="I8" s="111"/>
      <c r="J8" s="113"/>
    </row>
    <row r="9" spans="1:10" ht="15.75">
      <c r="A9" s="118"/>
      <c r="B9" s="111"/>
      <c r="C9" s="111"/>
      <c r="D9" s="111"/>
      <c r="E9" s="111" t="s">
        <v>0</v>
      </c>
      <c r="F9" s="108" t="s">
        <v>1</v>
      </c>
      <c r="G9" s="108"/>
      <c r="H9" s="108"/>
      <c r="I9" s="108"/>
      <c r="J9" s="109"/>
    </row>
    <row r="10" spans="1:10" ht="20.25" customHeight="1">
      <c r="A10" s="118"/>
      <c r="B10" s="111"/>
      <c r="C10" s="111"/>
      <c r="D10" s="111"/>
      <c r="E10" s="111"/>
      <c r="F10" s="55">
        <v>2016</v>
      </c>
      <c r="G10" s="55">
        <v>2017</v>
      </c>
      <c r="H10" s="55">
        <v>2018</v>
      </c>
      <c r="I10" s="55">
        <v>2019</v>
      </c>
      <c r="J10" s="56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4">
        <v>1</v>
      </c>
      <c r="B12" s="64" t="s">
        <v>42</v>
      </c>
      <c r="C12" s="121" t="s">
        <v>39</v>
      </c>
      <c r="D12" s="121" t="s">
        <v>84</v>
      </c>
      <c r="E12" s="38">
        <f aca="true" t="shared" si="0" ref="E12:E27">SUM(F12:J12)</f>
        <v>5552.95</v>
      </c>
      <c r="F12" s="16">
        <v>1200</v>
      </c>
      <c r="G12" s="16">
        <v>1352.95</v>
      </c>
      <c r="H12" s="28">
        <v>900</v>
      </c>
      <c r="I12" s="28">
        <v>1000</v>
      </c>
      <c r="J12" s="29">
        <v>1100</v>
      </c>
    </row>
    <row r="13" spans="1:10" ht="12.75" customHeight="1">
      <c r="A13" s="24">
        <v>2</v>
      </c>
      <c r="B13" s="64" t="s">
        <v>43</v>
      </c>
      <c r="C13" s="104"/>
      <c r="D13" s="96"/>
      <c r="E13" s="38">
        <f t="shared" si="0"/>
        <v>7500</v>
      </c>
      <c r="F13" s="16">
        <v>1300</v>
      </c>
      <c r="G13" s="16">
        <v>1400</v>
      </c>
      <c r="H13" s="28">
        <v>1500</v>
      </c>
      <c r="I13" s="28">
        <v>1600</v>
      </c>
      <c r="J13" s="29">
        <v>1700</v>
      </c>
    </row>
    <row r="14" spans="1:10" ht="29.25" customHeight="1">
      <c r="A14" s="24">
        <v>3</v>
      </c>
      <c r="B14" s="64" t="s">
        <v>44</v>
      </c>
      <c r="C14" s="104"/>
      <c r="D14" s="96"/>
      <c r="E14" s="38">
        <f t="shared" si="0"/>
        <v>10663</v>
      </c>
      <c r="F14" s="16">
        <v>1672</v>
      </c>
      <c r="G14" s="78">
        <v>2302</v>
      </c>
      <c r="H14" s="28">
        <v>2021</v>
      </c>
      <c r="I14" s="28">
        <v>2223</v>
      </c>
      <c r="J14" s="29">
        <v>2445</v>
      </c>
    </row>
    <row r="15" spans="1:10" ht="12.75" customHeight="1">
      <c r="A15" s="24">
        <v>4</v>
      </c>
      <c r="B15" s="64" t="s">
        <v>45</v>
      </c>
      <c r="C15" s="104"/>
      <c r="D15" s="96"/>
      <c r="E15" s="38">
        <f t="shared" si="0"/>
        <v>34487</v>
      </c>
      <c r="F15" s="16">
        <v>5745</v>
      </c>
      <c r="G15" s="78">
        <v>6193</v>
      </c>
      <c r="H15" s="28">
        <v>6812</v>
      </c>
      <c r="I15" s="28">
        <v>7494</v>
      </c>
      <c r="J15" s="29">
        <v>8243</v>
      </c>
    </row>
    <row r="16" spans="1:10" ht="14.25" customHeight="1">
      <c r="A16" s="24">
        <v>5</v>
      </c>
      <c r="B16" s="64" t="s">
        <v>46</v>
      </c>
      <c r="C16" s="104"/>
      <c r="D16" s="96"/>
      <c r="E16" s="38">
        <f t="shared" si="0"/>
        <v>663.922</v>
      </c>
      <c r="F16" s="28">
        <v>108</v>
      </c>
      <c r="G16" s="28">
        <v>131.922</v>
      </c>
      <c r="H16" s="28">
        <v>128</v>
      </c>
      <c r="I16" s="28">
        <v>141</v>
      </c>
      <c r="J16" s="29">
        <v>155</v>
      </c>
    </row>
    <row r="17" spans="1:10" ht="14.25" customHeight="1">
      <c r="A17" s="24">
        <v>6</v>
      </c>
      <c r="B17" s="84" t="s">
        <v>108</v>
      </c>
      <c r="C17" s="104"/>
      <c r="D17" s="96"/>
      <c r="E17" s="38">
        <f t="shared" si="0"/>
        <v>2000</v>
      </c>
      <c r="F17" s="28">
        <v>0</v>
      </c>
      <c r="G17" s="28">
        <v>500</v>
      </c>
      <c r="H17" s="28">
        <v>500</v>
      </c>
      <c r="I17" s="28">
        <v>500</v>
      </c>
      <c r="J17" s="29">
        <v>500</v>
      </c>
    </row>
    <row r="18" spans="1:10" ht="15.75" customHeight="1">
      <c r="A18" s="24">
        <v>7</v>
      </c>
      <c r="B18" s="64" t="s">
        <v>47</v>
      </c>
      <c r="C18" s="104"/>
      <c r="D18" s="96"/>
      <c r="E18" s="38">
        <f t="shared" si="0"/>
        <v>632</v>
      </c>
      <c r="F18" s="28">
        <v>632</v>
      </c>
      <c r="G18" s="28">
        <v>0</v>
      </c>
      <c r="H18" s="28">
        <v>0</v>
      </c>
      <c r="I18" s="28">
        <v>0</v>
      </c>
      <c r="J18" s="29">
        <v>0</v>
      </c>
    </row>
    <row r="19" spans="1:10" ht="16.5" customHeight="1">
      <c r="A19" s="24">
        <v>8</v>
      </c>
      <c r="B19" s="64" t="s">
        <v>48</v>
      </c>
      <c r="C19" s="104"/>
      <c r="D19" s="96"/>
      <c r="E19" s="38">
        <f t="shared" si="0"/>
        <v>900</v>
      </c>
      <c r="F19" s="28">
        <v>100</v>
      </c>
      <c r="G19" s="28">
        <v>200</v>
      </c>
      <c r="H19" s="28">
        <v>200</v>
      </c>
      <c r="I19" s="28">
        <v>200</v>
      </c>
      <c r="J19" s="29">
        <v>200</v>
      </c>
    </row>
    <row r="20" spans="1:10" ht="15.75" customHeight="1">
      <c r="A20" s="24">
        <f>'Таблиця 4'!A19</f>
        <v>9</v>
      </c>
      <c r="B20" s="64" t="s">
        <v>49</v>
      </c>
      <c r="C20" s="104"/>
      <c r="D20" s="96"/>
      <c r="E20" s="38">
        <f t="shared" si="0"/>
        <v>3900</v>
      </c>
      <c r="F20" s="28">
        <v>780</v>
      </c>
      <c r="G20" s="28">
        <v>780</v>
      </c>
      <c r="H20" s="28">
        <v>780</v>
      </c>
      <c r="I20" s="28">
        <v>780</v>
      </c>
      <c r="J20" s="29">
        <v>780</v>
      </c>
    </row>
    <row r="21" spans="1:10" ht="15" customHeight="1">
      <c r="A21" s="24">
        <v>10</v>
      </c>
      <c r="B21" s="64" t="s">
        <v>50</v>
      </c>
      <c r="C21" s="104"/>
      <c r="D21" s="96"/>
      <c r="E21" s="38">
        <f t="shared" si="0"/>
        <v>505</v>
      </c>
      <c r="F21" s="28">
        <v>105</v>
      </c>
      <c r="G21" s="28">
        <v>100</v>
      </c>
      <c r="H21" s="28">
        <v>100</v>
      </c>
      <c r="I21" s="28">
        <v>100</v>
      </c>
      <c r="J21" s="29">
        <v>100</v>
      </c>
    </row>
    <row r="22" spans="1:10" ht="15" customHeight="1">
      <c r="A22" s="25">
        <v>11</v>
      </c>
      <c r="B22" s="64" t="s">
        <v>51</v>
      </c>
      <c r="C22" s="104"/>
      <c r="D22" s="96"/>
      <c r="E22" s="38">
        <f t="shared" si="0"/>
        <v>500</v>
      </c>
      <c r="F22" s="28">
        <v>100</v>
      </c>
      <c r="G22" s="28">
        <v>100</v>
      </c>
      <c r="H22" s="28">
        <v>100</v>
      </c>
      <c r="I22" s="28">
        <v>100</v>
      </c>
      <c r="J22" s="29">
        <v>100</v>
      </c>
    </row>
    <row r="23" spans="1:10" ht="15" customHeight="1">
      <c r="A23" s="25">
        <v>12</v>
      </c>
      <c r="B23" s="64" t="s">
        <v>52</v>
      </c>
      <c r="C23" s="104"/>
      <c r="D23" s="96"/>
      <c r="E23" s="39">
        <f t="shared" si="0"/>
        <v>3500</v>
      </c>
      <c r="F23" s="28">
        <v>1500</v>
      </c>
      <c r="G23" s="28">
        <v>500</v>
      </c>
      <c r="H23" s="28">
        <v>500</v>
      </c>
      <c r="I23" s="28">
        <v>500</v>
      </c>
      <c r="J23" s="29">
        <v>500</v>
      </c>
    </row>
    <row r="24" spans="1:10" ht="15.75" customHeight="1">
      <c r="A24" s="25">
        <v>13</v>
      </c>
      <c r="B24" s="64" t="s">
        <v>53</v>
      </c>
      <c r="C24" s="104"/>
      <c r="D24" s="96"/>
      <c r="E24" s="39">
        <f t="shared" si="0"/>
        <v>2495</v>
      </c>
      <c r="F24" s="28">
        <v>495</v>
      </c>
      <c r="G24" s="28">
        <v>500</v>
      </c>
      <c r="H24" s="28">
        <v>500</v>
      </c>
      <c r="I24" s="28">
        <v>500</v>
      </c>
      <c r="J24" s="29">
        <v>500</v>
      </c>
    </row>
    <row r="25" spans="1:10" ht="16.5" customHeight="1">
      <c r="A25" s="25">
        <v>14</v>
      </c>
      <c r="B25" s="64" t="s">
        <v>76</v>
      </c>
      <c r="C25" s="104"/>
      <c r="D25" s="96"/>
      <c r="E25" s="39">
        <f t="shared" si="0"/>
        <v>1437</v>
      </c>
      <c r="F25" s="16">
        <v>237</v>
      </c>
      <c r="G25" s="16">
        <v>300</v>
      </c>
      <c r="H25" s="16">
        <v>300</v>
      </c>
      <c r="I25" s="16">
        <v>300</v>
      </c>
      <c r="J25" s="30">
        <v>300</v>
      </c>
    </row>
    <row r="26" spans="1:10" ht="15" customHeight="1">
      <c r="A26" s="63">
        <v>15</v>
      </c>
      <c r="B26" s="64" t="s">
        <v>54</v>
      </c>
      <c r="C26" s="104"/>
      <c r="D26" s="96"/>
      <c r="E26" s="39">
        <f t="shared" si="0"/>
        <v>350</v>
      </c>
      <c r="F26" s="28">
        <v>100</v>
      </c>
      <c r="G26" s="28">
        <v>100</v>
      </c>
      <c r="H26" s="28">
        <v>50</v>
      </c>
      <c r="I26" s="28">
        <v>50</v>
      </c>
      <c r="J26" s="29">
        <v>50</v>
      </c>
    </row>
    <row r="27" spans="1:10" ht="29.25" customHeight="1">
      <c r="A27" s="63">
        <v>16</v>
      </c>
      <c r="B27" s="64" t="s">
        <v>93</v>
      </c>
      <c r="C27" s="104"/>
      <c r="D27" s="96"/>
      <c r="E27" s="39">
        <f t="shared" si="0"/>
        <v>11433.5</v>
      </c>
      <c r="F27" s="16">
        <v>4696</v>
      </c>
      <c r="G27" s="52">
        <v>4037.5</v>
      </c>
      <c r="H27" s="16">
        <v>900</v>
      </c>
      <c r="I27" s="16">
        <v>900</v>
      </c>
      <c r="J27" s="30">
        <v>900</v>
      </c>
    </row>
    <row r="28" spans="1:10" ht="29.25" customHeight="1">
      <c r="A28" s="63">
        <v>17</v>
      </c>
      <c r="B28" s="64" t="s">
        <v>107</v>
      </c>
      <c r="C28" s="104"/>
      <c r="D28" s="96"/>
      <c r="E28" s="39">
        <f>SUM(F28:J28)</f>
        <v>2060</v>
      </c>
      <c r="F28" s="16">
        <v>60</v>
      </c>
      <c r="G28" s="78">
        <v>500</v>
      </c>
      <c r="H28" s="16">
        <v>500</v>
      </c>
      <c r="I28" s="16">
        <v>500</v>
      </c>
      <c r="J28" s="30">
        <v>500</v>
      </c>
    </row>
    <row r="29" spans="1:10" ht="27" customHeight="1">
      <c r="A29" s="25">
        <v>18</v>
      </c>
      <c r="B29" s="71" t="s">
        <v>99</v>
      </c>
      <c r="C29" s="104"/>
      <c r="D29" s="96"/>
      <c r="E29" s="39">
        <f>SUM(F29:J29)</f>
        <v>2541.093</v>
      </c>
      <c r="F29" s="16">
        <v>541.093</v>
      </c>
      <c r="G29" s="16">
        <v>500</v>
      </c>
      <c r="H29" s="16">
        <v>500</v>
      </c>
      <c r="I29" s="16">
        <v>500</v>
      </c>
      <c r="J29" s="30">
        <v>500</v>
      </c>
    </row>
    <row r="30" spans="1:10" ht="15" customHeight="1">
      <c r="A30" s="25">
        <v>19</v>
      </c>
      <c r="B30" s="66" t="s">
        <v>95</v>
      </c>
      <c r="C30" s="104"/>
      <c r="D30" s="96"/>
      <c r="E30" s="39">
        <f>SUM(F30:J30)</f>
        <v>450.59000000000003</v>
      </c>
      <c r="F30" s="16">
        <v>50.59</v>
      </c>
      <c r="G30" s="28">
        <v>100</v>
      </c>
      <c r="H30" s="28">
        <v>100</v>
      </c>
      <c r="I30" s="28">
        <v>100</v>
      </c>
      <c r="J30" s="29">
        <v>100</v>
      </c>
    </row>
    <row r="31" spans="1:10" ht="15" customHeight="1">
      <c r="A31" s="25">
        <v>20</v>
      </c>
      <c r="B31" s="64" t="s">
        <v>55</v>
      </c>
      <c r="C31" s="105"/>
      <c r="D31" s="97"/>
      <c r="E31" s="39">
        <f>SUM(F31:J31)</f>
        <v>145</v>
      </c>
      <c r="F31" s="28">
        <v>85</v>
      </c>
      <c r="G31" s="28">
        <v>30</v>
      </c>
      <c r="H31" s="28">
        <v>10</v>
      </c>
      <c r="I31" s="28">
        <v>10</v>
      </c>
      <c r="J31" s="29">
        <v>10</v>
      </c>
    </row>
    <row r="32" spans="1:10" ht="15.75" customHeight="1" thickBot="1">
      <c r="A32" s="31"/>
      <c r="B32" s="32" t="s">
        <v>28</v>
      </c>
      <c r="C32" s="33"/>
      <c r="D32" s="33"/>
      <c r="E32" s="80">
        <f aca="true" t="shared" si="1" ref="E32:J32">SUM(E12:E31)</f>
        <v>91716.055</v>
      </c>
      <c r="F32" s="80">
        <f t="shared" si="1"/>
        <v>19506.683</v>
      </c>
      <c r="G32" s="80">
        <f t="shared" si="1"/>
        <v>19627.372000000003</v>
      </c>
      <c r="H32" s="34">
        <f t="shared" si="1"/>
        <v>16401</v>
      </c>
      <c r="I32" s="34">
        <f t="shared" si="1"/>
        <v>17498</v>
      </c>
      <c r="J32" s="35">
        <f t="shared" si="1"/>
        <v>18683</v>
      </c>
    </row>
    <row r="33" spans="1:10" ht="12.75" customHeight="1" hidden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4.5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26.25" customHeight="1">
      <c r="A35" s="9"/>
      <c r="B35" s="106" t="s">
        <v>87</v>
      </c>
      <c r="C35" s="107"/>
      <c r="D35" s="107"/>
      <c r="E35" s="107"/>
      <c r="F35" s="107"/>
      <c r="G35" s="107"/>
      <c r="H35" s="9"/>
      <c r="I35" s="9"/>
      <c r="J35" s="9"/>
    </row>
    <row r="36" spans="1:10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5:7" ht="12.75">
      <c r="E37" s="17"/>
      <c r="F37" s="17"/>
      <c r="G37" s="9"/>
    </row>
    <row r="38" spans="1:19" ht="21" customHeight="1">
      <c r="A38" s="9"/>
      <c r="B38" s="65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9.5" customHeight="1">
      <c r="A39" s="9"/>
      <c r="B39" s="6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69" t="s">
        <v>94</v>
      </c>
      <c r="C40" s="9"/>
      <c r="D40" s="9"/>
      <c r="E40" s="9"/>
      <c r="F40" s="7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">
      <c r="A41" s="9"/>
      <c r="B41" s="69" t="s">
        <v>94</v>
      </c>
      <c r="C41" s="9"/>
      <c r="D41" s="9"/>
      <c r="E41" s="9"/>
      <c r="F41" s="7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5.75">
      <c r="A42" s="9"/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5" ht="12.75">
      <c r="B45" s="9"/>
    </row>
    <row r="46" ht="12.75">
      <c r="B46" s="9"/>
    </row>
    <row r="47" ht="15.75">
      <c r="B47" s="20"/>
    </row>
  </sheetData>
  <mergeCells count="15">
    <mergeCell ref="A7:A10"/>
    <mergeCell ref="B7:B10"/>
    <mergeCell ref="H6:J6"/>
    <mergeCell ref="C12:C31"/>
    <mergeCell ref="D12:D31"/>
    <mergeCell ref="F1:K1"/>
    <mergeCell ref="F2:K2"/>
    <mergeCell ref="F3:K3"/>
    <mergeCell ref="B5:I5"/>
    <mergeCell ref="B35:G35"/>
    <mergeCell ref="F9:J9"/>
    <mergeCell ref="C7:C10"/>
    <mergeCell ref="D7:D10"/>
    <mergeCell ref="E7:J8"/>
    <mergeCell ref="E9:E10"/>
  </mergeCells>
  <printOptions/>
  <pageMargins left="0.51" right="0.29" top="0.41" bottom="0.23" header="0.4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6" sqref="A6:J32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14" t="s">
        <v>35</v>
      </c>
      <c r="F1" s="114"/>
      <c r="G1" s="114"/>
      <c r="H1" s="114"/>
      <c r="I1" s="114"/>
      <c r="J1" s="114"/>
    </row>
    <row r="2" spans="5:10" ht="12.75">
      <c r="E2" s="114" t="s">
        <v>33</v>
      </c>
      <c r="F2" s="114"/>
      <c r="G2" s="114"/>
      <c r="H2" s="114"/>
      <c r="I2" s="114"/>
      <c r="J2" s="114"/>
    </row>
    <row r="3" spans="5:10" ht="12.75">
      <c r="E3" s="98" t="s">
        <v>85</v>
      </c>
      <c r="F3" s="114"/>
      <c r="G3" s="114"/>
      <c r="H3" s="114"/>
      <c r="I3" s="114"/>
      <c r="J3" s="114"/>
    </row>
    <row r="4" spans="1:8" ht="33.75" customHeight="1">
      <c r="A4" s="99" t="s">
        <v>104</v>
      </c>
      <c r="B4" s="99"/>
      <c r="C4" s="99"/>
      <c r="D4" s="99"/>
      <c r="E4" s="100"/>
      <c r="F4" s="100"/>
      <c r="G4" s="100"/>
      <c r="H4" s="100"/>
    </row>
    <row r="5" spans="7:10" ht="13.5" customHeight="1" thickBot="1">
      <c r="G5" s="95" t="s">
        <v>25</v>
      </c>
      <c r="H5" s="95"/>
      <c r="I5" s="122"/>
      <c r="J5" s="122"/>
    </row>
    <row r="6" spans="1:10" ht="30" customHeight="1">
      <c r="A6" s="117" t="s">
        <v>2</v>
      </c>
      <c r="B6" s="103" t="s">
        <v>3</v>
      </c>
      <c r="C6" s="110" t="s">
        <v>4</v>
      </c>
      <c r="D6" s="110" t="s">
        <v>5</v>
      </c>
      <c r="E6" s="110"/>
      <c r="F6" s="110"/>
      <c r="G6" s="110"/>
      <c r="H6" s="110"/>
      <c r="I6" s="101"/>
      <c r="J6" s="102"/>
    </row>
    <row r="7" spans="1:10" ht="15.75">
      <c r="A7" s="118"/>
      <c r="B7" s="94"/>
      <c r="C7" s="111"/>
      <c r="D7" s="111" t="s">
        <v>6</v>
      </c>
      <c r="E7" s="111" t="s">
        <v>7</v>
      </c>
      <c r="F7" s="111"/>
      <c r="G7" s="111"/>
      <c r="H7" s="111"/>
      <c r="I7" s="111"/>
      <c r="J7" s="113"/>
    </row>
    <row r="8" spans="1:10" ht="12.75">
      <c r="A8" s="118"/>
      <c r="B8" s="94"/>
      <c r="C8" s="111"/>
      <c r="D8" s="111"/>
      <c r="E8" s="55">
        <v>2016</v>
      </c>
      <c r="F8" s="55">
        <v>2017</v>
      </c>
      <c r="G8" s="55">
        <v>2018</v>
      </c>
      <c r="H8" s="123">
        <v>2019</v>
      </c>
      <c r="I8" s="123"/>
      <c r="J8" s="56">
        <v>2020</v>
      </c>
    </row>
    <row r="9" spans="1:10" ht="14.25" customHeight="1">
      <c r="A9" s="84" t="s">
        <v>42</v>
      </c>
      <c r="B9" s="72" t="s">
        <v>56</v>
      </c>
      <c r="C9" s="72" t="s">
        <v>57</v>
      </c>
      <c r="D9" s="28">
        <f>SUM(E9:J9)</f>
        <v>4036</v>
      </c>
      <c r="E9" s="28">
        <v>800</v>
      </c>
      <c r="F9" s="28">
        <v>836</v>
      </c>
      <c r="G9" s="28">
        <v>800</v>
      </c>
      <c r="H9" s="126">
        <v>800</v>
      </c>
      <c r="I9" s="126"/>
      <c r="J9" s="29">
        <v>800</v>
      </c>
    </row>
    <row r="10" spans="1:10" ht="13.5" customHeight="1">
      <c r="A10" s="84" t="s">
        <v>43</v>
      </c>
      <c r="B10" s="72" t="s">
        <v>58</v>
      </c>
      <c r="C10" s="74" t="s">
        <v>59</v>
      </c>
      <c r="D10" s="28">
        <v>53.05</v>
      </c>
      <c r="E10" s="126">
        <v>53.05</v>
      </c>
      <c r="F10" s="127"/>
      <c r="G10" s="127"/>
      <c r="H10" s="127"/>
      <c r="I10" s="127"/>
      <c r="J10" s="128"/>
    </row>
    <row r="11" spans="1:10" ht="27.75" customHeight="1">
      <c r="A11" s="84" t="s">
        <v>44</v>
      </c>
      <c r="B11" s="72" t="s">
        <v>60</v>
      </c>
      <c r="C11" s="74" t="s">
        <v>61</v>
      </c>
      <c r="D11" s="28">
        <v>104.6</v>
      </c>
      <c r="E11" s="126">
        <v>104.6</v>
      </c>
      <c r="F11" s="127"/>
      <c r="G11" s="127"/>
      <c r="H11" s="127"/>
      <c r="I11" s="127"/>
      <c r="J11" s="128"/>
    </row>
    <row r="12" spans="1:10" ht="12" customHeight="1">
      <c r="A12" s="84" t="s">
        <v>45</v>
      </c>
      <c r="B12" s="72" t="s">
        <v>58</v>
      </c>
      <c r="C12" s="74" t="s">
        <v>59</v>
      </c>
      <c r="D12" s="28">
        <v>31.361</v>
      </c>
      <c r="E12" s="126">
        <v>31.361</v>
      </c>
      <c r="F12" s="127"/>
      <c r="G12" s="127"/>
      <c r="H12" s="127"/>
      <c r="I12" s="127"/>
      <c r="J12" s="128"/>
    </row>
    <row r="13" spans="1:10" ht="12.75" customHeight="1">
      <c r="A13" s="84" t="s">
        <v>46</v>
      </c>
      <c r="B13" s="72" t="s">
        <v>62</v>
      </c>
      <c r="C13" s="74" t="s">
        <v>61</v>
      </c>
      <c r="D13" s="28">
        <v>4.3</v>
      </c>
      <c r="E13" s="126">
        <v>4.3</v>
      </c>
      <c r="F13" s="127"/>
      <c r="G13" s="127"/>
      <c r="H13" s="127"/>
      <c r="I13" s="127"/>
      <c r="J13" s="128"/>
    </row>
    <row r="14" spans="1:10" ht="15" customHeight="1">
      <c r="A14" s="49" t="s">
        <v>108</v>
      </c>
      <c r="B14" s="72" t="s">
        <v>110</v>
      </c>
      <c r="C14" s="74" t="s">
        <v>8</v>
      </c>
      <c r="D14" s="28" t="s">
        <v>109</v>
      </c>
      <c r="E14" s="28"/>
      <c r="F14" s="133" t="s">
        <v>109</v>
      </c>
      <c r="G14" s="134"/>
      <c r="H14" s="134"/>
      <c r="I14" s="134"/>
      <c r="J14" s="135"/>
    </row>
    <row r="15" spans="1:10" ht="13.5" customHeight="1">
      <c r="A15" s="84" t="s">
        <v>47</v>
      </c>
      <c r="B15" s="72" t="s">
        <v>110</v>
      </c>
      <c r="C15" s="74" t="s">
        <v>8</v>
      </c>
      <c r="D15" s="28" t="s">
        <v>109</v>
      </c>
      <c r="E15" s="28" t="s">
        <v>109</v>
      </c>
      <c r="F15" s="86"/>
      <c r="G15" s="86"/>
      <c r="H15" s="86"/>
      <c r="I15" s="86"/>
      <c r="J15" s="87"/>
    </row>
    <row r="16" spans="1:10" ht="14.25" customHeight="1">
      <c r="A16" s="84" t="s">
        <v>48</v>
      </c>
      <c r="B16" s="72" t="s">
        <v>63</v>
      </c>
      <c r="C16" s="74" t="s">
        <v>8</v>
      </c>
      <c r="D16" s="16">
        <f aca="true" t="shared" si="0" ref="D16:D29">SUM(E16:J16)</f>
        <v>5</v>
      </c>
      <c r="E16" s="85">
        <v>1</v>
      </c>
      <c r="F16" s="16">
        <v>1</v>
      </c>
      <c r="G16" s="16">
        <v>1</v>
      </c>
      <c r="H16" s="16">
        <v>1</v>
      </c>
      <c r="I16" s="124">
        <v>1</v>
      </c>
      <c r="J16" s="125"/>
    </row>
    <row r="17" spans="1:10" ht="14.25" customHeight="1">
      <c r="A17" s="84" t="s">
        <v>49</v>
      </c>
      <c r="B17" s="72" t="s">
        <v>64</v>
      </c>
      <c r="C17" s="74" t="s">
        <v>65</v>
      </c>
      <c r="D17" s="16">
        <f t="shared" si="0"/>
        <v>56400</v>
      </c>
      <c r="E17" s="16">
        <v>9400</v>
      </c>
      <c r="F17" s="16">
        <v>9400</v>
      </c>
      <c r="G17" s="16">
        <v>9400</v>
      </c>
      <c r="H17" s="16">
        <v>9400</v>
      </c>
      <c r="I17" s="16">
        <v>9400</v>
      </c>
      <c r="J17" s="30">
        <v>9400</v>
      </c>
    </row>
    <row r="18" spans="1:10" ht="13.5" customHeight="1">
      <c r="A18" s="84" t="s">
        <v>50</v>
      </c>
      <c r="B18" s="72" t="s">
        <v>63</v>
      </c>
      <c r="C18" s="74" t="s">
        <v>8</v>
      </c>
      <c r="D18" s="16">
        <f t="shared" si="0"/>
        <v>505</v>
      </c>
      <c r="E18" s="16">
        <v>105</v>
      </c>
      <c r="F18" s="16">
        <v>100</v>
      </c>
      <c r="G18" s="16">
        <v>100</v>
      </c>
      <c r="H18" s="16">
        <v>100</v>
      </c>
      <c r="I18" s="124">
        <v>100</v>
      </c>
      <c r="J18" s="125"/>
    </row>
    <row r="19" spans="1:10" ht="12.75" customHeight="1">
      <c r="A19" s="84" t="s">
        <v>51</v>
      </c>
      <c r="B19" s="72" t="s">
        <v>56</v>
      </c>
      <c r="C19" s="74" t="s">
        <v>41</v>
      </c>
      <c r="D19" s="16">
        <f t="shared" si="0"/>
        <v>400</v>
      </c>
      <c r="E19" s="124">
        <v>100</v>
      </c>
      <c r="F19" s="124"/>
      <c r="G19" s="16">
        <v>100</v>
      </c>
      <c r="H19" s="16">
        <v>100</v>
      </c>
      <c r="I19" s="124">
        <v>100</v>
      </c>
      <c r="J19" s="125"/>
    </row>
    <row r="20" spans="1:10" ht="12" customHeight="1">
      <c r="A20" s="84" t="s">
        <v>52</v>
      </c>
      <c r="B20" s="68" t="s">
        <v>56</v>
      </c>
      <c r="C20" s="7" t="s">
        <v>8</v>
      </c>
      <c r="D20" s="16">
        <f t="shared" si="0"/>
        <v>112</v>
      </c>
      <c r="E20" s="16">
        <v>32</v>
      </c>
      <c r="F20" s="16">
        <v>20</v>
      </c>
      <c r="G20" s="16">
        <v>20</v>
      </c>
      <c r="H20" s="16">
        <v>20</v>
      </c>
      <c r="I20" s="124">
        <v>20</v>
      </c>
      <c r="J20" s="125"/>
    </row>
    <row r="21" spans="1:11" ht="13.5" customHeight="1">
      <c r="A21" s="84" t="s">
        <v>53</v>
      </c>
      <c r="B21" s="73" t="s">
        <v>56</v>
      </c>
      <c r="C21" s="74" t="s">
        <v>8</v>
      </c>
      <c r="D21" s="16">
        <f t="shared" si="0"/>
        <v>153</v>
      </c>
      <c r="E21" s="16">
        <v>33</v>
      </c>
      <c r="F21" s="16">
        <v>30</v>
      </c>
      <c r="G21" s="16">
        <v>30</v>
      </c>
      <c r="H21" s="16">
        <v>30</v>
      </c>
      <c r="I21" s="124">
        <v>30</v>
      </c>
      <c r="J21" s="125"/>
      <c r="K21" s="51"/>
    </row>
    <row r="22" spans="1:10" ht="13.5" customHeight="1">
      <c r="A22" s="84" t="s">
        <v>77</v>
      </c>
      <c r="B22" s="73" t="s">
        <v>56</v>
      </c>
      <c r="C22" s="74" t="s">
        <v>8</v>
      </c>
      <c r="D22" s="16">
        <f t="shared" si="0"/>
        <v>6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30">
        <v>1</v>
      </c>
    </row>
    <row r="23" spans="1:10" ht="15" customHeight="1">
      <c r="A23" s="84" t="s">
        <v>54</v>
      </c>
      <c r="B23" s="73" t="s">
        <v>56</v>
      </c>
      <c r="C23" s="74" t="s">
        <v>8</v>
      </c>
      <c r="D23" s="16">
        <f t="shared" si="0"/>
        <v>1</v>
      </c>
      <c r="E23" s="124">
        <v>1</v>
      </c>
      <c r="F23" s="124"/>
      <c r="G23" s="131"/>
      <c r="H23" s="131"/>
      <c r="I23" s="131"/>
      <c r="J23" s="132"/>
    </row>
    <row r="24" spans="1:10" ht="29.25" customHeight="1">
      <c r="A24" s="49" t="s">
        <v>100</v>
      </c>
      <c r="B24" s="68" t="s">
        <v>56</v>
      </c>
      <c r="C24" s="7" t="s">
        <v>8</v>
      </c>
      <c r="D24" s="16">
        <f t="shared" si="0"/>
        <v>25</v>
      </c>
      <c r="E24" s="16">
        <v>13</v>
      </c>
      <c r="F24" s="16">
        <v>9</v>
      </c>
      <c r="G24" s="16">
        <v>1</v>
      </c>
      <c r="H24" s="16">
        <v>1</v>
      </c>
      <c r="I24" s="124">
        <v>1</v>
      </c>
      <c r="J24" s="125"/>
    </row>
    <row r="25" spans="1:10" ht="27.75" customHeight="1">
      <c r="A25" s="84" t="s">
        <v>107</v>
      </c>
      <c r="B25" s="72" t="s">
        <v>63</v>
      </c>
      <c r="C25" s="74" t="s">
        <v>8</v>
      </c>
      <c r="D25" s="16">
        <f t="shared" si="0"/>
        <v>13</v>
      </c>
      <c r="E25" s="16">
        <v>4</v>
      </c>
      <c r="F25" s="16">
        <v>6</v>
      </c>
      <c r="G25" s="16">
        <v>1</v>
      </c>
      <c r="H25" s="16">
        <v>1</v>
      </c>
      <c r="I25" s="124">
        <v>1</v>
      </c>
      <c r="J25" s="125"/>
    </row>
    <row r="26" spans="1:10" ht="11.25" customHeight="1">
      <c r="A26" s="130" t="s">
        <v>99</v>
      </c>
      <c r="B26" s="72" t="s">
        <v>63</v>
      </c>
      <c r="C26" s="74" t="s">
        <v>8</v>
      </c>
      <c r="D26" s="16">
        <f>SUM(E26:J26)</f>
        <v>263</v>
      </c>
      <c r="E26" s="16">
        <v>38</v>
      </c>
      <c r="F26" s="16">
        <v>45</v>
      </c>
      <c r="G26" s="16">
        <v>45</v>
      </c>
      <c r="H26" s="16">
        <v>45</v>
      </c>
      <c r="I26" s="16">
        <v>45</v>
      </c>
      <c r="J26" s="30">
        <v>45</v>
      </c>
    </row>
    <row r="27" spans="1:10" ht="13.5" customHeight="1">
      <c r="A27" s="130"/>
      <c r="B27" s="72" t="s">
        <v>96</v>
      </c>
      <c r="C27" s="74" t="s">
        <v>98</v>
      </c>
      <c r="D27" s="16">
        <v>1</v>
      </c>
      <c r="E27" s="16">
        <v>1</v>
      </c>
      <c r="F27" s="16"/>
      <c r="G27" s="16"/>
      <c r="H27" s="16"/>
      <c r="I27" s="16"/>
      <c r="J27" s="30"/>
    </row>
    <row r="28" spans="1:10" ht="11.25" customHeight="1">
      <c r="A28" s="130"/>
      <c r="B28" s="72" t="s">
        <v>97</v>
      </c>
      <c r="C28" s="74" t="s">
        <v>98</v>
      </c>
      <c r="D28" s="16">
        <v>1</v>
      </c>
      <c r="E28" s="16">
        <v>1</v>
      </c>
      <c r="F28" s="16"/>
      <c r="G28" s="16"/>
      <c r="H28" s="16"/>
      <c r="I28" s="16"/>
      <c r="J28" s="30"/>
    </row>
    <row r="29" spans="1:10" ht="15" customHeight="1">
      <c r="A29" s="88" t="s">
        <v>95</v>
      </c>
      <c r="B29" s="72" t="s">
        <v>63</v>
      </c>
      <c r="C29" s="74" t="s">
        <v>78</v>
      </c>
      <c r="D29" s="16">
        <f t="shared" si="0"/>
        <v>8647.8</v>
      </c>
      <c r="E29" s="16">
        <v>1147.8</v>
      </c>
      <c r="F29" s="16">
        <v>1500</v>
      </c>
      <c r="G29" s="16">
        <v>1500</v>
      </c>
      <c r="H29" s="16">
        <v>1500</v>
      </c>
      <c r="I29" s="16">
        <v>1500</v>
      </c>
      <c r="J29" s="30">
        <v>1500</v>
      </c>
    </row>
    <row r="30" spans="1:10" ht="14.25" customHeight="1">
      <c r="A30" s="136" t="s">
        <v>55</v>
      </c>
      <c r="B30" s="72" t="s">
        <v>79</v>
      </c>
      <c r="C30" s="74" t="s">
        <v>8</v>
      </c>
      <c r="D30" s="16">
        <f>SUM(E30:J30)</f>
        <v>65</v>
      </c>
      <c r="E30" s="16">
        <v>20</v>
      </c>
      <c r="F30" s="16">
        <v>10</v>
      </c>
      <c r="G30" s="16">
        <v>5</v>
      </c>
      <c r="H30" s="16">
        <v>5</v>
      </c>
      <c r="I30" s="16">
        <v>20</v>
      </c>
      <c r="J30" s="30">
        <v>5</v>
      </c>
    </row>
    <row r="31" spans="1:10" ht="13.5" customHeight="1">
      <c r="A31" s="137"/>
      <c r="B31" s="72" t="s">
        <v>81</v>
      </c>
      <c r="C31" s="74" t="s">
        <v>8</v>
      </c>
      <c r="D31" s="16">
        <f>SUM(E31:J31)</f>
        <v>2</v>
      </c>
      <c r="E31" s="16">
        <v>1</v>
      </c>
      <c r="F31" s="16"/>
      <c r="G31" s="16"/>
      <c r="H31" s="16"/>
      <c r="I31" s="16">
        <v>1</v>
      </c>
      <c r="J31" s="30"/>
    </row>
    <row r="32" spans="1:10" ht="15" customHeight="1" thickBot="1">
      <c r="A32" s="138"/>
      <c r="B32" s="89" t="s">
        <v>80</v>
      </c>
      <c r="C32" s="90" t="s">
        <v>8</v>
      </c>
      <c r="D32" s="91">
        <f>SUM(E32:J32)</f>
        <v>4</v>
      </c>
      <c r="E32" s="91">
        <v>2</v>
      </c>
      <c r="F32" s="92"/>
      <c r="G32" s="92"/>
      <c r="H32" s="92"/>
      <c r="I32" s="92">
        <v>2</v>
      </c>
      <c r="J32" s="93"/>
    </row>
    <row r="33" spans="1:6" ht="33" customHeight="1">
      <c r="A33" s="106" t="s">
        <v>87</v>
      </c>
      <c r="B33" s="129"/>
      <c r="C33" s="129"/>
      <c r="D33" s="129"/>
      <c r="E33" s="129"/>
      <c r="F33" s="129"/>
    </row>
    <row r="37" spans="1:3" ht="12.75">
      <c r="A37" s="9"/>
      <c r="B37" s="9"/>
      <c r="C37" s="9"/>
    </row>
    <row r="38" spans="1:5" ht="13.5" customHeight="1">
      <c r="A38" s="54"/>
      <c r="B38" s="53"/>
      <c r="C38" s="53"/>
      <c r="D38" s="9"/>
      <c r="E38" s="9"/>
    </row>
    <row r="39" spans="1:6" ht="12.75" customHeight="1">
      <c r="A39" s="54"/>
      <c r="B39" s="53"/>
      <c r="C39" s="53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  <row r="46" spans="1:6" ht="12.75">
      <c r="A46" s="9"/>
      <c r="B46" s="9"/>
      <c r="C46" s="9"/>
      <c r="D46" s="9"/>
      <c r="E46" s="9"/>
      <c r="F46" s="9"/>
    </row>
  </sheetData>
  <mergeCells count="30">
    <mergeCell ref="A30:A32"/>
    <mergeCell ref="I24:J24"/>
    <mergeCell ref="I25:J25"/>
    <mergeCell ref="A33:F33"/>
    <mergeCell ref="A26:A28"/>
    <mergeCell ref="E13:J13"/>
    <mergeCell ref="I21:J21"/>
    <mergeCell ref="E23:J23"/>
    <mergeCell ref="I18:J18"/>
    <mergeCell ref="E19:F19"/>
    <mergeCell ref="I19:J19"/>
    <mergeCell ref="I20:J20"/>
    <mergeCell ref="F14:J14"/>
    <mergeCell ref="G5:J5"/>
    <mergeCell ref="H8:I8"/>
    <mergeCell ref="I16:J16"/>
    <mergeCell ref="E10:J10"/>
    <mergeCell ref="E11:J11"/>
    <mergeCell ref="E12:J12"/>
    <mergeCell ref="H9:I9"/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</mergeCells>
  <printOptions/>
  <pageMargins left="0.43" right="0.25" top="0.48" bottom="0.3" header="0.48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18" sqref="E18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14" t="s">
        <v>34</v>
      </c>
      <c r="D1" s="114"/>
      <c r="E1" s="114"/>
      <c r="F1" s="114"/>
      <c r="G1" s="114"/>
      <c r="H1" s="114"/>
    </row>
    <row r="2" spans="3:8" ht="12.75">
      <c r="C2" s="114" t="s">
        <v>33</v>
      </c>
      <c r="D2" s="114"/>
      <c r="E2" s="114"/>
      <c r="F2" s="114"/>
      <c r="G2" s="114"/>
      <c r="H2" s="114"/>
    </row>
    <row r="3" spans="3:8" ht="12.75">
      <c r="C3" s="98" t="s">
        <v>86</v>
      </c>
      <c r="D3" s="114"/>
      <c r="E3" s="114"/>
      <c r="F3" s="114"/>
      <c r="G3" s="114"/>
      <c r="H3" s="114"/>
    </row>
    <row r="4" spans="1:6" ht="70.5" customHeight="1">
      <c r="A4" s="99" t="s">
        <v>105</v>
      </c>
      <c r="B4" s="99"/>
      <c r="C4" s="99"/>
      <c r="D4" s="99"/>
      <c r="E4" s="100"/>
      <c r="F4" s="100"/>
    </row>
    <row r="5" spans="6:8" ht="19.5" thickBot="1">
      <c r="F5" s="141" t="s">
        <v>26</v>
      </c>
      <c r="G5" s="141"/>
      <c r="H5" s="6"/>
    </row>
    <row r="6" spans="1:7" ht="50.25" customHeight="1" thickBot="1">
      <c r="A6" s="145" t="s">
        <v>9</v>
      </c>
      <c r="B6" s="142" t="s">
        <v>10</v>
      </c>
      <c r="C6" s="143"/>
      <c r="D6" s="143"/>
      <c r="E6" s="143"/>
      <c r="F6" s="144"/>
      <c r="G6" s="145" t="s">
        <v>21</v>
      </c>
    </row>
    <row r="7" spans="1:7" ht="21.75" customHeight="1" thickBot="1">
      <c r="A7" s="146"/>
      <c r="B7" s="57">
        <v>2016</v>
      </c>
      <c r="C7" s="57">
        <v>2017</v>
      </c>
      <c r="D7" s="57">
        <v>2018</v>
      </c>
      <c r="E7" s="57">
        <v>2019</v>
      </c>
      <c r="F7" s="57">
        <v>2020</v>
      </c>
      <c r="G7" s="146"/>
    </row>
    <row r="8" spans="1:7" ht="13.5" thickBot="1">
      <c r="A8" s="22">
        <v>1</v>
      </c>
      <c r="B8" s="82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76">
        <f>SUM(B10:B12)</f>
        <v>19506.683</v>
      </c>
      <c r="C9" s="21">
        <f>SUM(C10:C12)</f>
        <v>19627.372</v>
      </c>
      <c r="D9" s="21">
        <f>SUM(D10:D12)</f>
        <v>16401</v>
      </c>
      <c r="E9" s="21">
        <f>SUM(E10:E12)</f>
        <v>17498</v>
      </c>
      <c r="F9" s="21">
        <f>SUM(F10:F12)</f>
        <v>18683</v>
      </c>
      <c r="G9" s="76">
        <f>SUM(B9:F9)</f>
        <v>91716.055</v>
      </c>
    </row>
    <row r="10" spans="1:7" ht="15.75" customHeight="1" thickBot="1">
      <c r="A10" s="3" t="s">
        <v>12</v>
      </c>
      <c r="B10" s="77">
        <v>19454.683</v>
      </c>
      <c r="C10" s="81">
        <v>19627.372</v>
      </c>
      <c r="D10" s="36">
        <v>16401</v>
      </c>
      <c r="E10" s="36">
        <v>17498</v>
      </c>
      <c r="F10" s="36">
        <v>18683</v>
      </c>
      <c r="G10" s="77">
        <f>SUM(B10:F10)</f>
        <v>91664.055</v>
      </c>
    </row>
    <row r="11" spans="1:7" ht="18" customHeight="1" thickBot="1">
      <c r="A11" s="1" t="s">
        <v>66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5.75">
      <c r="A17" s="139" t="s">
        <v>88</v>
      </c>
      <c r="B17" s="139"/>
      <c r="C17" s="139"/>
      <c r="D17" s="139"/>
      <c r="E17" s="140"/>
      <c r="F17" s="140"/>
      <c r="G17" s="140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I30" sqref="I30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114" t="s">
        <v>75</v>
      </c>
      <c r="I1" s="114"/>
      <c r="J1" s="114"/>
      <c r="K1" s="114"/>
      <c r="L1" s="114"/>
      <c r="M1" s="114"/>
    </row>
    <row r="2" spans="8:13" ht="15" customHeight="1">
      <c r="H2" s="114" t="s">
        <v>33</v>
      </c>
      <c r="I2" s="114"/>
      <c r="J2" s="114"/>
      <c r="K2" s="114"/>
      <c r="L2" s="114"/>
      <c r="M2" s="114"/>
    </row>
    <row r="3" spans="8:13" ht="12" customHeight="1">
      <c r="H3" s="114" t="s">
        <v>101</v>
      </c>
      <c r="I3" s="114"/>
      <c r="J3" s="114"/>
      <c r="K3" s="114"/>
      <c r="L3" s="114"/>
      <c r="M3" s="114"/>
    </row>
    <row r="4" spans="8:13" ht="9.75" customHeight="1">
      <c r="H4" s="27"/>
      <c r="I4" s="26"/>
      <c r="J4" s="26"/>
      <c r="K4" s="26"/>
      <c r="L4" s="26"/>
      <c r="M4" s="26"/>
    </row>
    <row r="5" spans="2:13" ht="31.5" customHeight="1">
      <c r="B5" s="99" t="s">
        <v>106</v>
      </c>
      <c r="C5" s="99"/>
      <c r="D5" s="99"/>
      <c r="E5" s="99"/>
      <c r="F5" s="99"/>
      <c r="G5" s="99"/>
      <c r="H5" s="177"/>
      <c r="I5" s="177"/>
      <c r="J5" s="177"/>
      <c r="K5" s="177"/>
      <c r="L5" s="177"/>
      <c r="M5" s="129"/>
    </row>
    <row r="6" spans="11:13" ht="15.75" customHeight="1" thickBot="1">
      <c r="K6" s="176" t="s">
        <v>27</v>
      </c>
      <c r="L6" s="176"/>
      <c r="M6" s="176"/>
    </row>
    <row r="7" spans="1:13" ht="42.75" customHeight="1">
      <c r="A7" s="117" t="s">
        <v>14</v>
      </c>
      <c r="B7" s="179" t="s">
        <v>90</v>
      </c>
      <c r="C7" s="117" t="s">
        <v>23</v>
      </c>
      <c r="D7" s="181" t="s">
        <v>91</v>
      </c>
      <c r="E7" s="110" t="s">
        <v>22</v>
      </c>
      <c r="F7" s="110" t="s">
        <v>32</v>
      </c>
      <c r="G7" s="110" t="s">
        <v>15</v>
      </c>
      <c r="H7" s="110"/>
      <c r="I7" s="110"/>
      <c r="J7" s="110"/>
      <c r="K7" s="110"/>
      <c r="L7" s="110"/>
      <c r="M7" s="112" t="s">
        <v>24</v>
      </c>
    </row>
    <row r="8" spans="1:13" ht="15.75">
      <c r="A8" s="118"/>
      <c r="B8" s="180"/>
      <c r="C8" s="118"/>
      <c r="D8" s="182"/>
      <c r="E8" s="111"/>
      <c r="F8" s="111"/>
      <c r="G8" s="111" t="s">
        <v>16</v>
      </c>
      <c r="H8" s="111"/>
      <c r="I8" s="111"/>
      <c r="J8" s="111"/>
      <c r="K8" s="111"/>
      <c r="L8" s="111"/>
      <c r="M8" s="113"/>
    </row>
    <row r="9" spans="1:13" ht="15.75">
      <c r="A9" s="118"/>
      <c r="B9" s="180"/>
      <c r="C9" s="118"/>
      <c r="D9" s="182"/>
      <c r="E9" s="111"/>
      <c r="F9" s="111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13"/>
    </row>
    <row r="10" spans="1:13" s="8" customFormat="1" ht="12.75">
      <c r="A10" s="10">
        <v>1</v>
      </c>
      <c r="B10" s="46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72" t="s">
        <v>67</v>
      </c>
      <c r="C11" s="49" t="s">
        <v>42</v>
      </c>
      <c r="D11" s="169" t="s">
        <v>38</v>
      </c>
      <c r="E11" s="121" t="s">
        <v>102</v>
      </c>
      <c r="F11" s="121" t="s">
        <v>40</v>
      </c>
      <c r="G11" s="38">
        <f aca="true" t="shared" si="0" ref="G11:G21">SUM(H11:L11)</f>
        <v>5552.95</v>
      </c>
      <c r="H11" s="16">
        <v>1200</v>
      </c>
      <c r="I11" s="16">
        <v>1352.95</v>
      </c>
      <c r="J11" s="16">
        <v>900</v>
      </c>
      <c r="K11" s="16">
        <v>1000</v>
      </c>
      <c r="L11" s="16">
        <v>1100</v>
      </c>
      <c r="M11" s="147" t="s">
        <v>72</v>
      </c>
      <c r="O11" s="60"/>
      <c r="P11" s="61"/>
    </row>
    <row r="12" spans="1:16" ht="30.75" customHeight="1">
      <c r="A12" s="10">
        <v>2</v>
      </c>
      <c r="B12" s="173"/>
      <c r="C12" s="49" t="s">
        <v>43</v>
      </c>
      <c r="D12" s="170"/>
      <c r="E12" s="161"/>
      <c r="F12" s="161"/>
      <c r="G12" s="38">
        <f t="shared" si="0"/>
        <v>7500</v>
      </c>
      <c r="H12" s="16">
        <v>1300</v>
      </c>
      <c r="I12" s="16">
        <v>1400</v>
      </c>
      <c r="J12" s="16">
        <v>1500</v>
      </c>
      <c r="K12" s="16">
        <v>1600</v>
      </c>
      <c r="L12" s="16">
        <v>1700</v>
      </c>
      <c r="M12" s="148"/>
      <c r="O12" s="60"/>
      <c r="P12" s="61"/>
    </row>
    <row r="13" spans="1:16" ht="63" customHeight="1">
      <c r="A13" s="10">
        <v>3</v>
      </c>
      <c r="B13" s="173"/>
      <c r="C13" s="49" t="s">
        <v>44</v>
      </c>
      <c r="D13" s="170"/>
      <c r="E13" s="161"/>
      <c r="F13" s="161"/>
      <c r="G13" s="38">
        <f t="shared" si="0"/>
        <v>10663</v>
      </c>
      <c r="H13" s="16">
        <v>1672</v>
      </c>
      <c r="I13" s="78">
        <v>2302</v>
      </c>
      <c r="J13" s="16">
        <v>2021</v>
      </c>
      <c r="K13" s="16">
        <v>2223</v>
      </c>
      <c r="L13" s="16">
        <v>2445</v>
      </c>
      <c r="M13" s="148"/>
      <c r="O13" s="59"/>
      <c r="P13" s="61"/>
    </row>
    <row r="14" spans="1:16" ht="15" customHeight="1">
      <c r="A14" s="10">
        <v>4</v>
      </c>
      <c r="B14" s="173"/>
      <c r="C14" s="49" t="s">
        <v>45</v>
      </c>
      <c r="D14" s="170"/>
      <c r="E14" s="161"/>
      <c r="F14" s="161"/>
      <c r="G14" s="38">
        <f t="shared" si="0"/>
        <v>34487</v>
      </c>
      <c r="H14" s="16">
        <v>5745</v>
      </c>
      <c r="I14" s="78">
        <v>6193</v>
      </c>
      <c r="J14" s="16">
        <v>6812</v>
      </c>
      <c r="K14" s="16">
        <v>7494</v>
      </c>
      <c r="L14" s="16">
        <v>8243</v>
      </c>
      <c r="M14" s="148"/>
      <c r="O14" s="59"/>
      <c r="P14" s="60"/>
    </row>
    <row r="15" spans="1:16" ht="15" customHeight="1">
      <c r="A15" s="10">
        <v>5</v>
      </c>
      <c r="B15" s="173"/>
      <c r="C15" s="49" t="s">
        <v>46</v>
      </c>
      <c r="D15" s="170"/>
      <c r="E15" s="161"/>
      <c r="F15" s="161"/>
      <c r="G15" s="38">
        <f t="shared" si="0"/>
        <v>663.922</v>
      </c>
      <c r="H15" s="16">
        <v>108</v>
      </c>
      <c r="I15" s="16">
        <v>131.922</v>
      </c>
      <c r="J15" s="16">
        <v>128</v>
      </c>
      <c r="K15" s="16">
        <v>141</v>
      </c>
      <c r="L15" s="16">
        <v>155</v>
      </c>
      <c r="M15" s="148"/>
      <c r="O15" s="62"/>
      <c r="P15" s="62"/>
    </row>
    <row r="16" spans="1:16" ht="30" customHeight="1">
      <c r="A16" s="10">
        <v>6</v>
      </c>
      <c r="B16" s="173"/>
      <c r="C16" s="49" t="s">
        <v>108</v>
      </c>
      <c r="D16" s="170"/>
      <c r="E16" s="161"/>
      <c r="F16" s="161"/>
      <c r="G16" s="38">
        <f t="shared" si="0"/>
        <v>2000</v>
      </c>
      <c r="H16" s="16">
        <v>0</v>
      </c>
      <c r="I16" s="78">
        <v>500</v>
      </c>
      <c r="J16" s="16">
        <v>500</v>
      </c>
      <c r="K16" s="16">
        <v>500</v>
      </c>
      <c r="L16" s="16">
        <v>500</v>
      </c>
      <c r="M16" s="148"/>
      <c r="P16" s="62"/>
    </row>
    <row r="17" spans="1:16" ht="31.5" customHeight="1">
      <c r="A17" s="10">
        <v>7</v>
      </c>
      <c r="B17" s="153"/>
      <c r="C17" s="49" t="s">
        <v>47</v>
      </c>
      <c r="D17" s="170"/>
      <c r="E17" s="161"/>
      <c r="F17" s="161"/>
      <c r="G17" s="38">
        <f>SUM(H17:L17)</f>
        <v>632</v>
      </c>
      <c r="H17" s="16">
        <v>632</v>
      </c>
      <c r="I17" s="16">
        <v>0</v>
      </c>
      <c r="J17" s="16">
        <v>0</v>
      </c>
      <c r="K17" s="16">
        <v>0</v>
      </c>
      <c r="L17" s="16">
        <v>0</v>
      </c>
      <c r="M17" s="149"/>
      <c r="P17" s="62"/>
    </row>
    <row r="18" spans="1:15" ht="30.75" customHeight="1">
      <c r="A18" s="10">
        <v>8</v>
      </c>
      <c r="B18" s="166" t="s">
        <v>30</v>
      </c>
      <c r="C18" s="49" t="s">
        <v>48</v>
      </c>
      <c r="D18" s="170"/>
      <c r="E18" s="161"/>
      <c r="F18" s="161"/>
      <c r="G18" s="38">
        <f t="shared" si="0"/>
        <v>900</v>
      </c>
      <c r="H18" s="16">
        <v>100</v>
      </c>
      <c r="I18" s="16">
        <v>200</v>
      </c>
      <c r="J18" s="16">
        <v>200</v>
      </c>
      <c r="K18" s="16">
        <v>200</v>
      </c>
      <c r="L18" s="16">
        <v>200</v>
      </c>
      <c r="M18" s="147" t="s">
        <v>29</v>
      </c>
      <c r="O18" t="s">
        <v>92</v>
      </c>
    </row>
    <row r="19" spans="1:13" ht="15.75" customHeight="1">
      <c r="A19" s="10">
        <v>9</v>
      </c>
      <c r="B19" s="167"/>
      <c r="C19" s="49" t="s">
        <v>49</v>
      </c>
      <c r="D19" s="170"/>
      <c r="E19" s="161"/>
      <c r="F19" s="161"/>
      <c r="G19" s="50">
        <f t="shared" si="0"/>
        <v>3900</v>
      </c>
      <c r="H19" s="16">
        <v>780</v>
      </c>
      <c r="I19" s="16">
        <v>780</v>
      </c>
      <c r="J19" s="16">
        <v>780</v>
      </c>
      <c r="K19" s="16">
        <v>780</v>
      </c>
      <c r="L19" s="16">
        <v>780</v>
      </c>
      <c r="M19" s="154"/>
    </row>
    <row r="20" spans="1:13" ht="17.25" customHeight="1">
      <c r="A20" s="10">
        <v>10</v>
      </c>
      <c r="B20" s="166" t="s">
        <v>37</v>
      </c>
      <c r="C20" s="49" t="s">
        <v>50</v>
      </c>
      <c r="D20" s="170"/>
      <c r="E20" s="161"/>
      <c r="F20" s="161"/>
      <c r="G20" s="38">
        <f t="shared" si="0"/>
        <v>505</v>
      </c>
      <c r="H20" s="16">
        <v>105</v>
      </c>
      <c r="I20" s="16">
        <v>100</v>
      </c>
      <c r="J20" s="16">
        <v>100</v>
      </c>
      <c r="K20" s="16">
        <v>100</v>
      </c>
      <c r="L20" s="16">
        <v>100</v>
      </c>
      <c r="M20" s="154"/>
    </row>
    <row r="21" spans="1:13" ht="30.75" customHeight="1">
      <c r="A21" s="10">
        <v>11</v>
      </c>
      <c r="B21" s="167"/>
      <c r="C21" s="49" t="s">
        <v>51</v>
      </c>
      <c r="D21" s="171"/>
      <c r="E21" s="161"/>
      <c r="F21" s="161"/>
      <c r="G21" s="38">
        <f t="shared" si="0"/>
        <v>500</v>
      </c>
      <c r="H21" s="16">
        <v>100</v>
      </c>
      <c r="I21" s="16">
        <v>100</v>
      </c>
      <c r="J21" s="16">
        <v>100</v>
      </c>
      <c r="K21" s="16">
        <v>100</v>
      </c>
      <c r="L21" s="16">
        <v>100</v>
      </c>
      <c r="M21" s="154"/>
    </row>
    <row r="22" spans="1:13" ht="30.75" customHeight="1">
      <c r="A22" s="10">
        <v>12</v>
      </c>
      <c r="B22" s="166" t="s">
        <v>31</v>
      </c>
      <c r="C22" s="49" t="s">
        <v>52</v>
      </c>
      <c r="D22" s="169" t="s">
        <v>38</v>
      </c>
      <c r="E22" s="160" t="s">
        <v>83</v>
      </c>
      <c r="F22" s="163" t="s">
        <v>71</v>
      </c>
      <c r="G22" s="38">
        <f aca="true" t="shared" si="1" ref="G22:G29">SUM(H22:L22)</f>
        <v>3500</v>
      </c>
      <c r="H22" s="16">
        <v>1500</v>
      </c>
      <c r="I22" s="16">
        <v>500</v>
      </c>
      <c r="J22" s="16">
        <v>500</v>
      </c>
      <c r="K22" s="16">
        <v>500</v>
      </c>
      <c r="L22" s="16">
        <v>500</v>
      </c>
      <c r="M22" s="151" t="s">
        <v>29</v>
      </c>
    </row>
    <row r="23" spans="1:13" ht="30" customHeight="1">
      <c r="A23" s="83">
        <v>13</v>
      </c>
      <c r="B23" s="168"/>
      <c r="C23" s="49" t="s">
        <v>53</v>
      </c>
      <c r="D23" s="170"/>
      <c r="E23" s="161"/>
      <c r="F23" s="164"/>
      <c r="G23" s="39">
        <f t="shared" si="1"/>
        <v>2495</v>
      </c>
      <c r="H23" s="16">
        <v>495</v>
      </c>
      <c r="I23" s="16">
        <v>500</v>
      </c>
      <c r="J23" s="16">
        <v>500</v>
      </c>
      <c r="K23" s="16">
        <v>500</v>
      </c>
      <c r="L23" s="16">
        <v>500</v>
      </c>
      <c r="M23" s="155"/>
    </row>
    <row r="24" spans="1:13" ht="31.5" customHeight="1">
      <c r="A24" s="83">
        <v>14</v>
      </c>
      <c r="B24" s="47" t="s">
        <v>37</v>
      </c>
      <c r="C24" s="49" t="s">
        <v>76</v>
      </c>
      <c r="D24" s="170"/>
      <c r="E24" s="161"/>
      <c r="F24" s="164"/>
      <c r="G24" s="39">
        <f t="shared" si="1"/>
        <v>1437</v>
      </c>
      <c r="H24" s="16">
        <v>237</v>
      </c>
      <c r="I24" s="16">
        <v>300</v>
      </c>
      <c r="J24" s="16">
        <v>300</v>
      </c>
      <c r="K24" s="16">
        <v>300</v>
      </c>
      <c r="L24" s="16">
        <v>300</v>
      </c>
      <c r="M24" s="155"/>
    </row>
    <row r="25" spans="1:13" ht="31.5" customHeight="1">
      <c r="A25" s="83">
        <v>15</v>
      </c>
      <c r="B25" s="47" t="s">
        <v>68</v>
      </c>
      <c r="C25" s="49" t="s">
        <v>54</v>
      </c>
      <c r="D25" s="170"/>
      <c r="E25" s="161"/>
      <c r="F25" s="164"/>
      <c r="G25" s="39">
        <f t="shared" si="1"/>
        <v>350</v>
      </c>
      <c r="H25" s="16">
        <v>100</v>
      </c>
      <c r="I25" s="16">
        <v>100</v>
      </c>
      <c r="J25" s="40">
        <v>50</v>
      </c>
      <c r="K25" s="40">
        <v>50</v>
      </c>
      <c r="L25" s="40">
        <v>50</v>
      </c>
      <c r="M25" s="155"/>
    </row>
    <row r="26" spans="1:13" ht="50.25" customHeight="1">
      <c r="A26" s="83">
        <v>16</v>
      </c>
      <c r="B26" s="166" t="s">
        <v>31</v>
      </c>
      <c r="C26" s="49" t="s">
        <v>93</v>
      </c>
      <c r="D26" s="170"/>
      <c r="E26" s="161"/>
      <c r="F26" s="164"/>
      <c r="G26" s="39">
        <f t="shared" si="1"/>
        <v>11433.5</v>
      </c>
      <c r="H26" s="16">
        <v>4696</v>
      </c>
      <c r="I26" s="52">
        <v>4037.5</v>
      </c>
      <c r="J26" s="16">
        <v>900</v>
      </c>
      <c r="K26" s="16">
        <v>900</v>
      </c>
      <c r="L26" s="16">
        <v>900</v>
      </c>
      <c r="M26" s="155"/>
    </row>
    <row r="27" spans="1:13" ht="49.5" customHeight="1">
      <c r="A27" s="83">
        <v>17</v>
      </c>
      <c r="B27" s="167"/>
      <c r="C27" s="64" t="s">
        <v>107</v>
      </c>
      <c r="D27" s="170"/>
      <c r="E27" s="161"/>
      <c r="F27" s="164"/>
      <c r="G27" s="39">
        <f t="shared" si="1"/>
        <v>2060</v>
      </c>
      <c r="H27" s="16">
        <v>60</v>
      </c>
      <c r="I27" s="78">
        <v>500</v>
      </c>
      <c r="J27" s="16">
        <v>500</v>
      </c>
      <c r="K27" s="16">
        <v>500</v>
      </c>
      <c r="L27" s="16">
        <v>500</v>
      </c>
      <c r="M27" s="156"/>
    </row>
    <row r="28" spans="1:13" ht="45.75" customHeight="1">
      <c r="A28" s="83">
        <v>18</v>
      </c>
      <c r="B28" s="167"/>
      <c r="C28" s="67" t="s">
        <v>99</v>
      </c>
      <c r="D28" s="170"/>
      <c r="E28" s="161"/>
      <c r="F28" s="164"/>
      <c r="G28" s="39">
        <f t="shared" si="1"/>
        <v>2541.093</v>
      </c>
      <c r="H28" s="16">
        <v>541.093</v>
      </c>
      <c r="I28" s="16">
        <v>500</v>
      </c>
      <c r="J28" s="16">
        <v>500</v>
      </c>
      <c r="K28" s="16">
        <v>500</v>
      </c>
      <c r="L28" s="16">
        <v>500</v>
      </c>
      <c r="M28" s="150" t="s">
        <v>73</v>
      </c>
    </row>
    <row r="29" spans="1:13" ht="30" customHeight="1">
      <c r="A29" s="83">
        <v>19</v>
      </c>
      <c r="B29" s="167"/>
      <c r="C29" s="67" t="s">
        <v>95</v>
      </c>
      <c r="D29" s="170"/>
      <c r="E29" s="161"/>
      <c r="F29" s="164"/>
      <c r="G29" s="39">
        <f t="shared" si="1"/>
        <v>450.59000000000003</v>
      </c>
      <c r="H29" s="16">
        <v>50.59</v>
      </c>
      <c r="I29" s="16">
        <v>100</v>
      </c>
      <c r="J29" s="16">
        <v>100</v>
      </c>
      <c r="K29" s="16">
        <v>100</v>
      </c>
      <c r="L29" s="16">
        <v>100</v>
      </c>
      <c r="M29" s="153"/>
    </row>
    <row r="30" spans="1:13" ht="15.75" customHeight="1">
      <c r="A30" s="183">
        <v>20</v>
      </c>
      <c r="B30" s="174" t="s">
        <v>37</v>
      </c>
      <c r="C30" s="136" t="s">
        <v>55</v>
      </c>
      <c r="D30" s="170"/>
      <c r="E30" s="161"/>
      <c r="F30" s="165"/>
      <c r="G30" s="157">
        <f>SUM(H30:L32)</f>
        <v>145</v>
      </c>
      <c r="H30" s="16">
        <v>33</v>
      </c>
      <c r="I30" s="16">
        <v>30</v>
      </c>
      <c r="J30" s="16">
        <v>10</v>
      </c>
      <c r="K30" s="16">
        <v>10</v>
      </c>
      <c r="L30" s="16">
        <v>10</v>
      </c>
      <c r="M30" s="150" t="s">
        <v>74</v>
      </c>
    </row>
    <row r="31" spans="1:13" ht="24" customHeight="1">
      <c r="A31" s="183"/>
      <c r="B31" s="175"/>
      <c r="C31" s="184"/>
      <c r="D31" s="170"/>
      <c r="E31" s="161"/>
      <c r="F31" s="37" t="s">
        <v>69</v>
      </c>
      <c r="G31" s="158"/>
      <c r="H31" s="16">
        <v>50</v>
      </c>
      <c r="I31" s="16"/>
      <c r="J31" s="16"/>
      <c r="K31" s="16"/>
      <c r="L31" s="16"/>
      <c r="M31" s="151"/>
    </row>
    <row r="32" spans="1:13" ht="49.5" customHeight="1">
      <c r="A32" s="183"/>
      <c r="B32" s="175"/>
      <c r="C32" s="184"/>
      <c r="D32" s="171"/>
      <c r="E32" s="162"/>
      <c r="F32" s="41" t="s">
        <v>70</v>
      </c>
      <c r="G32" s="159"/>
      <c r="H32" s="16">
        <v>2</v>
      </c>
      <c r="I32" s="16"/>
      <c r="J32" s="16"/>
      <c r="K32" s="16"/>
      <c r="L32" s="16"/>
      <c r="M32" s="152"/>
    </row>
    <row r="33" spans="1:13" ht="20.25" customHeight="1" thickBot="1">
      <c r="A33" s="12"/>
      <c r="B33" s="48"/>
      <c r="C33" s="58" t="s">
        <v>28</v>
      </c>
      <c r="D33" s="44"/>
      <c r="E33" s="45"/>
      <c r="F33" s="13"/>
      <c r="G33" s="80">
        <f aca="true" t="shared" si="2" ref="G33:L33">SUM(G11:G32)</f>
        <v>91716.055</v>
      </c>
      <c r="H33" s="75">
        <f>SUM(H11:H32)</f>
        <v>19506.683</v>
      </c>
      <c r="I33" s="14">
        <f>SUM(I11:I32)</f>
        <v>19627.372000000003</v>
      </c>
      <c r="J33" s="14">
        <f t="shared" si="2"/>
        <v>16401</v>
      </c>
      <c r="K33" s="14">
        <f t="shared" si="2"/>
        <v>17498</v>
      </c>
      <c r="L33" s="14">
        <f t="shared" si="2"/>
        <v>18683</v>
      </c>
      <c r="M33" s="15"/>
    </row>
    <row r="34" spans="1:13" ht="12.75">
      <c r="A34" s="9"/>
      <c r="B34" s="9"/>
      <c r="C34" s="9"/>
      <c r="D34" s="42"/>
      <c r="E34" s="43"/>
      <c r="F34" s="9"/>
      <c r="G34" s="9"/>
      <c r="H34" s="9"/>
      <c r="I34" s="9"/>
      <c r="J34" s="9"/>
      <c r="K34" s="9"/>
      <c r="L34" s="9"/>
      <c r="M34" s="9"/>
    </row>
    <row r="35" spans="1:13" ht="12.75">
      <c r="A35" s="9"/>
      <c r="B35" s="9"/>
      <c r="C35" s="9"/>
      <c r="D35" s="42"/>
      <c r="E35" s="43"/>
      <c r="F35" s="9"/>
      <c r="G35" s="9"/>
      <c r="H35" s="9"/>
      <c r="I35" s="9"/>
      <c r="J35" s="9"/>
      <c r="K35" s="9"/>
      <c r="L35" s="9"/>
      <c r="M35" s="9"/>
    </row>
    <row r="36" spans="1:13" ht="15.75">
      <c r="A36" s="9"/>
      <c r="B36" s="9"/>
      <c r="C36" s="106" t="s">
        <v>87</v>
      </c>
      <c r="D36" s="178"/>
      <c r="E36" s="178"/>
      <c r="F36" s="178"/>
      <c r="G36" s="178"/>
      <c r="H36" s="178"/>
      <c r="I36" s="178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5.75">
      <c r="A40" s="9"/>
      <c r="B40" s="9"/>
      <c r="C40" s="18"/>
      <c r="D40" s="9"/>
      <c r="E40" s="9"/>
      <c r="F40" s="9"/>
      <c r="G40" s="9"/>
      <c r="H40" s="7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</sheetData>
  <mergeCells count="35">
    <mergeCell ref="C36:I36"/>
    <mergeCell ref="A7:A9"/>
    <mergeCell ref="B7:B9"/>
    <mergeCell ref="F7:F9"/>
    <mergeCell ref="E7:E9"/>
    <mergeCell ref="D7:D9"/>
    <mergeCell ref="C7:C9"/>
    <mergeCell ref="A30:A32"/>
    <mergeCell ref="C30:C32"/>
    <mergeCell ref="B18:B19"/>
    <mergeCell ref="H1:M1"/>
    <mergeCell ref="H2:M2"/>
    <mergeCell ref="H3:M3"/>
    <mergeCell ref="M7:M9"/>
    <mergeCell ref="G7:L7"/>
    <mergeCell ref="G8:L8"/>
    <mergeCell ref="K6:M6"/>
    <mergeCell ref="B5:M5"/>
    <mergeCell ref="B20:B21"/>
    <mergeCell ref="B22:B23"/>
    <mergeCell ref="D11:D21"/>
    <mergeCell ref="D22:D32"/>
    <mergeCell ref="B11:B17"/>
    <mergeCell ref="B26:B29"/>
    <mergeCell ref="B30:B32"/>
    <mergeCell ref="G30:G32"/>
    <mergeCell ref="E22:E32"/>
    <mergeCell ref="F22:F30"/>
    <mergeCell ref="E11:E21"/>
    <mergeCell ref="F11:F21"/>
    <mergeCell ref="M11:M17"/>
    <mergeCell ref="M30:M32"/>
    <mergeCell ref="M28:M29"/>
    <mergeCell ref="M18:M21"/>
    <mergeCell ref="M22:M27"/>
  </mergeCells>
  <printOptions/>
  <pageMargins left="0.4" right="0.22" top="0.83" bottom="0.52" header="0.76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2017-03-21T14:36:09Z</cp:lastPrinted>
  <dcterms:created xsi:type="dcterms:W3CDTF">2016-01-19T13:08:14Z</dcterms:created>
  <dcterms:modified xsi:type="dcterms:W3CDTF">2017-03-22T09:30:47Z</dcterms:modified>
  <cp:category/>
  <cp:version/>
  <cp:contentType/>
  <cp:contentStatus/>
</cp:coreProperties>
</file>