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<sst xmlns="http://schemas.openxmlformats.org/spreadsheetml/2006/main" count="158" uniqueCount="81">
  <si>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</si>
  <si>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</si>
  <si>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</si>
  <si>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</si>
  <si>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</si>
  <si>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</si>
  <si>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</si>
  <si>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</si>
  <si>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</si>
  <si>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</si>
  <si>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</si>
  <si>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</si>
  <si>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</si>
  <si>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</si>
  <si>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</si>
  <si>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</si>
  <si>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</si>
  <si>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</si>
  <si>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</si>
  <si>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</si>
  <si>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</si>
  <si>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</si>
  <si>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</si>
  <si>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</si>
  <si>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</si>
  <si>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</si>
  <si>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</si>
  <si>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</si>
  <si>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Джерела фінансуван-ня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</si>
  <si>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</si>
  <si>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</si>
  <si>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</si>
  <si>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</si>
  <si>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</si>
  <si>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</si>
  <si>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</si>
  <si>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</si>
  <si>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</si>
  <si>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</si>
  <si>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</si>
  <si>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</si>
  <si>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</si>
  <si>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</si>
  <si>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</si>
  <si>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</si>
  <si>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</si>
  <si>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</si>
  <si>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</si>
  <si>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№ ззп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</si>
  <si>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</si>
  <si>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</si>
  <si>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</si>
  <si>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>КМКП, КП "Благоустрій" КМР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</si>
  <si>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</si>
  <si>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</si>
  <si>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</si>
  <si>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</si>
  <si>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</si>
  <si>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</si>
  <si>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</si>
  <si>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t>Секретар міської ради                                                                І.Шумра</t>
  </si>
  <si>
    <t>Секретар  міської ради                                                                І.Шумра</t>
  </si>
  <si>
    <t>Впровадження сучасних технологій (придбання спецобладнання)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</si>
  <si>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</si>
  <si>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</si>
  <si>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</si>
  <si>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</si>
  <si>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</si>
  <si>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</si>
  <si>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</si>
  <si>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</si>
  <si>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r>
      <t xml:space="preserve">____________________ </t>
    </r>
    <r>
      <rPr>
        <sz val="10"/>
        <rFont val="Times New Roman"/>
        <family val="1"/>
      </rPr>
      <t>2017 року №</t>
    </r>
    <r>
      <rPr>
        <u val="single"/>
        <sz val="10"/>
        <rFont val="Times New Roman"/>
        <family val="1"/>
      </rPr>
      <t xml:space="preserve"> ______</t>
    </r>
  </si>
  <si>
    <t>_________________2017 року №_______</t>
  </si>
  <si>
    <t>_________________2017 року №_________</t>
  </si>
  <si>
    <t xml:space="preserve">              -  бюджет м. Вараш</t>
  </si>
  <si>
    <t>Поточний ремонт асфальтобетонного покриття по вул. Теплична, Ринкова, Кібенка, Правика, Комунальна (ямковий ремонт)</t>
  </si>
  <si>
    <t>Поточний ремонт асфальтобетонного покриття дороги Рівненська, Кільця автовокзалу, Пр.Шевченка (ямковий ремонт)</t>
  </si>
  <si>
    <t>Поточний ремонт асфальтобетонного покриття вул.Лесі Українки, Небесної сотні, майдан Незалежності (ямковий ремонт)</t>
  </si>
  <si>
    <t>Поточний ремонт асфальтобетонного покриття по вул. Соборна, Інженерна, Паркова, дорога № 6 (ямковий ремонт)</t>
  </si>
  <si>
    <t>Поточний ремонт асфальтобетонного покриття по вул.Героїв Майдану, дорога до Музичної школи, дорога від Гуртожитку № 3 до магазину "Любава", дорога 5а (ямковий ремонт)</t>
  </si>
  <si>
    <t>Поточний ремонт тротуарів, пішохідних доріжок, міських заїздів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</si>
</sst>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19" fillId="0" borderId="0" xfId="0" applyFont="1" applyAlignment="1">
      <alignment/>
    </xf>
    <xf numFmtId="0" fontId="0" fillId="0" borderId="1" xfId="0" applyBorder="1" applyAlignment="1">
      <alignment/>
    </xf>
    <xf numFmtId="176" fontId="10" fillId="0" borderId="1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76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4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7">
      <selection activeCell="D37" sqref="D36:D37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0.875" style="0" customWidth="1"/>
    <col min="4" max="4" width="11.00390625" style="0" customWidth="1"/>
    <col min="5" max="5" width="10.625" style="0" customWidth="1"/>
    <col min="6" max="6" width="10.875" style="0" customWidth="1"/>
    <col min="7" max="7" width="10.125" style="0" customWidth="1"/>
  </cols>
  <sheetData>
    <row r="1" ht="12.75">
      <c r="I1" s="14" t="s">
        <v>42</v>
      </c>
    </row>
    <row r="2" ht="12.75">
      <c r="I2" s="14" t="s">
        <v>40</v>
      </c>
    </row>
    <row r="3" spans="6:10" ht="16.5" customHeight="1">
      <c r="F3" s="87" t="s">
        <v>71</v>
      </c>
      <c r="G3" s="88"/>
      <c r="H3" s="88"/>
      <c r="I3" s="88"/>
      <c r="J3" s="88"/>
    </row>
    <row r="4" spans="2:8" s="9" customFormat="1" ht="55.5" customHeight="1">
      <c r="B4" s="91" t="s">
        <v>69</v>
      </c>
      <c r="C4" s="91"/>
      <c r="D4" s="91"/>
      <c r="E4" s="91"/>
      <c r="F4" s="91"/>
      <c r="G4" s="92"/>
      <c r="H4" s="92"/>
    </row>
    <row r="5" spans="8:10" ht="24" customHeight="1" thickBot="1">
      <c r="H5" s="93" t="s">
        <v>33</v>
      </c>
      <c r="I5" s="93"/>
      <c r="J5" s="94"/>
    </row>
    <row r="6" spans="1:10" s="6" customFormat="1" ht="19.5" customHeight="1">
      <c r="A6" s="95" t="s">
        <v>48</v>
      </c>
      <c r="B6" s="96" t="s">
        <v>23</v>
      </c>
      <c r="C6" s="100" t="s">
        <v>24</v>
      </c>
      <c r="D6" s="100" t="s">
        <v>25</v>
      </c>
      <c r="E6" s="102" t="s">
        <v>26</v>
      </c>
      <c r="F6" s="103"/>
      <c r="G6" s="103"/>
      <c r="H6" s="103"/>
      <c r="I6" s="103"/>
      <c r="J6" s="104"/>
    </row>
    <row r="7" spans="1:10" s="6" customFormat="1" ht="15.75" customHeight="1" hidden="1">
      <c r="A7" s="95"/>
      <c r="B7" s="97"/>
      <c r="C7" s="101"/>
      <c r="D7" s="101"/>
      <c r="E7" s="105"/>
      <c r="F7" s="106"/>
      <c r="G7" s="106"/>
      <c r="H7" s="106"/>
      <c r="I7" s="106"/>
      <c r="J7" s="107"/>
    </row>
    <row r="8" spans="1:10" s="6" customFormat="1" ht="12.75">
      <c r="A8" s="95"/>
      <c r="B8" s="97"/>
      <c r="C8" s="101"/>
      <c r="D8" s="101"/>
      <c r="E8" s="108" t="s">
        <v>0</v>
      </c>
      <c r="F8" s="98" t="s">
        <v>1</v>
      </c>
      <c r="G8" s="98"/>
      <c r="H8" s="98"/>
      <c r="I8" s="98"/>
      <c r="J8" s="99"/>
    </row>
    <row r="9" spans="1:10" s="6" customFormat="1" ht="27.75" customHeight="1">
      <c r="A9" s="95"/>
      <c r="B9" s="97"/>
      <c r="C9" s="101"/>
      <c r="D9" s="101"/>
      <c r="E9" s="109"/>
      <c r="F9" s="1">
        <v>2016</v>
      </c>
      <c r="G9" s="1">
        <v>2017</v>
      </c>
      <c r="H9" s="1">
        <v>2018</v>
      </c>
      <c r="I9" s="1">
        <v>2019</v>
      </c>
      <c r="J9" s="27">
        <v>2020</v>
      </c>
    </row>
    <row r="10" spans="1:10" s="13" customFormat="1" ht="12">
      <c r="A10" s="26">
        <v>1</v>
      </c>
      <c r="B10" s="28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9">
        <v>10</v>
      </c>
    </row>
    <row r="11" spans="1:10" s="6" customFormat="1" ht="14.25" customHeight="1">
      <c r="A11" s="19">
        <v>1</v>
      </c>
      <c r="B11" s="30" t="s">
        <v>13</v>
      </c>
      <c r="C11" s="84" t="s">
        <v>2</v>
      </c>
      <c r="D11" s="86" t="s">
        <v>52</v>
      </c>
      <c r="E11" s="3">
        <f aca="true" t="shared" si="0" ref="E11:E26">SUM(F11:J11)</f>
        <v>1200</v>
      </c>
      <c r="F11" s="3">
        <v>200</v>
      </c>
      <c r="G11" s="46">
        <v>400</v>
      </c>
      <c r="H11" s="3">
        <v>200</v>
      </c>
      <c r="I11" s="3">
        <v>200</v>
      </c>
      <c r="J11" s="31">
        <v>200</v>
      </c>
    </row>
    <row r="12" spans="1:10" s="6" customFormat="1" ht="16.5" customHeight="1">
      <c r="A12" s="19">
        <v>2</v>
      </c>
      <c r="B12" s="30" t="s">
        <v>3</v>
      </c>
      <c r="C12" s="85"/>
      <c r="D12" s="85"/>
      <c r="E12" s="3">
        <f t="shared" si="0"/>
        <v>500</v>
      </c>
      <c r="F12" s="3">
        <v>100</v>
      </c>
      <c r="G12" s="47">
        <v>100</v>
      </c>
      <c r="H12" s="3">
        <v>100</v>
      </c>
      <c r="I12" s="3">
        <v>100</v>
      </c>
      <c r="J12" s="31">
        <v>100</v>
      </c>
    </row>
    <row r="13" spans="1:10" s="6" customFormat="1" ht="16.5" customHeight="1">
      <c r="A13" s="19">
        <v>3</v>
      </c>
      <c r="B13" s="30" t="s">
        <v>4</v>
      </c>
      <c r="C13" s="85"/>
      <c r="D13" s="85"/>
      <c r="E13" s="3">
        <f t="shared" si="0"/>
        <v>750</v>
      </c>
      <c r="F13" s="3">
        <v>150</v>
      </c>
      <c r="G13" s="47">
        <v>150</v>
      </c>
      <c r="H13" s="3">
        <v>150</v>
      </c>
      <c r="I13" s="3">
        <v>150</v>
      </c>
      <c r="J13" s="31">
        <v>150</v>
      </c>
    </row>
    <row r="14" spans="1:10" s="6" customFormat="1" ht="37.5" customHeight="1">
      <c r="A14" s="19">
        <v>4</v>
      </c>
      <c r="B14" s="30" t="s">
        <v>58</v>
      </c>
      <c r="C14" s="85"/>
      <c r="D14" s="85"/>
      <c r="E14" s="3">
        <f>SUM(F14:J14)</f>
        <v>8649.7</v>
      </c>
      <c r="F14" s="3">
        <v>1650</v>
      </c>
      <c r="G14" s="3">
        <v>999.7</v>
      </c>
      <c r="H14" s="3">
        <v>2000</v>
      </c>
      <c r="I14" s="3">
        <v>2000</v>
      </c>
      <c r="J14" s="31">
        <v>2000</v>
      </c>
    </row>
    <row r="15" spans="1:10" s="6" customFormat="1" ht="27" customHeight="1">
      <c r="A15" s="19">
        <v>5</v>
      </c>
      <c r="B15" s="30" t="s">
        <v>80</v>
      </c>
      <c r="C15" s="85"/>
      <c r="D15" s="85"/>
      <c r="E15" s="3">
        <v>198</v>
      </c>
      <c r="F15" s="3"/>
      <c r="G15" s="46">
        <v>198</v>
      </c>
      <c r="H15" s="3"/>
      <c r="I15" s="3"/>
      <c r="J15" s="31"/>
    </row>
    <row r="16" spans="1:10" s="6" customFormat="1" ht="37.5" customHeight="1">
      <c r="A16" s="19">
        <v>6</v>
      </c>
      <c r="B16" s="30" t="s">
        <v>75</v>
      </c>
      <c r="C16" s="85"/>
      <c r="D16" s="85"/>
      <c r="E16" s="3">
        <v>145.445</v>
      </c>
      <c r="F16" s="3"/>
      <c r="G16" s="46">
        <v>145.445</v>
      </c>
      <c r="H16" s="3"/>
      <c r="I16" s="3"/>
      <c r="J16" s="31"/>
    </row>
    <row r="17" spans="1:10" s="6" customFormat="1" ht="37.5" customHeight="1">
      <c r="A17" s="19">
        <v>7</v>
      </c>
      <c r="B17" s="30" t="s">
        <v>76</v>
      </c>
      <c r="C17" s="85"/>
      <c r="D17" s="85"/>
      <c r="E17" s="3">
        <v>196.792</v>
      </c>
      <c r="F17" s="3"/>
      <c r="G17" s="46">
        <v>196.792</v>
      </c>
      <c r="H17" s="3"/>
      <c r="I17" s="3"/>
      <c r="J17" s="31"/>
    </row>
    <row r="18" spans="1:10" s="6" customFormat="1" ht="37.5" customHeight="1">
      <c r="A18" s="19">
        <v>8</v>
      </c>
      <c r="B18" s="30" t="s">
        <v>77</v>
      </c>
      <c r="C18" s="85"/>
      <c r="D18" s="85"/>
      <c r="E18" s="3">
        <v>156.868</v>
      </c>
      <c r="F18" s="3"/>
      <c r="G18" s="46">
        <v>156.868</v>
      </c>
      <c r="H18" s="3"/>
      <c r="I18" s="3"/>
      <c r="J18" s="31"/>
    </row>
    <row r="19" spans="1:10" s="6" customFormat="1" ht="37.5" customHeight="1">
      <c r="A19" s="19">
        <v>9</v>
      </c>
      <c r="B19" s="30" t="s">
        <v>78</v>
      </c>
      <c r="C19" s="85"/>
      <c r="D19" s="85"/>
      <c r="E19" s="3">
        <v>150.311</v>
      </c>
      <c r="F19" s="3"/>
      <c r="G19" s="46">
        <v>150.311</v>
      </c>
      <c r="H19" s="3"/>
      <c r="I19" s="3"/>
      <c r="J19" s="31"/>
    </row>
    <row r="20" spans="1:10" s="6" customFormat="1" ht="54" customHeight="1">
      <c r="A20" s="19">
        <v>10</v>
      </c>
      <c r="B20" s="30" t="s">
        <v>79</v>
      </c>
      <c r="C20" s="80" t="s">
        <v>2</v>
      </c>
      <c r="D20" s="139" t="s">
        <v>52</v>
      </c>
      <c r="E20" s="3">
        <v>152.884</v>
      </c>
      <c r="F20" s="3"/>
      <c r="G20" s="46">
        <v>152.884</v>
      </c>
      <c r="H20" s="3"/>
      <c r="I20" s="3"/>
      <c r="J20" s="31"/>
    </row>
    <row r="21" spans="1:10" s="6" customFormat="1" ht="15.75" customHeight="1">
      <c r="A21" s="19">
        <v>11</v>
      </c>
      <c r="B21" s="30" t="s">
        <v>55</v>
      </c>
      <c r="C21" s="140"/>
      <c r="D21" s="140"/>
      <c r="E21" s="3">
        <f t="shared" si="0"/>
        <v>1500</v>
      </c>
      <c r="F21" s="3">
        <v>300</v>
      </c>
      <c r="G21" s="47">
        <v>300</v>
      </c>
      <c r="H21" s="3">
        <v>300</v>
      </c>
      <c r="I21" s="3">
        <v>300</v>
      </c>
      <c r="J21" s="31">
        <v>300</v>
      </c>
    </row>
    <row r="22" spans="1:10" s="6" customFormat="1" ht="13.5" customHeight="1">
      <c r="A22" s="19">
        <v>12</v>
      </c>
      <c r="B22" s="30" t="s">
        <v>53</v>
      </c>
      <c r="C22" s="140"/>
      <c r="D22" s="140"/>
      <c r="E22" s="3">
        <f t="shared" si="0"/>
        <v>500</v>
      </c>
      <c r="F22" s="3">
        <v>100</v>
      </c>
      <c r="G22" s="47">
        <v>100</v>
      </c>
      <c r="H22" s="3">
        <v>100</v>
      </c>
      <c r="I22" s="3">
        <v>100</v>
      </c>
      <c r="J22" s="31">
        <v>100</v>
      </c>
    </row>
    <row r="23" spans="1:10" s="6" customFormat="1" ht="15" customHeight="1">
      <c r="A23" s="19">
        <v>13</v>
      </c>
      <c r="B23" s="30" t="s">
        <v>54</v>
      </c>
      <c r="C23" s="140"/>
      <c r="D23" s="140"/>
      <c r="E23" s="3">
        <f t="shared" si="0"/>
        <v>19873.503</v>
      </c>
      <c r="F23" s="3">
        <v>3200</v>
      </c>
      <c r="G23" s="46">
        <v>4673.503</v>
      </c>
      <c r="H23" s="3">
        <v>4000</v>
      </c>
      <c r="I23" s="3">
        <v>4000</v>
      </c>
      <c r="J23" s="31">
        <v>4000</v>
      </c>
    </row>
    <row r="24" spans="1:10" s="6" customFormat="1" ht="27.75" customHeight="1">
      <c r="A24" s="19">
        <v>14</v>
      </c>
      <c r="B24" s="30" t="s">
        <v>57</v>
      </c>
      <c r="C24" s="140"/>
      <c r="D24" s="140"/>
      <c r="E24" s="3">
        <f t="shared" si="0"/>
        <v>1100</v>
      </c>
      <c r="F24" s="3">
        <v>300</v>
      </c>
      <c r="G24" s="47">
        <v>200</v>
      </c>
      <c r="H24" s="3">
        <v>200</v>
      </c>
      <c r="I24" s="3">
        <v>200</v>
      </c>
      <c r="J24" s="31">
        <v>200</v>
      </c>
    </row>
    <row r="25" spans="1:10" s="6" customFormat="1" ht="26.25" customHeight="1">
      <c r="A25" s="19">
        <v>15</v>
      </c>
      <c r="B25" s="30" t="s">
        <v>43</v>
      </c>
      <c r="C25" s="140"/>
      <c r="D25" s="140"/>
      <c r="E25" s="3">
        <f t="shared" si="0"/>
        <v>5200</v>
      </c>
      <c r="F25" s="3">
        <v>900</v>
      </c>
      <c r="G25" s="47">
        <v>1500</v>
      </c>
      <c r="H25" s="3">
        <v>900</v>
      </c>
      <c r="I25" s="3">
        <v>1000</v>
      </c>
      <c r="J25" s="31">
        <v>900</v>
      </c>
    </row>
    <row r="26" spans="1:10" s="6" customFormat="1" ht="27.75" customHeight="1">
      <c r="A26" s="19">
        <v>16</v>
      </c>
      <c r="B26" s="32" t="s">
        <v>59</v>
      </c>
      <c r="C26" s="140"/>
      <c r="D26" s="140"/>
      <c r="E26" s="3">
        <f t="shared" si="0"/>
        <v>18850</v>
      </c>
      <c r="F26" s="3">
        <v>1000</v>
      </c>
      <c r="G26" s="3">
        <v>7400</v>
      </c>
      <c r="H26" s="3">
        <v>3000</v>
      </c>
      <c r="I26" s="3">
        <v>3000</v>
      </c>
      <c r="J26" s="31">
        <v>4450</v>
      </c>
    </row>
    <row r="27" spans="1:10" s="6" customFormat="1" ht="24" customHeight="1">
      <c r="A27" s="19">
        <v>17</v>
      </c>
      <c r="B27" s="49" t="s">
        <v>62</v>
      </c>
      <c r="C27" s="140"/>
      <c r="D27" s="140"/>
      <c r="E27" s="51">
        <f>SUM(G27:J27)</f>
        <v>354.7</v>
      </c>
      <c r="F27" s="48"/>
      <c r="G27" s="56">
        <v>354.7</v>
      </c>
      <c r="H27" s="48"/>
      <c r="I27" s="48"/>
      <c r="J27" s="50"/>
    </row>
    <row r="28" spans="1:10" s="53" customFormat="1" ht="13.5" customHeight="1" thickBot="1">
      <c r="A28" s="19"/>
      <c r="B28" s="52" t="str">
        <f>'Таблиця 4'!C27</f>
        <v>ВСЬОГО:</v>
      </c>
      <c r="C28" s="140"/>
      <c r="D28" s="140"/>
      <c r="E28" s="33">
        <f>SUM(E11:E27)</f>
        <v>59478.202999999994</v>
      </c>
      <c r="F28" s="33">
        <f>SUM(F11:F26)</f>
        <v>7900</v>
      </c>
      <c r="G28" s="33">
        <f>SUM(G11:G27)</f>
        <v>17178.203</v>
      </c>
      <c r="H28" s="33">
        <f>SUM(H11:H26)</f>
        <v>10950</v>
      </c>
      <c r="I28" s="33">
        <f>SUM(I11:I26)</f>
        <v>11050</v>
      </c>
      <c r="J28" s="34">
        <f>SUM(J11:J26)</f>
        <v>12400</v>
      </c>
    </row>
    <row r="29" spans="3:4" s="10" customFormat="1" ht="24.75" customHeight="1">
      <c r="C29" s="20"/>
      <c r="D29" s="20"/>
    </row>
    <row r="30" ht="33.75" customHeight="1" hidden="1"/>
    <row r="31" spans="2:8" ht="18.75">
      <c r="B31" s="89" t="s">
        <v>60</v>
      </c>
      <c r="C31" s="89"/>
      <c r="D31" s="89"/>
      <c r="E31" s="89"/>
      <c r="F31" s="90"/>
      <c r="G31" s="90"/>
      <c r="H31" s="90"/>
    </row>
    <row r="36" ht="12.75">
      <c r="B36" s="23"/>
    </row>
  </sheetData>
  <mergeCells count="15">
    <mergeCell ref="A6:A9"/>
    <mergeCell ref="B6:B9"/>
    <mergeCell ref="F8:J8"/>
    <mergeCell ref="C6:C9"/>
    <mergeCell ref="D6:D9"/>
    <mergeCell ref="E6:J7"/>
    <mergeCell ref="E8:E9"/>
    <mergeCell ref="C20:C28"/>
    <mergeCell ref="D20:D28"/>
    <mergeCell ref="F3:J3"/>
    <mergeCell ref="B31:H31"/>
    <mergeCell ref="B4:H4"/>
    <mergeCell ref="H5:J5"/>
    <mergeCell ref="C11:C19"/>
    <mergeCell ref="D11:D19"/>
  </mergeCells>
  <printOptions/>
  <pageMargins left="0.75" right="0.48" top="0.91" bottom="0.75" header="0.87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4">
      <selection activeCell="L19" sqref="L19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ht="12.75">
      <c r="H1" s="14" t="s">
        <v>41</v>
      </c>
    </row>
    <row r="2" ht="12.75">
      <c r="H2" s="14" t="s">
        <v>40</v>
      </c>
    </row>
    <row r="3" spans="5:10" ht="12.75">
      <c r="E3" s="110" t="s">
        <v>72</v>
      </c>
      <c r="F3" s="88"/>
      <c r="G3" s="88"/>
      <c r="H3" s="88"/>
      <c r="I3" s="88"/>
      <c r="J3" s="88"/>
    </row>
    <row r="4" spans="1:7" ht="56.25" customHeight="1">
      <c r="A4" s="111" t="s">
        <v>68</v>
      </c>
      <c r="B4" s="111"/>
      <c r="C4" s="111"/>
      <c r="D4" s="111"/>
      <c r="E4" s="112"/>
      <c r="F4" s="112"/>
      <c r="G4" s="112"/>
    </row>
    <row r="5" spans="7:10" ht="22.5" customHeight="1">
      <c r="G5" s="113" t="s">
        <v>34</v>
      </c>
      <c r="H5" s="113"/>
      <c r="I5" s="114"/>
      <c r="J5" s="114"/>
    </row>
    <row r="6" spans="1:10" s="6" customFormat="1" ht="30" customHeight="1">
      <c r="A6" s="101" t="s">
        <v>5</v>
      </c>
      <c r="B6" s="101" t="s">
        <v>6</v>
      </c>
      <c r="C6" s="101" t="s">
        <v>7</v>
      </c>
      <c r="D6" s="101" t="s">
        <v>8</v>
      </c>
      <c r="E6" s="101"/>
      <c r="F6" s="101"/>
      <c r="G6" s="101"/>
      <c r="H6" s="101"/>
      <c r="I6" s="101"/>
      <c r="J6" s="101"/>
    </row>
    <row r="7" spans="1:10" s="6" customFormat="1" ht="12.75">
      <c r="A7" s="101"/>
      <c r="B7" s="101"/>
      <c r="C7" s="101"/>
      <c r="D7" s="101" t="s">
        <v>9</v>
      </c>
      <c r="E7" s="101" t="s">
        <v>10</v>
      </c>
      <c r="F7" s="101"/>
      <c r="G7" s="101"/>
      <c r="H7" s="101"/>
      <c r="I7" s="101"/>
      <c r="J7" s="101"/>
    </row>
    <row r="8" spans="1:10" s="6" customFormat="1" ht="12.75">
      <c r="A8" s="101"/>
      <c r="B8" s="101"/>
      <c r="C8" s="101"/>
      <c r="D8" s="101"/>
      <c r="E8" s="1">
        <v>2016</v>
      </c>
      <c r="F8" s="1">
        <v>2017</v>
      </c>
      <c r="G8" s="1">
        <v>2018</v>
      </c>
      <c r="H8" s="101">
        <v>2019</v>
      </c>
      <c r="I8" s="101"/>
      <c r="J8" s="1">
        <v>2020</v>
      </c>
    </row>
    <row r="9" spans="1:10" s="6" customFormat="1" ht="15.75" customHeight="1">
      <c r="A9" s="4" t="s">
        <v>13</v>
      </c>
      <c r="B9" s="3" t="s">
        <v>11</v>
      </c>
      <c r="C9" s="3" t="s">
        <v>47</v>
      </c>
      <c r="D9" s="3">
        <f>SUM(E9)</f>
        <v>24.4</v>
      </c>
      <c r="E9" s="81">
        <v>24.4</v>
      </c>
      <c r="F9" s="82"/>
      <c r="G9" s="82"/>
      <c r="H9" s="82"/>
      <c r="I9" s="82"/>
      <c r="J9" s="83"/>
    </row>
    <row r="10" spans="1:10" s="6" customFormat="1" ht="15" customHeight="1">
      <c r="A10" s="4" t="s">
        <v>3</v>
      </c>
      <c r="B10" s="11" t="s">
        <v>44</v>
      </c>
      <c r="C10" s="11" t="s">
        <v>14</v>
      </c>
      <c r="D10" s="3">
        <f>SUM(E10:J10)</f>
        <v>315</v>
      </c>
      <c r="E10" s="3">
        <v>50</v>
      </c>
      <c r="F10" s="46">
        <v>115</v>
      </c>
      <c r="G10" s="3">
        <v>50</v>
      </c>
      <c r="H10" s="80">
        <v>50</v>
      </c>
      <c r="I10" s="80"/>
      <c r="J10" s="3">
        <v>50</v>
      </c>
    </row>
    <row r="11" spans="1:10" s="6" customFormat="1" ht="15" customHeight="1">
      <c r="A11" s="4" t="s">
        <v>4</v>
      </c>
      <c r="B11" s="11" t="s">
        <v>44</v>
      </c>
      <c r="C11" s="11" t="s">
        <v>14</v>
      </c>
      <c r="D11" s="3">
        <f>SUM(E11)</f>
        <v>60</v>
      </c>
      <c r="E11" s="3">
        <v>60</v>
      </c>
      <c r="F11" s="46">
        <v>153</v>
      </c>
      <c r="G11" s="3">
        <v>60</v>
      </c>
      <c r="H11" s="80">
        <v>60</v>
      </c>
      <c r="I11" s="80"/>
      <c r="J11" s="3">
        <v>60</v>
      </c>
    </row>
    <row r="12" spans="1:10" s="6" customFormat="1" ht="21.75" customHeight="1">
      <c r="A12" s="115" t="s">
        <v>58</v>
      </c>
      <c r="B12" s="84" t="s">
        <v>11</v>
      </c>
      <c r="C12" s="3" t="s">
        <v>12</v>
      </c>
      <c r="D12" s="3">
        <f aca="true" t="shared" si="0" ref="D12:D26">SUM(E12:J12)</f>
        <v>30000</v>
      </c>
      <c r="E12" s="3">
        <v>6000</v>
      </c>
      <c r="F12" s="3">
        <v>6000</v>
      </c>
      <c r="G12" s="3">
        <v>6000</v>
      </c>
      <c r="H12" s="80">
        <v>6000</v>
      </c>
      <c r="I12" s="80"/>
      <c r="J12" s="3">
        <v>6000</v>
      </c>
    </row>
    <row r="13" spans="1:10" s="6" customFormat="1" ht="16.5" customHeight="1">
      <c r="A13" s="78"/>
      <c r="B13" s="79"/>
      <c r="C13" s="3" t="s">
        <v>14</v>
      </c>
      <c r="D13" s="3">
        <f t="shared" si="0"/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3">
        <v>2</v>
      </c>
    </row>
    <row r="14" spans="1:10" s="6" customFormat="1" ht="28.5" customHeight="1">
      <c r="A14" s="30" t="s">
        <v>80</v>
      </c>
      <c r="B14" s="48" t="s">
        <v>11</v>
      </c>
      <c r="C14" s="3" t="s">
        <v>12</v>
      </c>
      <c r="D14" s="3">
        <v>500</v>
      </c>
      <c r="E14" s="3"/>
      <c r="F14" s="3">
        <v>500</v>
      </c>
      <c r="G14" s="3"/>
      <c r="H14" s="3"/>
      <c r="I14" s="3"/>
      <c r="J14" s="3"/>
    </row>
    <row r="15" spans="1:10" s="6" customFormat="1" ht="39" customHeight="1">
      <c r="A15" s="30" t="s">
        <v>75</v>
      </c>
      <c r="B15" s="48" t="s">
        <v>11</v>
      </c>
      <c r="C15" s="3" t="s">
        <v>12</v>
      </c>
      <c r="D15" s="3">
        <v>445</v>
      </c>
      <c r="E15" s="3"/>
      <c r="F15" s="3">
        <v>445</v>
      </c>
      <c r="G15" s="3"/>
      <c r="H15" s="3"/>
      <c r="I15" s="3"/>
      <c r="J15" s="3"/>
    </row>
    <row r="16" spans="1:10" s="6" customFormat="1" ht="39" customHeight="1">
      <c r="A16" s="30" t="s">
        <v>76</v>
      </c>
      <c r="B16" s="48" t="s">
        <v>11</v>
      </c>
      <c r="C16" s="3" t="s">
        <v>12</v>
      </c>
      <c r="D16" s="3">
        <v>500</v>
      </c>
      <c r="E16" s="3"/>
      <c r="F16" s="3">
        <v>500</v>
      </c>
      <c r="G16" s="3"/>
      <c r="H16" s="3"/>
      <c r="I16" s="3"/>
      <c r="J16" s="3"/>
    </row>
    <row r="17" spans="1:10" s="6" customFormat="1" ht="37.5" customHeight="1">
      <c r="A17" s="30" t="s">
        <v>77</v>
      </c>
      <c r="B17" s="48" t="s">
        <v>11</v>
      </c>
      <c r="C17" s="3" t="s">
        <v>12</v>
      </c>
      <c r="D17" s="3">
        <v>460</v>
      </c>
      <c r="E17" s="3"/>
      <c r="F17" s="3">
        <v>460</v>
      </c>
      <c r="G17" s="3"/>
      <c r="H17" s="3"/>
      <c r="I17" s="3"/>
      <c r="J17" s="3"/>
    </row>
    <row r="18" spans="1:10" s="6" customFormat="1" ht="40.5" customHeight="1">
      <c r="A18" s="30" t="s">
        <v>78</v>
      </c>
      <c r="B18" s="48" t="s">
        <v>11</v>
      </c>
      <c r="C18" s="3" t="s">
        <v>12</v>
      </c>
      <c r="D18" s="3">
        <v>450</v>
      </c>
      <c r="E18" s="3"/>
      <c r="F18" s="3">
        <v>450</v>
      </c>
      <c r="G18" s="3"/>
      <c r="H18" s="3"/>
      <c r="I18" s="3"/>
      <c r="J18" s="3"/>
    </row>
    <row r="19" spans="1:10" s="6" customFormat="1" ht="54" customHeight="1">
      <c r="A19" s="30" t="s">
        <v>79</v>
      </c>
      <c r="B19" s="3" t="s">
        <v>11</v>
      </c>
      <c r="C19" s="3" t="s">
        <v>12</v>
      </c>
      <c r="D19" s="3">
        <v>440</v>
      </c>
      <c r="E19" s="3"/>
      <c r="F19" s="3">
        <v>440</v>
      </c>
      <c r="G19" s="3"/>
      <c r="H19" s="3"/>
      <c r="I19" s="3"/>
      <c r="J19" s="3"/>
    </row>
    <row r="20" spans="1:10" s="6" customFormat="1" ht="15.75" customHeight="1">
      <c r="A20" s="115" t="s">
        <v>55</v>
      </c>
      <c r="B20" s="84" t="s">
        <v>11</v>
      </c>
      <c r="C20" s="11" t="s">
        <v>14</v>
      </c>
      <c r="D20" s="3">
        <f t="shared" si="0"/>
        <v>15</v>
      </c>
      <c r="E20" s="3">
        <v>3</v>
      </c>
      <c r="F20" s="3">
        <v>3</v>
      </c>
      <c r="G20" s="3">
        <v>3</v>
      </c>
      <c r="H20" s="80">
        <v>3</v>
      </c>
      <c r="I20" s="80"/>
      <c r="J20" s="3">
        <v>3</v>
      </c>
    </row>
    <row r="21" spans="1:10" s="6" customFormat="1" ht="15.75" customHeight="1">
      <c r="A21" s="78"/>
      <c r="B21" s="79"/>
      <c r="C21" s="11" t="s">
        <v>63</v>
      </c>
      <c r="D21" s="3">
        <f>SUM(E21:J21)</f>
        <v>7</v>
      </c>
      <c r="E21" s="3"/>
      <c r="F21" s="46">
        <v>7</v>
      </c>
      <c r="G21" s="3"/>
      <c r="H21" s="3"/>
      <c r="I21" s="3"/>
      <c r="J21" s="3"/>
    </row>
    <row r="22" spans="1:10" s="6" customFormat="1" ht="16.5" customHeight="1">
      <c r="A22" s="4" t="s">
        <v>53</v>
      </c>
      <c r="B22" s="11" t="s">
        <v>44</v>
      </c>
      <c r="C22" s="11" t="s">
        <v>14</v>
      </c>
      <c r="D22" s="3">
        <f t="shared" si="0"/>
        <v>15</v>
      </c>
      <c r="E22" s="3">
        <v>3</v>
      </c>
      <c r="F22" s="46">
        <v>3</v>
      </c>
      <c r="G22" s="3">
        <v>3</v>
      </c>
      <c r="H22" s="80">
        <v>3</v>
      </c>
      <c r="I22" s="80"/>
      <c r="J22" s="3">
        <v>3</v>
      </c>
    </row>
    <row r="23" spans="1:10" s="6" customFormat="1" ht="17.25" customHeight="1">
      <c r="A23" s="4" t="s">
        <v>54</v>
      </c>
      <c r="B23" s="3" t="s">
        <v>11</v>
      </c>
      <c r="C23" s="3" t="s">
        <v>64</v>
      </c>
      <c r="D23" s="3">
        <f t="shared" si="0"/>
        <v>34392</v>
      </c>
      <c r="E23" s="3">
        <v>6000</v>
      </c>
      <c r="F23" s="46">
        <v>10392</v>
      </c>
      <c r="G23" s="3">
        <v>6000</v>
      </c>
      <c r="H23" s="80">
        <v>6000</v>
      </c>
      <c r="I23" s="80"/>
      <c r="J23" s="3">
        <v>6000</v>
      </c>
    </row>
    <row r="24" spans="1:10" s="6" customFormat="1" ht="26.25" customHeight="1">
      <c r="A24" s="4" t="s">
        <v>57</v>
      </c>
      <c r="B24" s="11" t="s">
        <v>44</v>
      </c>
      <c r="C24" s="11" t="s">
        <v>14</v>
      </c>
      <c r="D24" s="3">
        <f t="shared" si="0"/>
        <v>6</v>
      </c>
      <c r="E24" s="3">
        <v>2</v>
      </c>
      <c r="F24" s="3">
        <v>1</v>
      </c>
      <c r="G24" s="3">
        <v>1</v>
      </c>
      <c r="H24" s="80">
        <v>1</v>
      </c>
      <c r="I24" s="80"/>
      <c r="J24" s="3">
        <v>1</v>
      </c>
    </row>
    <row r="25" spans="1:10" s="6" customFormat="1" ht="27.75" customHeight="1">
      <c r="A25" s="4" t="s">
        <v>50</v>
      </c>
      <c r="B25" s="11" t="s">
        <v>44</v>
      </c>
      <c r="C25" s="11" t="s">
        <v>14</v>
      </c>
      <c r="D25" s="3">
        <f t="shared" si="0"/>
        <v>8</v>
      </c>
      <c r="E25" s="3">
        <v>1</v>
      </c>
      <c r="F25" s="46">
        <v>4</v>
      </c>
      <c r="G25" s="3">
        <v>1</v>
      </c>
      <c r="H25" s="80">
        <v>1</v>
      </c>
      <c r="I25" s="80"/>
      <c r="J25" s="3">
        <v>1</v>
      </c>
    </row>
    <row r="26" spans="1:10" s="6" customFormat="1" ht="27" customHeight="1">
      <c r="A26" s="5" t="s">
        <v>59</v>
      </c>
      <c r="B26" s="3" t="s">
        <v>11</v>
      </c>
      <c r="C26" s="3" t="s">
        <v>12</v>
      </c>
      <c r="D26" s="3">
        <f t="shared" si="0"/>
        <v>95</v>
      </c>
      <c r="E26" s="3">
        <v>10</v>
      </c>
      <c r="F26" s="3">
        <v>25</v>
      </c>
      <c r="G26" s="3">
        <v>10</v>
      </c>
      <c r="H26" s="80">
        <v>20</v>
      </c>
      <c r="I26" s="80"/>
      <c r="J26" s="3">
        <v>30</v>
      </c>
    </row>
    <row r="27" s="18" customFormat="1" ht="36.75" customHeight="1" hidden="1">
      <c r="A27" s="15"/>
    </row>
    <row r="28" s="18" customFormat="1" ht="36.75" customHeight="1" hidden="1">
      <c r="A28" s="15"/>
    </row>
    <row r="29" s="18" customFormat="1" ht="36.75" customHeight="1" hidden="1">
      <c r="A29" s="15"/>
    </row>
    <row r="30" ht="12.75" hidden="1"/>
    <row r="31" spans="1:10" ht="25.5">
      <c r="A31" s="5" t="s">
        <v>62</v>
      </c>
      <c r="B31" s="11" t="s">
        <v>44</v>
      </c>
      <c r="C31" s="11" t="s">
        <v>14</v>
      </c>
      <c r="D31" s="54"/>
      <c r="E31" s="54"/>
      <c r="F31" s="46">
        <v>7</v>
      </c>
      <c r="G31" s="54"/>
      <c r="H31" s="54"/>
      <c r="I31" s="54"/>
      <c r="J31" s="54"/>
    </row>
    <row r="33" spans="1:8" ht="32.25" customHeight="1">
      <c r="A33" s="89" t="s">
        <v>60</v>
      </c>
      <c r="B33" s="76"/>
      <c r="C33" s="76"/>
      <c r="D33" s="76"/>
      <c r="E33" s="76"/>
      <c r="F33" s="76"/>
      <c r="G33" s="76"/>
      <c r="H33" s="76"/>
    </row>
    <row r="36" ht="12.75">
      <c r="A36" s="16"/>
    </row>
  </sheetData>
  <mergeCells count="25">
    <mergeCell ref="A33:H33"/>
    <mergeCell ref="H12:I12"/>
    <mergeCell ref="H25:I25"/>
    <mergeCell ref="H26:I26"/>
    <mergeCell ref="H23:I23"/>
    <mergeCell ref="H24:I24"/>
    <mergeCell ref="H22:I22"/>
    <mergeCell ref="A12:A13"/>
    <mergeCell ref="A20:A21"/>
    <mergeCell ref="A6:A8"/>
    <mergeCell ref="H8:I8"/>
    <mergeCell ref="B20:B21"/>
    <mergeCell ref="H20:I20"/>
    <mergeCell ref="H10:I10"/>
    <mergeCell ref="E9:J9"/>
    <mergeCell ref="H11:I11"/>
    <mergeCell ref="D6:J6"/>
    <mergeCell ref="B12:B13"/>
    <mergeCell ref="E3:J3"/>
    <mergeCell ref="A4:G4"/>
    <mergeCell ref="D7:D8"/>
    <mergeCell ref="G5:J5"/>
    <mergeCell ref="B6:B8"/>
    <mergeCell ref="E7:J7"/>
    <mergeCell ref="C6:C8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1" sqref="A11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1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8"/>
      <c r="E1" s="8"/>
      <c r="F1" s="8"/>
      <c r="G1" s="14" t="s">
        <v>39</v>
      </c>
      <c r="H1" s="8"/>
    </row>
    <row r="2" spans="4:8" ht="12.75">
      <c r="D2" s="8"/>
      <c r="E2" s="8"/>
      <c r="F2" s="8"/>
      <c r="G2" s="14" t="s">
        <v>40</v>
      </c>
      <c r="H2" s="8"/>
    </row>
    <row r="3" spans="4:8" ht="12.75">
      <c r="D3" s="8"/>
      <c r="E3" s="8"/>
      <c r="F3" s="8"/>
      <c r="G3" s="14" t="s">
        <v>73</v>
      </c>
      <c r="H3" s="8"/>
    </row>
    <row r="4" spans="1:7" ht="51.75" customHeight="1">
      <c r="A4" s="77" t="s">
        <v>67</v>
      </c>
      <c r="B4" s="77"/>
      <c r="C4" s="77"/>
      <c r="D4" s="77"/>
      <c r="E4" s="116"/>
      <c r="F4" s="116"/>
      <c r="G4" s="117"/>
    </row>
    <row r="5" spans="1:6" ht="24.75" customHeight="1">
      <c r="A5" s="22"/>
      <c r="B5" s="22"/>
      <c r="C5" s="22"/>
      <c r="D5" s="22"/>
      <c r="E5" s="7"/>
      <c r="F5" s="7"/>
    </row>
    <row r="6" spans="6:8" ht="19.5" thickBot="1">
      <c r="F6" s="118" t="s">
        <v>35</v>
      </c>
      <c r="G6" s="118"/>
      <c r="H6" s="2"/>
    </row>
    <row r="7" spans="1:7" ht="55.5" customHeight="1">
      <c r="A7" s="120" t="s">
        <v>15</v>
      </c>
      <c r="B7" s="119" t="s">
        <v>66</v>
      </c>
      <c r="C7" s="119"/>
      <c r="D7" s="119"/>
      <c r="E7" s="119"/>
      <c r="F7" s="119"/>
      <c r="G7" s="122" t="s">
        <v>27</v>
      </c>
    </row>
    <row r="8" spans="1:7" ht="30.75" customHeight="1">
      <c r="A8" s="121"/>
      <c r="B8" s="38">
        <v>2016</v>
      </c>
      <c r="C8" s="38">
        <v>2017</v>
      </c>
      <c r="D8" s="38">
        <v>2018</v>
      </c>
      <c r="E8" s="38">
        <v>2019</v>
      </c>
      <c r="F8" s="38">
        <v>2020</v>
      </c>
      <c r="G8" s="123"/>
    </row>
    <row r="9" spans="1:7" ht="12.75">
      <c r="A9" s="39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1">
        <v>7</v>
      </c>
    </row>
    <row r="10" spans="1:7" ht="39" customHeight="1">
      <c r="A10" s="60" t="s">
        <v>65</v>
      </c>
      <c r="B10" s="36">
        <f aca="true" t="shared" si="0" ref="B10:G10">SUM(B11:B13)</f>
        <v>7900</v>
      </c>
      <c r="C10" s="35">
        <f t="shared" si="0"/>
        <v>17178.203</v>
      </c>
      <c r="D10" s="35">
        <f t="shared" si="0"/>
        <v>10950</v>
      </c>
      <c r="E10" s="35">
        <f t="shared" si="0"/>
        <v>11050</v>
      </c>
      <c r="F10" s="35">
        <f t="shared" si="0"/>
        <v>12400</v>
      </c>
      <c r="G10" s="57">
        <f t="shared" si="0"/>
        <v>59478.203</v>
      </c>
    </row>
    <row r="11" spans="1:7" ht="15.75" customHeight="1">
      <c r="A11" s="40" t="s">
        <v>74</v>
      </c>
      <c r="B11" s="59">
        <v>7900</v>
      </c>
      <c r="C11" s="37">
        <v>17178.203</v>
      </c>
      <c r="D11" s="37">
        <v>10950</v>
      </c>
      <c r="E11" s="37">
        <v>11050</v>
      </c>
      <c r="F11" s="37">
        <v>12400</v>
      </c>
      <c r="G11" s="58">
        <f>SUM(B11,C11,D11,E11,F11)</f>
        <v>59478.203</v>
      </c>
    </row>
    <row r="12" spans="1:7" ht="18" customHeight="1">
      <c r="A12" s="41" t="s">
        <v>16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42">
        <v>0</v>
      </c>
    </row>
    <row r="13" spans="1:7" ht="16.5" customHeight="1" thickBot="1">
      <c r="A13" s="43" t="s">
        <v>17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5">
        <f>SUM(B13:F13)</f>
        <v>0</v>
      </c>
    </row>
    <row r="18" spans="1:7" ht="18.75">
      <c r="A18" s="89" t="s">
        <v>60</v>
      </c>
      <c r="B18" s="89"/>
      <c r="C18" s="89"/>
      <c r="D18" s="89"/>
      <c r="E18" s="90"/>
      <c r="F18" s="90"/>
      <c r="G18" s="90"/>
    </row>
  </sheetData>
  <mergeCells count="6">
    <mergeCell ref="A4:G4"/>
    <mergeCell ref="A18:G18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9">
      <selection activeCell="G32" sqref="G32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9.375" style="0" customWidth="1"/>
    <col min="5" max="5" width="6.75390625" style="0" customWidth="1"/>
    <col min="6" max="6" width="8.375" style="0" customWidth="1"/>
    <col min="7" max="7" width="9.375" style="0" customWidth="1"/>
    <col min="8" max="8" width="8.75390625" style="0" customWidth="1"/>
    <col min="9" max="9" width="9.375" style="0" customWidth="1"/>
    <col min="10" max="10" width="6.375" style="0" customWidth="1"/>
    <col min="11" max="11" width="6.625" style="0" customWidth="1"/>
    <col min="12" max="12" width="6.25390625" style="0" customWidth="1"/>
    <col min="13" max="13" width="11.125" style="0" customWidth="1"/>
  </cols>
  <sheetData>
    <row r="1" spans="9:13" ht="12.75">
      <c r="I1" s="93" t="s">
        <v>51</v>
      </c>
      <c r="J1" s="93"/>
      <c r="K1" s="93"/>
      <c r="L1" s="93"/>
      <c r="M1" s="93"/>
    </row>
    <row r="2" spans="9:13" ht="12.75">
      <c r="I2" s="93" t="s">
        <v>40</v>
      </c>
      <c r="J2" s="93"/>
      <c r="K2" s="93"/>
      <c r="L2" s="93"/>
      <c r="M2" s="93"/>
    </row>
    <row r="3" spans="9:13" ht="13.5" customHeight="1">
      <c r="I3" s="93" t="s">
        <v>73</v>
      </c>
      <c r="J3" s="93"/>
      <c r="K3" s="93"/>
      <c r="L3" s="93"/>
      <c r="M3" s="93"/>
    </row>
    <row r="4" spans="2:11" ht="55.5" customHeight="1">
      <c r="B4" s="77" t="s">
        <v>70</v>
      </c>
      <c r="C4" s="77"/>
      <c r="D4" s="77"/>
      <c r="E4" s="77"/>
      <c r="F4" s="77"/>
      <c r="G4" s="77"/>
      <c r="H4" s="116"/>
      <c r="I4" s="116"/>
      <c r="J4" s="116"/>
      <c r="K4" s="116"/>
    </row>
    <row r="5" spans="11:13" ht="30.75" customHeight="1" thickBot="1">
      <c r="K5" s="133" t="s">
        <v>36</v>
      </c>
      <c r="L5" s="133"/>
      <c r="M5" s="133"/>
    </row>
    <row r="6" spans="1:13" ht="26.25" customHeight="1">
      <c r="A6" s="96" t="s">
        <v>18</v>
      </c>
      <c r="B6" s="100" t="s">
        <v>19</v>
      </c>
      <c r="C6" s="100" t="s">
        <v>31</v>
      </c>
      <c r="D6" s="130" t="s">
        <v>30</v>
      </c>
      <c r="E6" s="100" t="s">
        <v>29</v>
      </c>
      <c r="F6" s="100" t="s">
        <v>28</v>
      </c>
      <c r="G6" s="100" t="s">
        <v>46</v>
      </c>
      <c r="H6" s="100"/>
      <c r="I6" s="100"/>
      <c r="J6" s="100"/>
      <c r="K6" s="100"/>
      <c r="L6" s="100"/>
      <c r="M6" s="134" t="s">
        <v>32</v>
      </c>
    </row>
    <row r="7" spans="1:13" ht="10.5" customHeight="1">
      <c r="A7" s="97"/>
      <c r="B7" s="101"/>
      <c r="C7" s="101"/>
      <c r="D7" s="131"/>
      <c r="E7" s="101"/>
      <c r="F7" s="101"/>
      <c r="G7" s="101" t="s">
        <v>20</v>
      </c>
      <c r="H7" s="101"/>
      <c r="I7" s="101"/>
      <c r="J7" s="101"/>
      <c r="K7" s="101"/>
      <c r="L7" s="101"/>
      <c r="M7" s="135"/>
    </row>
    <row r="8" spans="1:13" ht="24.75" customHeight="1">
      <c r="A8" s="97"/>
      <c r="B8" s="101"/>
      <c r="C8" s="101"/>
      <c r="D8" s="131"/>
      <c r="E8" s="101"/>
      <c r="F8" s="101"/>
      <c r="G8" s="1" t="s">
        <v>0</v>
      </c>
      <c r="H8" s="1">
        <v>2016</v>
      </c>
      <c r="I8" s="1">
        <v>2017</v>
      </c>
      <c r="J8" s="1">
        <v>2018</v>
      </c>
      <c r="K8" s="1">
        <v>2019</v>
      </c>
      <c r="L8" s="1">
        <v>2020</v>
      </c>
      <c r="M8" s="135"/>
    </row>
    <row r="9" spans="1:13" s="6" customFormat="1" ht="11.25" customHeight="1">
      <c r="A9" s="28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29">
        <v>13</v>
      </c>
    </row>
    <row r="10" spans="1:13" ht="14.25" customHeight="1">
      <c r="A10" s="39">
        <v>1</v>
      </c>
      <c r="B10" s="132" t="s">
        <v>38</v>
      </c>
      <c r="C10" s="4" t="s">
        <v>13</v>
      </c>
      <c r="D10" s="84" t="s">
        <v>2</v>
      </c>
      <c r="E10" s="84" t="s">
        <v>52</v>
      </c>
      <c r="F10" s="84" t="s">
        <v>21</v>
      </c>
      <c r="G10" s="3">
        <f aca="true" t="shared" si="0" ref="G10:G25">SUM(H10:L10)</f>
        <v>1200</v>
      </c>
      <c r="H10" s="3">
        <v>200</v>
      </c>
      <c r="I10" s="46">
        <v>400</v>
      </c>
      <c r="J10" s="3">
        <v>200</v>
      </c>
      <c r="K10" s="3">
        <v>200</v>
      </c>
      <c r="L10" s="3">
        <v>200</v>
      </c>
      <c r="M10" s="136" t="s">
        <v>45</v>
      </c>
    </row>
    <row r="11" spans="1:13" ht="14.25" customHeight="1">
      <c r="A11" s="39">
        <v>2</v>
      </c>
      <c r="B11" s="132"/>
      <c r="C11" s="4" t="s">
        <v>3</v>
      </c>
      <c r="D11" s="124"/>
      <c r="E11" s="124"/>
      <c r="F11" s="124"/>
      <c r="G11" s="3">
        <f t="shared" si="0"/>
        <v>500</v>
      </c>
      <c r="H11" s="3">
        <v>100</v>
      </c>
      <c r="I11" s="47">
        <v>100</v>
      </c>
      <c r="J11" s="3">
        <v>100</v>
      </c>
      <c r="K11" s="3">
        <v>100</v>
      </c>
      <c r="L11" s="3">
        <v>100</v>
      </c>
      <c r="M11" s="137"/>
    </row>
    <row r="12" spans="1:13" ht="25.5" customHeight="1">
      <c r="A12" s="39">
        <v>3</v>
      </c>
      <c r="B12" s="132"/>
      <c r="C12" s="4" t="s">
        <v>4</v>
      </c>
      <c r="D12" s="124"/>
      <c r="E12" s="124"/>
      <c r="F12" s="124"/>
      <c r="G12" s="3">
        <f t="shared" si="0"/>
        <v>750</v>
      </c>
      <c r="H12" s="3">
        <v>150</v>
      </c>
      <c r="I12" s="47">
        <v>150</v>
      </c>
      <c r="J12" s="3">
        <v>150</v>
      </c>
      <c r="K12" s="3">
        <v>150</v>
      </c>
      <c r="L12" s="3">
        <v>150</v>
      </c>
      <c r="M12" s="137"/>
    </row>
    <row r="13" spans="1:13" ht="42" customHeight="1">
      <c r="A13" s="39">
        <v>4</v>
      </c>
      <c r="B13" s="132"/>
      <c r="C13" s="4" t="s">
        <v>58</v>
      </c>
      <c r="D13" s="124"/>
      <c r="E13" s="124"/>
      <c r="F13" s="124"/>
      <c r="G13" s="3">
        <f>SUM(H13:L13)</f>
        <v>8649.7</v>
      </c>
      <c r="H13" s="3">
        <v>1650</v>
      </c>
      <c r="I13" s="3">
        <v>999.7</v>
      </c>
      <c r="J13" s="3">
        <v>2000</v>
      </c>
      <c r="K13" s="3">
        <v>2000</v>
      </c>
      <c r="L13" s="3">
        <v>2000</v>
      </c>
      <c r="M13" s="137"/>
    </row>
    <row r="14" spans="1:13" ht="27" customHeight="1">
      <c r="A14" s="39">
        <v>5</v>
      </c>
      <c r="B14" s="132"/>
      <c r="C14" s="30" t="s">
        <v>80</v>
      </c>
      <c r="D14" s="124"/>
      <c r="E14" s="124"/>
      <c r="F14" s="124"/>
      <c r="G14" s="3">
        <v>198</v>
      </c>
      <c r="H14" s="3"/>
      <c r="I14" s="46">
        <v>198</v>
      </c>
      <c r="J14" s="3"/>
      <c r="K14" s="3"/>
      <c r="L14" s="3"/>
      <c r="M14" s="137"/>
    </row>
    <row r="15" spans="1:13" ht="37.5" customHeight="1">
      <c r="A15" s="39">
        <v>6</v>
      </c>
      <c r="B15" s="132"/>
      <c r="C15" s="30" t="s">
        <v>75</v>
      </c>
      <c r="D15" s="124"/>
      <c r="E15" s="124"/>
      <c r="F15" s="124"/>
      <c r="G15" s="3">
        <v>145.445</v>
      </c>
      <c r="H15" s="3"/>
      <c r="I15" s="46">
        <v>145.445</v>
      </c>
      <c r="J15" s="3"/>
      <c r="K15" s="3"/>
      <c r="L15" s="3"/>
      <c r="M15" s="137"/>
    </row>
    <row r="16" spans="1:13" ht="37.5" customHeight="1">
      <c r="A16" s="39">
        <v>7</v>
      </c>
      <c r="B16" s="132"/>
      <c r="C16" s="30" t="s">
        <v>76</v>
      </c>
      <c r="D16" s="124"/>
      <c r="E16" s="124"/>
      <c r="F16" s="124"/>
      <c r="G16" s="3">
        <v>196.792</v>
      </c>
      <c r="H16" s="3"/>
      <c r="I16" s="46">
        <v>196.792</v>
      </c>
      <c r="J16" s="3"/>
      <c r="K16" s="3"/>
      <c r="L16" s="3"/>
      <c r="M16" s="137"/>
    </row>
    <row r="17" spans="1:13" ht="37.5" customHeight="1">
      <c r="A17" s="39">
        <v>8</v>
      </c>
      <c r="B17" s="132"/>
      <c r="C17" s="30" t="s">
        <v>77</v>
      </c>
      <c r="D17" s="124"/>
      <c r="E17" s="124"/>
      <c r="F17" s="124"/>
      <c r="G17" s="3">
        <v>156.868</v>
      </c>
      <c r="H17" s="3"/>
      <c r="I17" s="46">
        <v>156.868</v>
      </c>
      <c r="J17" s="3"/>
      <c r="K17" s="3"/>
      <c r="L17" s="3"/>
      <c r="M17" s="137"/>
    </row>
    <row r="18" spans="1:13" ht="37.5" customHeight="1">
      <c r="A18" s="39">
        <v>9</v>
      </c>
      <c r="B18" s="132"/>
      <c r="C18" s="30" t="s">
        <v>78</v>
      </c>
      <c r="D18" s="124"/>
      <c r="E18" s="124"/>
      <c r="F18" s="124"/>
      <c r="G18" s="3">
        <v>150.311</v>
      </c>
      <c r="H18" s="3"/>
      <c r="I18" s="46">
        <v>150.311</v>
      </c>
      <c r="J18" s="3"/>
      <c r="K18" s="3"/>
      <c r="L18" s="3"/>
      <c r="M18" s="137"/>
    </row>
    <row r="19" spans="1:13" ht="37.5" customHeight="1">
      <c r="A19" s="39">
        <v>10</v>
      </c>
      <c r="B19" s="132"/>
      <c r="C19" s="30" t="s">
        <v>79</v>
      </c>
      <c r="D19" s="125"/>
      <c r="E19" s="125"/>
      <c r="F19" s="125"/>
      <c r="G19" s="3">
        <v>152.884</v>
      </c>
      <c r="H19" s="3"/>
      <c r="I19" s="46">
        <v>152.884</v>
      </c>
      <c r="J19" s="3"/>
      <c r="K19" s="3"/>
      <c r="L19" s="3"/>
      <c r="M19" s="137"/>
    </row>
    <row r="20" spans="1:13" ht="16.5" customHeight="1">
      <c r="A20" s="39">
        <v>11</v>
      </c>
      <c r="B20" s="132"/>
      <c r="C20" s="4" t="s">
        <v>55</v>
      </c>
      <c r="D20" s="84" t="s">
        <v>2</v>
      </c>
      <c r="E20" s="84" t="s">
        <v>52</v>
      </c>
      <c r="F20" s="84" t="s">
        <v>21</v>
      </c>
      <c r="G20" s="3">
        <f t="shared" si="0"/>
        <v>1500</v>
      </c>
      <c r="H20" s="3">
        <v>300</v>
      </c>
      <c r="I20" s="47">
        <v>300</v>
      </c>
      <c r="J20" s="3">
        <v>300</v>
      </c>
      <c r="K20" s="3">
        <v>300</v>
      </c>
      <c r="L20" s="3">
        <v>300</v>
      </c>
      <c r="M20" s="137"/>
    </row>
    <row r="21" spans="1:13" ht="15" customHeight="1">
      <c r="A21" s="39">
        <v>12</v>
      </c>
      <c r="B21" s="132"/>
      <c r="C21" s="4" t="s">
        <v>53</v>
      </c>
      <c r="D21" s="126"/>
      <c r="E21" s="126"/>
      <c r="F21" s="128"/>
      <c r="G21" s="3">
        <f t="shared" si="0"/>
        <v>500</v>
      </c>
      <c r="H21" s="3">
        <v>100</v>
      </c>
      <c r="I21" s="47">
        <v>100</v>
      </c>
      <c r="J21" s="3">
        <v>100</v>
      </c>
      <c r="K21" s="3">
        <v>100</v>
      </c>
      <c r="L21" s="3">
        <v>100</v>
      </c>
      <c r="M21" s="137"/>
    </row>
    <row r="22" spans="1:13" ht="17.25" customHeight="1">
      <c r="A22" s="39">
        <v>13</v>
      </c>
      <c r="B22" s="132"/>
      <c r="C22" s="4" t="s">
        <v>54</v>
      </c>
      <c r="D22" s="126"/>
      <c r="E22" s="126"/>
      <c r="F22" s="128"/>
      <c r="G22" s="3">
        <f t="shared" si="0"/>
        <v>19873.503</v>
      </c>
      <c r="H22" s="3">
        <v>3200</v>
      </c>
      <c r="I22" s="55">
        <v>4673.503</v>
      </c>
      <c r="J22" s="3">
        <v>4000</v>
      </c>
      <c r="K22" s="3">
        <v>4000</v>
      </c>
      <c r="L22" s="3">
        <v>4000</v>
      </c>
      <c r="M22" s="137"/>
    </row>
    <row r="23" spans="1:13" ht="30" customHeight="1">
      <c r="A23" s="39">
        <v>14</v>
      </c>
      <c r="B23" s="21" t="s">
        <v>56</v>
      </c>
      <c r="C23" s="4" t="s">
        <v>57</v>
      </c>
      <c r="D23" s="126"/>
      <c r="E23" s="126"/>
      <c r="F23" s="128"/>
      <c r="G23" s="3">
        <f t="shared" si="0"/>
        <v>1100</v>
      </c>
      <c r="H23" s="3">
        <v>300</v>
      </c>
      <c r="I23" s="47">
        <v>200</v>
      </c>
      <c r="J23" s="3">
        <v>200</v>
      </c>
      <c r="K23" s="3">
        <v>200</v>
      </c>
      <c r="L23" s="3">
        <v>200</v>
      </c>
      <c r="M23" s="138"/>
    </row>
    <row r="24" spans="1:13" ht="27.75" customHeight="1">
      <c r="A24" s="39">
        <v>15</v>
      </c>
      <c r="B24" s="21" t="s">
        <v>37</v>
      </c>
      <c r="C24" s="4" t="s">
        <v>50</v>
      </c>
      <c r="D24" s="126"/>
      <c r="E24" s="126"/>
      <c r="F24" s="128"/>
      <c r="G24" s="3">
        <f t="shared" si="0"/>
        <v>5200</v>
      </c>
      <c r="H24" s="3">
        <v>900</v>
      </c>
      <c r="I24" s="47">
        <v>1500</v>
      </c>
      <c r="J24" s="3">
        <v>900</v>
      </c>
      <c r="K24" s="3">
        <v>1000</v>
      </c>
      <c r="L24" s="3">
        <v>900</v>
      </c>
      <c r="M24" s="138"/>
    </row>
    <row r="25" spans="1:13" ht="24" customHeight="1">
      <c r="A25" s="39">
        <v>16</v>
      </c>
      <c r="B25" s="21" t="s">
        <v>49</v>
      </c>
      <c r="C25" s="5" t="s">
        <v>59</v>
      </c>
      <c r="D25" s="126"/>
      <c r="E25" s="126"/>
      <c r="F25" s="128"/>
      <c r="G25" s="3">
        <f t="shared" si="0"/>
        <v>18850</v>
      </c>
      <c r="H25" s="3">
        <v>1000</v>
      </c>
      <c r="I25" s="3">
        <v>7400</v>
      </c>
      <c r="J25" s="3">
        <v>3000</v>
      </c>
      <c r="K25" s="3">
        <v>3000</v>
      </c>
      <c r="L25" s="3">
        <v>4450</v>
      </c>
      <c r="M25" s="138"/>
    </row>
    <row r="26" spans="1:13" ht="24" customHeight="1" thickBot="1">
      <c r="A26" s="71">
        <v>17</v>
      </c>
      <c r="B26" s="72" t="s">
        <v>37</v>
      </c>
      <c r="C26" s="25" t="s">
        <v>62</v>
      </c>
      <c r="D26" s="127"/>
      <c r="E26" s="127"/>
      <c r="F26" s="129"/>
      <c r="G26" s="73">
        <f>SUM(I26:L26)</f>
        <v>354.7</v>
      </c>
      <c r="H26" s="24"/>
      <c r="I26" s="74">
        <v>354.7</v>
      </c>
      <c r="J26" s="24"/>
      <c r="K26" s="24"/>
      <c r="L26" s="24"/>
      <c r="M26" s="75"/>
    </row>
    <row r="27" spans="1:13" ht="17.25" customHeight="1" thickBot="1">
      <c r="A27" s="61"/>
      <c r="B27" s="62"/>
      <c r="C27" s="63" t="s">
        <v>22</v>
      </c>
      <c r="D27" s="64"/>
      <c r="E27" s="65"/>
      <c r="F27" s="65"/>
      <c r="G27" s="66">
        <f>SUM(G10:G26)</f>
        <v>59478.202999999994</v>
      </c>
      <c r="H27" s="67">
        <f>SUM(H10:H25)</f>
        <v>7900</v>
      </c>
      <c r="I27" s="66">
        <f>SUM(I10:I26)</f>
        <v>17178.203</v>
      </c>
      <c r="J27" s="68">
        <f>SUM(J10:J25)</f>
        <v>10950</v>
      </c>
      <c r="K27" s="68">
        <f>SUM(K10:K25)</f>
        <v>11050</v>
      </c>
      <c r="L27" s="69">
        <f>SUM(L10:L25)</f>
        <v>12400</v>
      </c>
      <c r="M27" s="70"/>
    </row>
    <row r="28" ht="9" customHeight="1"/>
    <row r="29" spans="3:13" ht="48.75" customHeight="1">
      <c r="C29" s="89" t="s">
        <v>61</v>
      </c>
      <c r="D29" s="89"/>
      <c r="E29" s="89"/>
      <c r="F29" s="89"/>
      <c r="G29" s="90"/>
      <c r="H29" s="90"/>
      <c r="I29" s="90"/>
      <c r="M29" s="17"/>
    </row>
    <row r="30" ht="12.75">
      <c r="M30" s="17"/>
    </row>
    <row r="31" ht="12.75">
      <c r="G31" s="17"/>
    </row>
    <row r="35" ht="12.75">
      <c r="C35" s="7"/>
    </row>
  </sheetData>
  <mergeCells count="23">
    <mergeCell ref="B10:B22"/>
    <mergeCell ref="C29:I29"/>
    <mergeCell ref="K5:M5"/>
    <mergeCell ref="M6:M8"/>
    <mergeCell ref="G6:L6"/>
    <mergeCell ref="G7:L7"/>
    <mergeCell ref="M10:M25"/>
    <mergeCell ref="A6:A8"/>
    <mergeCell ref="B6:B8"/>
    <mergeCell ref="I1:M1"/>
    <mergeCell ref="I2:M2"/>
    <mergeCell ref="I3:M3"/>
    <mergeCell ref="F6:F8"/>
    <mergeCell ref="B4:K4"/>
    <mergeCell ref="C6:C8"/>
    <mergeCell ref="D6:D8"/>
    <mergeCell ref="E6:E8"/>
    <mergeCell ref="D10:D19"/>
    <mergeCell ref="E10:E19"/>
    <mergeCell ref="F10:F19"/>
    <mergeCell ref="D20:D26"/>
    <mergeCell ref="E20:E26"/>
    <mergeCell ref="F20:F26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2017-02-27T16:18:28Z</cp:lastPrinted>
  <dcterms:created xsi:type="dcterms:W3CDTF">2016-01-19T13:08:14Z</dcterms:created>
  <dcterms:modified xsi:type="dcterms:W3CDTF">2017-02-27T16:20:11Z</dcterms:modified>
  <cp:category/>
  <cp:version/>
  <cp:contentType/>
  <cp:contentStatus/>
</cp:coreProperties>
</file>