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275" windowHeight="9270" activeTab="3"/>
  </bookViews>
  <sheets>
    <sheet name="Таблиця 1" sheetId="1" r:id="rId1"/>
    <sheet name="Таблиця 2" sheetId="2" r:id="rId2"/>
    <sheet name="Таблиця 3" sheetId="3" r:id="rId3"/>
    <sheet name="Таблиця 4" sheetId="4" r:id="rId4"/>
  </sheets>
  <definedNames/>
  <calcPr fullCalcOnLoad="1"/>
</workbook>
</file>

<file path=xl/sharedStrings.xml><?xml version="1.0" encoding="utf-8"?>
<sst xmlns="http://schemas.openxmlformats.org/spreadsheetml/2006/main" count="186" uniqueCount="110">
  <si>
    <t>Всього</t>
  </si>
  <si>
    <t>в тому числі за роками</t>
  </si>
  <si>
    <t>Найменування завдання, заходу</t>
  </si>
  <si>
    <t>Найменування показників виконання завдання</t>
  </si>
  <si>
    <t>Одиниця виміру</t>
  </si>
  <si>
    <t>Значення показників</t>
  </si>
  <si>
    <t xml:space="preserve">Всього  </t>
  </si>
  <si>
    <t>у т.ч. за роками</t>
  </si>
  <si>
    <t>шт</t>
  </si>
  <si>
    <t>Обсяг коштів, які пропонується залучити на виконання програми</t>
  </si>
  <si>
    <r>
      <t xml:space="preserve">Етапи виконання Програми , </t>
    </r>
    <r>
      <rPr>
        <b/>
        <i/>
        <sz val="12"/>
        <rFont val="Times New Roman"/>
        <family val="1"/>
      </rPr>
      <t xml:space="preserve">роки </t>
    </r>
  </si>
  <si>
    <r>
      <t>Обсяг ресурсів, всього,</t>
    </r>
    <r>
      <rPr>
        <sz val="12"/>
        <rFont val="Times New Roman"/>
        <family val="1"/>
      </rPr>
      <t xml:space="preserve"> в тому числі:</t>
    </r>
  </si>
  <si>
    <r>
      <t xml:space="preserve">              </t>
    </r>
    <r>
      <rPr>
        <b/>
        <sz val="12"/>
        <rFont val="Times New Roman"/>
        <family val="1"/>
      </rPr>
      <t>-  бюджет м.Кузнецовськ</t>
    </r>
  </si>
  <si>
    <t xml:space="preserve">             -    інші кошти</t>
  </si>
  <si>
    <t>№ з/п</t>
  </si>
  <si>
    <r>
      <t>Орієнтовані обсяги фінансування (вартість),</t>
    </r>
    <r>
      <rPr>
        <b/>
        <i/>
        <sz val="12"/>
        <rFont val="Times New Roman"/>
        <family val="1"/>
      </rPr>
      <t>тис.грн.</t>
    </r>
  </si>
  <si>
    <t>по роках</t>
  </si>
  <si>
    <t>№ п/п</t>
  </si>
  <si>
    <t>Найменування заходу</t>
  </si>
  <si>
    <t xml:space="preserve"> Виконавці</t>
  </si>
  <si>
    <t>Орієнтована вартість заходу, тис.грн</t>
  </si>
  <si>
    <t>Усього витрат на виконання програми, тис.грн</t>
  </si>
  <si>
    <t>Вико-навці</t>
  </si>
  <si>
    <t>Перелік заходів програми</t>
  </si>
  <si>
    <t>Очікуваний результат</t>
  </si>
  <si>
    <t>Таблиця 2</t>
  </si>
  <si>
    <t>Таблиця 3</t>
  </si>
  <si>
    <t>Таблиця 4</t>
  </si>
  <si>
    <t>ВСЬОГО</t>
  </si>
  <si>
    <t>Збереження та покращення житлового фонду міста</t>
  </si>
  <si>
    <t>Капітальний ремонт</t>
  </si>
  <si>
    <t>Придбання</t>
  </si>
  <si>
    <t>Джерела фінансування</t>
  </si>
  <si>
    <t>до рішення міської ради</t>
  </si>
  <si>
    <t>Додаток 4</t>
  </si>
  <si>
    <t>Додаток 3</t>
  </si>
  <si>
    <t>Додаток 2</t>
  </si>
  <si>
    <t>Поточний ремонт</t>
  </si>
  <si>
    <t>2016 -2020</t>
  </si>
  <si>
    <t>2016-2020</t>
  </si>
  <si>
    <t>Міський бюджет</t>
  </si>
  <si>
    <t>м.п.</t>
  </si>
  <si>
    <t>Витрати на електроенергію для вуличного освітлення</t>
  </si>
  <si>
    <t>Утримання вуличного освітлення</t>
  </si>
  <si>
    <t>Утримання озеленення  території міста та об'єктів благоустрою (в т.ч. організація громадських робіт)</t>
  </si>
  <si>
    <t>Утримання доріг</t>
  </si>
  <si>
    <t>Утримання кладовища</t>
  </si>
  <si>
    <t>Утримання притулку для бездомних тварин</t>
  </si>
  <si>
    <t>Капремонт  та  реконструкція об’єктів благоустрою</t>
  </si>
  <si>
    <t>Влаштування мощення тротуарів</t>
  </si>
  <si>
    <t>Встановлення лавочок та урн</t>
  </si>
  <si>
    <t>Установка нових огороджень, турникетів</t>
  </si>
  <si>
    <t>Придбання обладнання  для дитячих майданчиків</t>
  </si>
  <si>
    <t>Придбання обладнання  для спортивних майданчиків</t>
  </si>
  <si>
    <t>Інвентаризація та паспортизація зелених насаджень</t>
  </si>
  <si>
    <t>Впровадження сучасних технологій  (придбання спецобладнання)</t>
  </si>
  <si>
    <t>Облаштування велоструктури міста</t>
  </si>
  <si>
    <t>Кількість</t>
  </si>
  <si>
    <t>Тис.кВт.год</t>
  </si>
  <si>
    <t>Довжина</t>
  </si>
  <si>
    <t>км</t>
  </si>
  <si>
    <t>Площа утримання</t>
  </si>
  <si>
    <t>га</t>
  </si>
  <si>
    <t>Площа</t>
  </si>
  <si>
    <t xml:space="preserve">Кількість </t>
  </si>
  <si>
    <t>Об’єм  робіт</t>
  </si>
  <si>
    <t>м²</t>
  </si>
  <si>
    <t xml:space="preserve">              -  обласний бюджет</t>
  </si>
  <si>
    <t>Утримання територій та об'єктів благоустрою міста</t>
  </si>
  <si>
    <t>Оформлення документів</t>
  </si>
  <si>
    <t>Обласний бюджет</t>
  </si>
  <si>
    <t>Кошти громадської організації "Всі разом"</t>
  </si>
  <si>
    <t xml:space="preserve">                                                                                                                                                                                                       Міський бюджет</t>
  </si>
  <si>
    <t>Належне утримання  територій та об’єктів благоустрою міста</t>
  </si>
  <si>
    <t>Належне утримання вуличного освітлення</t>
  </si>
  <si>
    <t>Сприяння здоровому способу життя мешканців міста</t>
  </si>
  <si>
    <t>Додаток 5</t>
  </si>
  <si>
    <t>Поточний ремонт спортивних майданчиків</t>
  </si>
  <si>
    <t>Поточний ремонт спортивнихх майданчиків</t>
  </si>
  <si>
    <t>м</t>
  </si>
  <si>
    <t xml:space="preserve"> велопарковок  </t>
  </si>
  <si>
    <t>сіті - лайтів</t>
  </si>
  <si>
    <t xml:space="preserve"> біл-бордів </t>
  </si>
  <si>
    <t>Таблиця 1</t>
  </si>
  <si>
    <t xml:space="preserve">Завдання, заходи та строки  виконання  Програми благоустрою міста Кузнецовськ
 на 2016 - 2020 роки  
</t>
  </si>
  <si>
    <t xml:space="preserve">Очікувані результати виконання   Програми благоустрою міста Кузнецовськ
 на 2016 - 2020 роки  </t>
  </si>
  <si>
    <t xml:space="preserve">Ресурсне забезпечення  Програми благоустрою міста Кузнецовськ
 на 2016 - 2020 роки  </t>
  </si>
  <si>
    <t xml:space="preserve">5. Напрямки діяльності та заходи  Програми благоустрою міста Кузнецовськ
 на 2016 - 2020 роки  </t>
  </si>
  <si>
    <t>КП"МЕМ",  КМКП, КП "Благоустрій" КМР</t>
  </si>
  <si>
    <t>КМКП,  КП "МЕМ",     КП "Благоустрій" КМР</t>
  </si>
  <si>
    <r>
      <t>_____________</t>
    </r>
    <r>
      <rPr>
        <b/>
        <sz val="10"/>
        <rFont val="Arial Cyr"/>
        <family val="0"/>
      </rPr>
      <t>2016 року №</t>
    </r>
    <r>
      <rPr>
        <b/>
        <u val="single"/>
        <sz val="10"/>
        <rFont val="Arial Cyr"/>
        <family val="0"/>
      </rPr>
      <t xml:space="preserve"> ____</t>
    </r>
  </si>
  <si>
    <r>
      <t xml:space="preserve">_______________ </t>
    </r>
    <r>
      <rPr>
        <b/>
        <sz val="10"/>
        <rFont val="Arial Cyr"/>
        <family val="0"/>
      </rPr>
      <t>2016 року  №</t>
    </r>
    <r>
      <rPr>
        <b/>
        <u val="single"/>
        <sz val="10"/>
        <rFont val="Arial Cyr"/>
        <family val="0"/>
      </rPr>
      <t>_____</t>
    </r>
  </si>
  <si>
    <t>Секретар  міської ради                                                                     І.Шумра</t>
  </si>
  <si>
    <t>Секретар міської ради                                                                     І.Шумра</t>
  </si>
  <si>
    <r>
      <t xml:space="preserve">Впровадження сучасних технологій  </t>
    </r>
    <r>
      <rPr>
        <sz val="10"/>
        <rFont val="Times New Roman"/>
        <family val="1"/>
      </rPr>
      <t>(придбання спецобладнання)</t>
    </r>
  </si>
  <si>
    <r>
      <t xml:space="preserve">Строки </t>
    </r>
    <r>
      <rPr>
        <b/>
        <sz val="10"/>
        <rFont val="Times New Roman"/>
        <family val="1"/>
      </rPr>
      <t>впровадження</t>
    </r>
    <r>
      <rPr>
        <b/>
        <sz val="12"/>
        <rFont val="Times New Roman"/>
        <family val="1"/>
      </rPr>
      <t xml:space="preserve">, </t>
    </r>
    <r>
      <rPr>
        <b/>
        <i/>
        <sz val="12"/>
        <rFont val="Times New Roman"/>
        <family val="1"/>
      </rPr>
      <t xml:space="preserve"> роки</t>
    </r>
  </si>
  <si>
    <r>
      <t xml:space="preserve">Назва напряму діяльності </t>
    </r>
    <r>
      <rPr>
        <b/>
        <sz val="10"/>
        <rFont val="Times New Roman"/>
        <family val="1"/>
      </rPr>
      <t xml:space="preserve"> (пріоритетні завдання)</t>
    </r>
  </si>
  <si>
    <r>
      <t xml:space="preserve">Строк виконання заходу, </t>
    </r>
    <r>
      <rPr>
        <b/>
        <i/>
        <sz val="12"/>
        <rFont val="Times New Roman"/>
        <family val="1"/>
      </rPr>
      <t>роки</t>
    </r>
  </si>
  <si>
    <t xml:space="preserve"> </t>
  </si>
  <si>
    <t>Оновлення основних засобів (придбання  спецтехніки) з внесенням в статутний капітал</t>
  </si>
  <si>
    <t xml:space="preserve">  </t>
  </si>
  <si>
    <t xml:space="preserve">Придбання кабеля (провода) для вуличного освітлення </t>
  </si>
  <si>
    <t>Світлова конструкція</t>
  </si>
  <si>
    <t>Управл.ілюмін.</t>
  </si>
  <si>
    <t>к-кт</t>
  </si>
  <si>
    <t>Придбання електричних опор зі світильниками  та матеріалів для Новорічної ялинки</t>
  </si>
  <si>
    <r>
      <t xml:space="preserve">Оновлення основних засобів </t>
    </r>
    <r>
      <rPr>
        <sz val="10"/>
        <rFont val="Times New Roman"/>
        <family val="1"/>
      </rPr>
      <t>(придбання  спецтехніки) з внесенням в статутний капітал</t>
    </r>
  </si>
  <si>
    <r>
      <t>_____________2016 року №</t>
    </r>
    <r>
      <rPr>
        <b/>
        <u val="single"/>
        <sz val="10"/>
        <rFont val="Arial Cyr"/>
        <family val="0"/>
      </rPr>
      <t>_________</t>
    </r>
  </si>
  <si>
    <r>
      <t xml:space="preserve">___________ </t>
    </r>
    <r>
      <rPr>
        <b/>
        <sz val="10"/>
        <rFont val="Arial Cyr"/>
        <family val="0"/>
      </rPr>
      <t>2016 року №</t>
    </r>
    <r>
      <rPr>
        <b/>
        <u val="single"/>
        <sz val="10"/>
        <rFont val="Arial Cyr"/>
        <family val="0"/>
      </rPr>
      <t>_______</t>
    </r>
  </si>
  <si>
    <t>-</t>
  </si>
</sst>
</file>

<file path=xl/styles.xml><?xml version="1.0" encoding="utf-8"?>
<styleSheet xmlns="http://schemas.openxmlformats.org/spreadsheetml/2006/main">
  <numFmts count="2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00"/>
  </numFmts>
  <fonts count="2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b/>
      <u val="single"/>
      <sz val="10"/>
      <name val="Arial Cyr"/>
      <family val="0"/>
    </font>
    <font>
      <sz val="13"/>
      <name val="Arial Cyr"/>
      <family val="0"/>
    </font>
    <font>
      <b/>
      <sz val="10"/>
      <name val="Times New Roman"/>
      <family val="1"/>
    </font>
    <font>
      <sz val="11"/>
      <color indexed="14"/>
      <name val="Arial Cyr"/>
      <family val="0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17"/>
      <name val="Arial Cyr"/>
      <family val="0"/>
    </font>
    <font>
      <sz val="11"/>
      <color indexed="12"/>
      <name val="Times New Roman"/>
      <family val="1"/>
    </font>
    <font>
      <sz val="11"/>
      <color indexed="14"/>
      <name val="Times New Roman"/>
      <family val="1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8" fillId="0" borderId="7" xfId="0" applyFont="1" applyBorder="1" applyAlignment="1">
      <alignment/>
    </xf>
    <xf numFmtId="0" fontId="0" fillId="0" borderId="8" xfId="0" applyBorder="1" applyAlignment="1">
      <alignment/>
    </xf>
    <xf numFmtId="0" fontId="9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/>
    </xf>
    <xf numFmtId="0" fontId="15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2" fillId="0" borderId="9" xfId="0" applyFont="1" applyBorder="1" applyAlignment="1">
      <alignment vertical="top" wrapText="1"/>
    </xf>
    <xf numFmtId="3" fontId="10" fillId="0" borderId="2" xfId="0" applyNumberFormat="1" applyFont="1" applyBorder="1" applyAlignment="1">
      <alignment horizontal="center" vertical="top" wrapText="1"/>
    </xf>
    <xf numFmtId="0" fontId="16" fillId="0" borderId="3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2" fillId="0" borderId="4" xfId="0" applyFont="1" applyBorder="1" applyAlignment="1">
      <alignment vertical="top" wrapText="1"/>
    </xf>
    <xf numFmtId="1" fontId="15" fillId="0" borderId="3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top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/>
    </xf>
    <xf numFmtId="0" fontId="1" fillId="0" borderId="3" xfId="0" applyFont="1" applyBorder="1" applyAlignment="1">
      <alignment horizontal="left" vertical="center" wrapText="1"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9" fillId="0" borderId="9" xfId="0" applyFont="1" applyBorder="1" applyAlignment="1">
      <alignment vertical="top" wrapText="1"/>
    </xf>
    <xf numFmtId="0" fontId="22" fillId="0" borderId="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177" fontId="8" fillId="0" borderId="7" xfId="0" applyNumberFormat="1" applyFont="1" applyBorder="1" applyAlignment="1">
      <alignment/>
    </xf>
    <xf numFmtId="177" fontId="1" fillId="0" borderId="2" xfId="0" applyNumberFormat="1" applyFont="1" applyBorder="1" applyAlignment="1">
      <alignment horizontal="center" vertical="center" wrapText="1"/>
    </xf>
    <xf numFmtId="177" fontId="5" fillId="0" borderId="2" xfId="0" applyNumberFormat="1" applyFont="1" applyBorder="1" applyAlignment="1">
      <alignment horizontal="center" vertical="top" wrapText="1"/>
    </xf>
    <xf numFmtId="177" fontId="10" fillId="0" borderId="2" xfId="0" applyNumberFormat="1" applyFont="1" applyBorder="1" applyAlignment="1">
      <alignment horizontal="center" vertical="top" wrapText="1"/>
    </xf>
    <xf numFmtId="0" fontId="24" fillId="0" borderId="3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 vertical="justify" wrapText="1"/>
    </xf>
    <xf numFmtId="0" fontId="12" fillId="0" borderId="0" xfId="0" applyFont="1" applyAlignment="1">
      <alignment horizontal="center" vertical="justify" wrapText="1"/>
    </xf>
    <xf numFmtId="0" fontId="3" fillId="0" borderId="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0" fillId="0" borderId="14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 wrapText="1"/>
    </xf>
    <xf numFmtId="0" fontId="17" fillId="0" borderId="22" xfId="0" applyFont="1" applyBorder="1" applyAlignment="1">
      <alignment/>
    </xf>
    <xf numFmtId="0" fontId="17" fillId="0" borderId="23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3" fillId="0" borderId="1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 wrapText="1"/>
    </xf>
    <xf numFmtId="0" fontId="2" fillId="0" borderId="30" xfId="0" applyFon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38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16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16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8" xfId="0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3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3" fillId="0" borderId="11" xfId="0" applyFont="1" applyBorder="1" applyAlignment="1">
      <alignment vertical="top" wrapText="1"/>
    </xf>
    <xf numFmtId="0" fontId="8" fillId="0" borderId="11" xfId="0" applyFont="1" applyBorder="1" applyAlignment="1">
      <alignment wrapText="1"/>
    </xf>
    <xf numFmtId="0" fontId="15" fillId="0" borderId="1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" fillId="0" borderId="4" xfId="0" applyFont="1" applyBorder="1" applyAlignment="1">
      <alignment vertical="center"/>
    </xf>
    <xf numFmtId="0" fontId="2" fillId="0" borderId="4" xfId="0" applyFont="1" applyBorder="1" applyAlignment="1">
      <alignment vertical="top" wrapText="1"/>
    </xf>
    <xf numFmtId="0" fontId="0" fillId="0" borderId="4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zoomScale="110" zoomScaleNormal="110" workbookViewId="0" topLeftCell="A4">
      <selection activeCell="F26" sqref="F26"/>
    </sheetView>
  </sheetViews>
  <sheetFormatPr defaultColWidth="9.00390625" defaultRowHeight="12.75"/>
  <cols>
    <col min="1" max="1" width="4.625" style="0" customWidth="1"/>
    <col min="2" max="2" width="56.375" style="0" customWidth="1"/>
    <col min="3" max="4" width="9.875" style="0" customWidth="1"/>
    <col min="5" max="5" width="10.625" style="0" customWidth="1"/>
    <col min="6" max="6" width="11.125" style="0" customWidth="1"/>
  </cols>
  <sheetData>
    <row r="1" spans="6:11" ht="15.75" customHeight="1">
      <c r="F1" s="104" t="s">
        <v>36</v>
      </c>
      <c r="G1" s="104"/>
      <c r="H1" s="104"/>
      <c r="I1" s="104"/>
      <c r="J1" s="104"/>
      <c r="K1" s="104"/>
    </row>
    <row r="2" spans="6:11" ht="12.75">
      <c r="F2" s="104" t="s">
        <v>33</v>
      </c>
      <c r="G2" s="104"/>
      <c r="H2" s="104"/>
      <c r="I2" s="104"/>
      <c r="J2" s="104"/>
      <c r="K2" s="104"/>
    </row>
    <row r="3" spans="6:11" ht="18" customHeight="1">
      <c r="F3" s="105" t="s">
        <v>108</v>
      </c>
      <c r="G3" s="104"/>
      <c r="H3" s="104"/>
      <c r="I3" s="104"/>
      <c r="J3" s="104"/>
      <c r="K3" s="104"/>
    </row>
    <row r="4" spans="6:11" ht="2.25" customHeight="1">
      <c r="F4" s="29"/>
      <c r="G4" s="28"/>
      <c r="H4" s="28"/>
      <c r="I4" s="28"/>
      <c r="J4" s="28"/>
      <c r="K4" s="28"/>
    </row>
    <row r="5" spans="2:9" ht="30.75" customHeight="1">
      <c r="B5" s="106" t="s">
        <v>84</v>
      </c>
      <c r="C5" s="106"/>
      <c r="D5" s="106"/>
      <c r="E5" s="106"/>
      <c r="F5" s="106"/>
      <c r="G5" s="107"/>
      <c r="H5" s="107"/>
      <c r="I5" s="107"/>
    </row>
    <row r="6" spans="8:10" ht="9.75" customHeight="1" thickBot="1">
      <c r="H6" s="116" t="s">
        <v>83</v>
      </c>
      <c r="I6" s="116"/>
      <c r="J6" s="117"/>
    </row>
    <row r="7" spans="1:10" ht="20.25" customHeight="1">
      <c r="A7" s="114" t="s">
        <v>17</v>
      </c>
      <c r="B7" s="109" t="s">
        <v>18</v>
      </c>
      <c r="C7" s="109" t="s">
        <v>95</v>
      </c>
      <c r="D7" s="109" t="s">
        <v>19</v>
      </c>
      <c r="E7" s="109" t="s">
        <v>20</v>
      </c>
      <c r="F7" s="109"/>
      <c r="G7" s="109"/>
      <c r="H7" s="109"/>
      <c r="I7" s="109"/>
      <c r="J7" s="102"/>
    </row>
    <row r="8" spans="1:10" ht="15.75" customHeight="1" hidden="1">
      <c r="A8" s="115"/>
      <c r="B8" s="110"/>
      <c r="C8" s="110"/>
      <c r="D8" s="110"/>
      <c r="E8" s="110"/>
      <c r="F8" s="110"/>
      <c r="G8" s="110"/>
      <c r="H8" s="110"/>
      <c r="I8" s="110"/>
      <c r="J8" s="103"/>
    </row>
    <row r="9" spans="1:10" ht="15.75">
      <c r="A9" s="115"/>
      <c r="B9" s="110"/>
      <c r="C9" s="110"/>
      <c r="D9" s="110"/>
      <c r="E9" s="110" t="s">
        <v>0</v>
      </c>
      <c r="F9" s="113" t="s">
        <v>1</v>
      </c>
      <c r="G9" s="113"/>
      <c r="H9" s="113"/>
      <c r="I9" s="113"/>
      <c r="J9" s="108"/>
    </row>
    <row r="10" spans="1:10" ht="20.25" customHeight="1">
      <c r="A10" s="115"/>
      <c r="B10" s="110"/>
      <c r="C10" s="110"/>
      <c r="D10" s="110"/>
      <c r="E10" s="110"/>
      <c r="F10" s="58">
        <v>2016</v>
      </c>
      <c r="G10" s="58">
        <v>2017</v>
      </c>
      <c r="H10" s="58">
        <v>2018</v>
      </c>
      <c r="I10" s="58">
        <v>2019</v>
      </c>
      <c r="J10" s="59">
        <v>2020</v>
      </c>
    </row>
    <row r="11" spans="1:10" s="8" customFormat="1" ht="9.75" customHeight="1">
      <c r="A11" s="10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11">
        <v>10</v>
      </c>
    </row>
    <row r="12" spans="1:10" ht="15.75" customHeight="1">
      <c r="A12" s="26">
        <v>1</v>
      </c>
      <c r="B12" s="69" t="s">
        <v>42</v>
      </c>
      <c r="C12" s="118" t="s">
        <v>39</v>
      </c>
      <c r="D12" s="118" t="s">
        <v>89</v>
      </c>
      <c r="E12" s="41">
        <f aca="true" t="shared" si="0" ref="E12:E26">SUM(F12:J12)</f>
        <v>5442</v>
      </c>
      <c r="F12" s="16">
        <v>1200</v>
      </c>
      <c r="G12" s="16">
        <v>1242</v>
      </c>
      <c r="H12" s="30">
        <v>900</v>
      </c>
      <c r="I12" s="30">
        <v>1000</v>
      </c>
      <c r="J12" s="31">
        <v>1100</v>
      </c>
    </row>
    <row r="13" spans="1:10" ht="12.75" customHeight="1">
      <c r="A13" s="26">
        <v>2</v>
      </c>
      <c r="B13" s="69" t="s">
        <v>43</v>
      </c>
      <c r="C13" s="119"/>
      <c r="D13" s="121"/>
      <c r="E13" s="41">
        <f t="shared" si="0"/>
        <v>7500</v>
      </c>
      <c r="F13" s="16">
        <v>1300</v>
      </c>
      <c r="G13" s="16">
        <v>1400</v>
      </c>
      <c r="H13" s="30">
        <v>1500</v>
      </c>
      <c r="I13" s="30">
        <v>1600</v>
      </c>
      <c r="J13" s="31">
        <v>1700</v>
      </c>
    </row>
    <row r="14" spans="1:10" ht="28.5" customHeight="1">
      <c r="A14" s="26">
        <v>3</v>
      </c>
      <c r="B14" s="69" t="s">
        <v>44</v>
      </c>
      <c r="C14" s="119"/>
      <c r="D14" s="121"/>
      <c r="E14" s="41">
        <f t="shared" si="0"/>
        <v>10680</v>
      </c>
      <c r="F14" s="16">
        <v>1689</v>
      </c>
      <c r="G14" s="16">
        <v>2302</v>
      </c>
      <c r="H14" s="30">
        <v>2021</v>
      </c>
      <c r="I14" s="30">
        <v>2223</v>
      </c>
      <c r="J14" s="31">
        <v>2445</v>
      </c>
    </row>
    <row r="15" spans="1:10" ht="15" customHeight="1">
      <c r="A15" s="26">
        <v>4</v>
      </c>
      <c r="B15" s="69" t="s">
        <v>45</v>
      </c>
      <c r="C15" s="119"/>
      <c r="D15" s="121"/>
      <c r="E15" s="41">
        <f t="shared" si="0"/>
        <v>34487</v>
      </c>
      <c r="F15" s="16">
        <v>5745</v>
      </c>
      <c r="G15" s="16">
        <v>6193</v>
      </c>
      <c r="H15" s="30">
        <v>6812</v>
      </c>
      <c r="I15" s="30">
        <v>7494</v>
      </c>
      <c r="J15" s="31">
        <v>8243</v>
      </c>
    </row>
    <row r="16" spans="1:10" ht="14.25" customHeight="1">
      <c r="A16" s="26">
        <v>5</v>
      </c>
      <c r="B16" s="69" t="s">
        <v>46</v>
      </c>
      <c r="C16" s="119"/>
      <c r="D16" s="121"/>
      <c r="E16" s="41">
        <f t="shared" si="0"/>
        <v>632</v>
      </c>
      <c r="F16" s="30">
        <v>91</v>
      </c>
      <c r="G16" s="30">
        <v>117</v>
      </c>
      <c r="H16" s="30">
        <v>128</v>
      </c>
      <c r="I16" s="30">
        <v>141</v>
      </c>
      <c r="J16" s="31">
        <v>155</v>
      </c>
    </row>
    <row r="17" spans="1:10" ht="15.75" customHeight="1">
      <c r="A17" s="26">
        <v>6</v>
      </c>
      <c r="B17" s="69" t="s">
        <v>47</v>
      </c>
      <c r="C17" s="119"/>
      <c r="D17" s="121"/>
      <c r="E17" s="41">
        <f t="shared" si="0"/>
        <v>2632</v>
      </c>
      <c r="F17" s="30">
        <v>632</v>
      </c>
      <c r="G17" s="30">
        <v>500</v>
      </c>
      <c r="H17" s="30">
        <v>500</v>
      </c>
      <c r="I17" s="30">
        <v>500</v>
      </c>
      <c r="J17" s="31">
        <v>500</v>
      </c>
    </row>
    <row r="18" spans="1:10" ht="16.5" customHeight="1">
      <c r="A18" s="26">
        <v>7</v>
      </c>
      <c r="B18" s="69" t="s">
        <v>48</v>
      </c>
      <c r="C18" s="119"/>
      <c r="D18" s="121"/>
      <c r="E18" s="41">
        <f t="shared" si="0"/>
        <v>900</v>
      </c>
      <c r="F18" s="30">
        <v>100</v>
      </c>
      <c r="G18" s="30">
        <v>200</v>
      </c>
      <c r="H18" s="30">
        <v>200</v>
      </c>
      <c r="I18" s="30">
        <v>200</v>
      </c>
      <c r="J18" s="31">
        <v>200</v>
      </c>
    </row>
    <row r="19" spans="1:10" ht="15.75" customHeight="1">
      <c r="A19" s="26">
        <v>8</v>
      </c>
      <c r="B19" s="69" t="s">
        <v>49</v>
      </c>
      <c r="C19" s="119"/>
      <c r="D19" s="121"/>
      <c r="E19" s="41">
        <f t="shared" si="0"/>
        <v>3900</v>
      </c>
      <c r="F19" s="30">
        <v>780</v>
      </c>
      <c r="G19" s="30">
        <v>780</v>
      </c>
      <c r="H19" s="30">
        <v>780</v>
      </c>
      <c r="I19" s="30">
        <v>780</v>
      </c>
      <c r="J19" s="31">
        <v>780</v>
      </c>
    </row>
    <row r="20" spans="1:10" ht="15" customHeight="1">
      <c r="A20" s="26">
        <f>'Таблиця 4'!A19</f>
        <v>9</v>
      </c>
      <c r="B20" s="69" t="s">
        <v>50</v>
      </c>
      <c r="C20" s="119"/>
      <c r="D20" s="121"/>
      <c r="E20" s="41">
        <f t="shared" si="0"/>
        <v>505</v>
      </c>
      <c r="F20" s="30">
        <v>105</v>
      </c>
      <c r="G20" s="30">
        <v>100</v>
      </c>
      <c r="H20" s="30">
        <v>100</v>
      </c>
      <c r="I20" s="30">
        <v>100</v>
      </c>
      <c r="J20" s="31">
        <v>100</v>
      </c>
    </row>
    <row r="21" spans="1:10" ht="15" customHeight="1">
      <c r="A21" s="26">
        <v>10</v>
      </c>
      <c r="B21" s="69" t="s">
        <v>51</v>
      </c>
      <c r="C21" s="119"/>
      <c r="D21" s="121"/>
      <c r="E21" s="41">
        <f t="shared" si="0"/>
        <v>500</v>
      </c>
      <c r="F21" s="30">
        <v>100</v>
      </c>
      <c r="G21" s="30">
        <v>100</v>
      </c>
      <c r="H21" s="30">
        <v>100</v>
      </c>
      <c r="I21" s="30">
        <v>100</v>
      </c>
      <c r="J21" s="31">
        <v>100</v>
      </c>
    </row>
    <row r="22" spans="1:10" ht="15" customHeight="1">
      <c r="A22" s="27">
        <v>11</v>
      </c>
      <c r="B22" s="69" t="s">
        <v>52</v>
      </c>
      <c r="C22" s="119"/>
      <c r="D22" s="121"/>
      <c r="E22" s="42">
        <f t="shared" si="0"/>
        <v>3500</v>
      </c>
      <c r="F22" s="30">
        <v>1500</v>
      </c>
      <c r="G22" s="30">
        <v>500</v>
      </c>
      <c r="H22" s="30">
        <v>500</v>
      </c>
      <c r="I22" s="30">
        <v>500</v>
      </c>
      <c r="J22" s="31">
        <v>500</v>
      </c>
    </row>
    <row r="23" spans="1:10" ht="15.75" customHeight="1">
      <c r="A23" s="27">
        <v>12</v>
      </c>
      <c r="B23" s="69" t="s">
        <v>53</v>
      </c>
      <c r="C23" s="119"/>
      <c r="D23" s="121"/>
      <c r="E23" s="42">
        <f t="shared" si="0"/>
        <v>2495</v>
      </c>
      <c r="F23" s="30">
        <v>495</v>
      </c>
      <c r="G23" s="30">
        <v>500</v>
      </c>
      <c r="H23" s="30">
        <v>500</v>
      </c>
      <c r="I23" s="30">
        <v>500</v>
      </c>
      <c r="J23" s="31">
        <v>500</v>
      </c>
    </row>
    <row r="24" spans="1:10" ht="16.5" customHeight="1">
      <c r="A24" s="27">
        <v>13</v>
      </c>
      <c r="B24" s="69" t="s">
        <v>77</v>
      </c>
      <c r="C24" s="119"/>
      <c r="D24" s="121"/>
      <c r="E24" s="42">
        <f t="shared" si="0"/>
        <v>1437</v>
      </c>
      <c r="F24" s="16">
        <v>237</v>
      </c>
      <c r="G24" s="16">
        <v>300</v>
      </c>
      <c r="H24" s="16">
        <v>300</v>
      </c>
      <c r="I24" s="16">
        <v>300</v>
      </c>
      <c r="J24" s="32">
        <v>300</v>
      </c>
    </row>
    <row r="25" spans="1:10" ht="15" customHeight="1">
      <c r="A25" s="27">
        <v>14</v>
      </c>
      <c r="B25" s="69" t="s">
        <v>54</v>
      </c>
      <c r="C25" s="119"/>
      <c r="D25" s="121"/>
      <c r="E25" s="42">
        <f t="shared" si="0"/>
        <v>350</v>
      </c>
      <c r="F25" s="30">
        <v>100</v>
      </c>
      <c r="G25" s="30">
        <v>100</v>
      </c>
      <c r="H25" s="30">
        <v>50</v>
      </c>
      <c r="I25" s="30">
        <v>50</v>
      </c>
      <c r="J25" s="31">
        <v>50</v>
      </c>
    </row>
    <row r="26" spans="1:10" ht="30" customHeight="1">
      <c r="A26" s="27">
        <v>15</v>
      </c>
      <c r="B26" s="69" t="s">
        <v>99</v>
      </c>
      <c r="C26" s="119"/>
      <c r="D26" s="121"/>
      <c r="E26" s="42">
        <f t="shared" si="0"/>
        <v>8196</v>
      </c>
      <c r="F26" s="100">
        <v>4696</v>
      </c>
      <c r="G26" s="16">
        <v>800</v>
      </c>
      <c r="H26" s="16">
        <v>900</v>
      </c>
      <c r="I26" s="16">
        <v>900</v>
      </c>
      <c r="J26" s="32">
        <v>900</v>
      </c>
    </row>
    <row r="27" spans="1:10" ht="29.25" customHeight="1">
      <c r="A27" s="68">
        <v>16</v>
      </c>
      <c r="B27" s="69" t="s">
        <v>55</v>
      </c>
      <c r="C27" s="119"/>
      <c r="D27" s="121"/>
      <c r="E27" s="42">
        <f>SUM(F27:J27)</f>
        <v>2060</v>
      </c>
      <c r="F27" s="16">
        <v>60</v>
      </c>
      <c r="G27" s="16">
        <v>500</v>
      </c>
      <c r="H27" s="16">
        <v>500</v>
      </c>
      <c r="I27" s="16">
        <v>500</v>
      </c>
      <c r="J27" s="32">
        <v>500</v>
      </c>
    </row>
    <row r="28" spans="1:10" ht="27" customHeight="1">
      <c r="A28" s="68">
        <v>17</v>
      </c>
      <c r="B28" s="77" t="s">
        <v>105</v>
      </c>
      <c r="C28" s="119"/>
      <c r="D28" s="121"/>
      <c r="E28" s="42">
        <f>SUM(F28:J28)</f>
        <v>2541.093</v>
      </c>
      <c r="F28" s="101">
        <v>541.093</v>
      </c>
      <c r="G28" s="16">
        <v>500</v>
      </c>
      <c r="H28" s="16">
        <v>500</v>
      </c>
      <c r="I28" s="16">
        <v>500</v>
      </c>
      <c r="J28" s="32">
        <v>500</v>
      </c>
    </row>
    <row r="29" spans="1:10" ht="15" customHeight="1">
      <c r="A29" s="27">
        <v>18</v>
      </c>
      <c r="B29" s="71" t="s">
        <v>101</v>
      </c>
      <c r="C29" s="119"/>
      <c r="D29" s="121"/>
      <c r="E29" s="42">
        <f>SUM(F29:J29)</f>
        <v>450.59000000000003</v>
      </c>
      <c r="F29" s="101">
        <v>50.59</v>
      </c>
      <c r="G29" s="30">
        <v>100</v>
      </c>
      <c r="H29" s="30">
        <v>100</v>
      </c>
      <c r="I29" s="30">
        <v>100</v>
      </c>
      <c r="J29" s="31">
        <v>100</v>
      </c>
    </row>
    <row r="30" spans="1:10" ht="15" customHeight="1">
      <c r="A30" s="27">
        <v>19</v>
      </c>
      <c r="B30" s="69" t="s">
        <v>56</v>
      </c>
      <c r="C30" s="120"/>
      <c r="D30" s="122"/>
      <c r="E30" s="42">
        <f>SUM(F30:J30)</f>
        <v>145</v>
      </c>
      <c r="F30" s="30">
        <v>85</v>
      </c>
      <c r="G30" s="30">
        <v>30</v>
      </c>
      <c r="H30" s="30">
        <v>10</v>
      </c>
      <c r="I30" s="30">
        <v>10</v>
      </c>
      <c r="J30" s="31">
        <v>10</v>
      </c>
    </row>
    <row r="31" spans="1:10" ht="12.75" customHeight="1" thickBot="1">
      <c r="A31" s="33"/>
      <c r="B31" s="34" t="s">
        <v>28</v>
      </c>
      <c r="C31" s="35"/>
      <c r="D31" s="35"/>
      <c r="E31" s="36">
        <f aca="true" t="shared" si="1" ref="E31:J31">SUM(E12:E30)</f>
        <v>88352.68299999999</v>
      </c>
      <c r="F31" s="36">
        <f t="shared" si="1"/>
        <v>19506.683</v>
      </c>
      <c r="G31" s="36">
        <f t="shared" si="1"/>
        <v>16264</v>
      </c>
      <c r="H31" s="36">
        <f t="shared" si="1"/>
        <v>16401</v>
      </c>
      <c r="I31" s="36">
        <f t="shared" si="1"/>
        <v>17498</v>
      </c>
      <c r="J31" s="37">
        <f t="shared" si="1"/>
        <v>18683</v>
      </c>
    </row>
    <row r="32" spans="1:10" ht="12.75" customHeight="1" hidden="1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ht="4.5" customHeight="1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ht="26.25" customHeight="1">
      <c r="A34" s="9"/>
      <c r="B34" s="111" t="s">
        <v>92</v>
      </c>
      <c r="C34" s="112"/>
      <c r="D34" s="112"/>
      <c r="E34" s="112"/>
      <c r="F34" s="112"/>
      <c r="G34" s="112"/>
      <c r="H34" s="9"/>
      <c r="I34" s="9"/>
      <c r="J34" s="9"/>
    </row>
    <row r="35" spans="1:10" ht="12.75" customHeight="1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5:7" ht="12.75">
      <c r="E36" s="17"/>
      <c r="F36" s="17"/>
      <c r="G36" s="9"/>
    </row>
    <row r="37" spans="1:19" ht="21" customHeight="1">
      <c r="A37" s="9"/>
      <c r="B37" s="70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19" ht="19.5" customHeight="1">
      <c r="A38" s="9"/>
      <c r="B38" s="70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1:19" ht="15">
      <c r="A39" s="9"/>
      <c r="B39" s="75" t="s">
        <v>100</v>
      </c>
      <c r="C39" s="9"/>
      <c r="D39" s="9"/>
      <c r="E39" s="9"/>
      <c r="F39" s="76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19" ht="15">
      <c r="A40" s="9"/>
      <c r="B40" s="75" t="s">
        <v>100</v>
      </c>
      <c r="C40" s="9"/>
      <c r="D40" s="9"/>
      <c r="E40" s="9"/>
      <c r="F40" s="76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1:19" ht="15.75">
      <c r="A41" s="9"/>
      <c r="B41" s="1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</row>
    <row r="42" spans="1:19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4" ht="12.75">
      <c r="B44" s="9"/>
    </row>
    <row r="45" ht="12.75">
      <c r="B45" s="9"/>
    </row>
    <row r="46" ht="15.75">
      <c r="B46" s="20"/>
    </row>
  </sheetData>
  <mergeCells count="15">
    <mergeCell ref="A7:A10"/>
    <mergeCell ref="B7:B10"/>
    <mergeCell ref="H6:J6"/>
    <mergeCell ref="C12:C30"/>
    <mergeCell ref="D12:D30"/>
    <mergeCell ref="F1:K1"/>
    <mergeCell ref="F2:K2"/>
    <mergeCell ref="F3:K3"/>
    <mergeCell ref="B5:I5"/>
    <mergeCell ref="B34:G34"/>
    <mergeCell ref="F9:J9"/>
    <mergeCell ref="C7:C10"/>
    <mergeCell ref="D7:D10"/>
    <mergeCell ref="E7:J8"/>
    <mergeCell ref="E9:E10"/>
  </mergeCells>
  <printOptions/>
  <pageMargins left="0.51" right="0.47" top="0.58" bottom="0.32" header="0.62" footer="0.3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10">
      <selection activeCell="A32" sqref="A32:F32"/>
    </sheetView>
  </sheetViews>
  <sheetFormatPr defaultColWidth="9.00390625" defaultRowHeight="12.75"/>
  <cols>
    <col min="1" max="1" width="55.375" style="0" customWidth="1"/>
    <col min="2" max="2" width="17.625" style="0" customWidth="1"/>
    <col min="3" max="3" width="14.125" style="0" customWidth="1"/>
    <col min="4" max="4" width="11.25390625" style="0" customWidth="1"/>
    <col min="7" max="7" width="6.875" style="0" customWidth="1"/>
    <col min="8" max="8" width="8.75390625" style="0" customWidth="1"/>
    <col min="9" max="9" width="9.125" style="0" hidden="1" customWidth="1"/>
  </cols>
  <sheetData>
    <row r="1" spans="5:10" ht="12.75">
      <c r="E1" s="104" t="s">
        <v>35</v>
      </c>
      <c r="F1" s="104"/>
      <c r="G1" s="104"/>
      <c r="H1" s="104"/>
      <c r="I1" s="104"/>
      <c r="J1" s="104"/>
    </row>
    <row r="2" spans="5:10" ht="12.75">
      <c r="E2" s="104" t="s">
        <v>33</v>
      </c>
      <c r="F2" s="104"/>
      <c r="G2" s="104"/>
      <c r="H2" s="104"/>
      <c r="I2" s="104"/>
      <c r="J2" s="104"/>
    </row>
    <row r="3" spans="5:10" ht="12.75">
      <c r="E3" s="105" t="s">
        <v>90</v>
      </c>
      <c r="F3" s="104"/>
      <c r="G3" s="104"/>
      <c r="H3" s="104"/>
      <c r="I3" s="104"/>
      <c r="J3" s="104"/>
    </row>
    <row r="4" spans="1:8" ht="33.75" customHeight="1">
      <c r="A4" s="126" t="s">
        <v>85</v>
      </c>
      <c r="B4" s="126"/>
      <c r="C4" s="126"/>
      <c r="D4" s="126"/>
      <c r="E4" s="127"/>
      <c r="F4" s="127"/>
      <c r="G4" s="127"/>
      <c r="H4" s="127"/>
    </row>
    <row r="5" spans="7:10" ht="13.5" customHeight="1" thickBot="1">
      <c r="G5" s="147" t="s">
        <v>25</v>
      </c>
      <c r="H5" s="147"/>
      <c r="I5" s="148"/>
      <c r="J5" s="148"/>
    </row>
    <row r="6" spans="1:10" ht="30" customHeight="1">
      <c r="A6" s="114" t="s">
        <v>2</v>
      </c>
      <c r="B6" s="134" t="s">
        <v>3</v>
      </c>
      <c r="C6" s="109" t="s">
        <v>4</v>
      </c>
      <c r="D6" s="128" t="s">
        <v>5</v>
      </c>
      <c r="E6" s="129"/>
      <c r="F6" s="129"/>
      <c r="G6" s="129"/>
      <c r="H6" s="129"/>
      <c r="I6" s="130"/>
      <c r="J6" s="131"/>
    </row>
    <row r="7" spans="1:10" ht="15.75">
      <c r="A7" s="115"/>
      <c r="B7" s="135"/>
      <c r="C7" s="110"/>
      <c r="D7" s="110" t="s">
        <v>6</v>
      </c>
      <c r="E7" s="123" t="s">
        <v>7</v>
      </c>
      <c r="F7" s="124"/>
      <c r="G7" s="124"/>
      <c r="H7" s="124"/>
      <c r="I7" s="124"/>
      <c r="J7" s="125"/>
    </row>
    <row r="8" spans="1:10" ht="12.75">
      <c r="A8" s="133"/>
      <c r="B8" s="136"/>
      <c r="C8" s="132"/>
      <c r="D8" s="132"/>
      <c r="E8" s="61">
        <v>2016</v>
      </c>
      <c r="F8" s="61">
        <v>2017</v>
      </c>
      <c r="G8" s="61">
        <v>2018</v>
      </c>
      <c r="H8" s="149">
        <v>2019</v>
      </c>
      <c r="I8" s="149"/>
      <c r="J8" s="62">
        <v>2020</v>
      </c>
    </row>
    <row r="9" spans="1:10" ht="14.25" customHeight="1">
      <c r="A9" s="87" t="s">
        <v>42</v>
      </c>
      <c r="B9" s="78" t="s">
        <v>57</v>
      </c>
      <c r="C9" s="78" t="s">
        <v>58</v>
      </c>
      <c r="D9" s="30">
        <f>SUM(E9:J9)</f>
        <v>4000</v>
      </c>
      <c r="E9" s="30">
        <v>800</v>
      </c>
      <c r="F9" s="30">
        <v>800</v>
      </c>
      <c r="G9" s="30">
        <v>800</v>
      </c>
      <c r="H9" s="150">
        <v>800</v>
      </c>
      <c r="I9" s="150"/>
      <c r="J9" s="31">
        <v>800</v>
      </c>
    </row>
    <row r="10" spans="1:10" ht="13.5" customHeight="1">
      <c r="A10" s="87" t="s">
        <v>43</v>
      </c>
      <c r="B10" s="78" t="s">
        <v>59</v>
      </c>
      <c r="C10" s="83" t="s">
        <v>60</v>
      </c>
      <c r="D10" s="30">
        <v>53.05</v>
      </c>
      <c r="E10" s="144">
        <v>53.05</v>
      </c>
      <c r="F10" s="145"/>
      <c r="G10" s="145"/>
      <c r="H10" s="145"/>
      <c r="I10" s="145"/>
      <c r="J10" s="146"/>
    </row>
    <row r="11" spans="1:10" ht="27.75" customHeight="1">
      <c r="A11" s="87" t="s">
        <v>44</v>
      </c>
      <c r="B11" s="78" t="s">
        <v>61</v>
      </c>
      <c r="C11" s="83" t="s">
        <v>62</v>
      </c>
      <c r="D11" s="30">
        <v>104.6</v>
      </c>
      <c r="E11" s="144">
        <v>104.6</v>
      </c>
      <c r="F11" s="145"/>
      <c r="G11" s="145"/>
      <c r="H11" s="145"/>
      <c r="I11" s="145"/>
      <c r="J11" s="146"/>
    </row>
    <row r="12" spans="1:10" ht="12" customHeight="1">
      <c r="A12" s="87" t="s">
        <v>45</v>
      </c>
      <c r="B12" s="78" t="s">
        <v>59</v>
      </c>
      <c r="C12" s="83" t="s">
        <v>60</v>
      </c>
      <c r="D12" s="30">
        <v>31.361</v>
      </c>
      <c r="E12" s="144">
        <v>31.361</v>
      </c>
      <c r="F12" s="145"/>
      <c r="G12" s="145"/>
      <c r="H12" s="145"/>
      <c r="I12" s="145"/>
      <c r="J12" s="146"/>
    </row>
    <row r="13" spans="1:10" ht="12.75" customHeight="1">
      <c r="A13" s="87" t="s">
        <v>46</v>
      </c>
      <c r="B13" s="78" t="s">
        <v>63</v>
      </c>
      <c r="C13" s="83" t="s">
        <v>62</v>
      </c>
      <c r="D13" s="30">
        <v>5</v>
      </c>
      <c r="E13" s="144">
        <v>5</v>
      </c>
      <c r="F13" s="145"/>
      <c r="G13" s="145"/>
      <c r="H13" s="145"/>
      <c r="I13" s="145"/>
      <c r="J13" s="146"/>
    </row>
    <row r="14" spans="1:10" ht="13.5" customHeight="1">
      <c r="A14" s="87" t="s">
        <v>47</v>
      </c>
      <c r="B14" s="78" t="s">
        <v>64</v>
      </c>
      <c r="C14" s="83" t="s">
        <v>8</v>
      </c>
      <c r="D14" s="30">
        <f>SUM(E14)</f>
        <v>1</v>
      </c>
      <c r="E14" s="144">
        <v>1</v>
      </c>
      <c r="F14" s="145"/>
      <c r="G14" s="145"/>
      <c r="H14" s="145"/>
      <c r="I14" s="145"/>
      <c r="J14" s="146"/>
    </row>
    <row r="15" spans="1:10" ht="14.25" customHeight="1">
      <c r="A15" s="87" t="s">
        <v>48</v>
      </c>
      <c r="B15" s="78" t="s">
        <v>64</v>
      </c>
      <c r="C15" s="83" t="s">
        <v>8</v>
      </c>
      <c r="D15" s="16">
        <f aca="true" t="shared" si="0" ref="D15:D28">SUM(E15:J15)</f>
        <v>5</v>
      </c>
      <c r="E15" s="88">
        <v>1</v>
      </c>
      <c r="F15" s="16">
        <v>1</v>
      </c>
      <c r="G15" s="16">
        <v>1</v>
      </c>
      <c r="H15" s="16">
        <v>1</v>
      </c>
      <c r="I15" s="141">
        <v>1</v>
      </c>
      <c r="J15" s="142"/>
    </row>
    <row r="16" spans="1:10" ht="14.25" customHeight="1">
      <c r="A16" s="87" t="s">
        <v>49</v>
      </c>
      <c r="B16" s="78" t="s">
        <v>65</v>
      </c>
      <c r="C16" s="83" t="s">
        <v>66</v>
      </c>
      <c r="D16" s="16">
        <f t="shared" si="0"/>
        <v>56400</v>
      </c>
      <c r="E16" s="16">
        <v>9400</v>
      </c>
      <c r="F16" s="16">
        <v>9400</v>
      </c>
      <c r="G16" s="16">
        <v>9400</v>
      </c>
      <c r="H16" s="16">
        <v>9400</v>
      </c>
      <c r="I16" s="16">
        <v>9400</v>
      </c>
      <c r="J16" s="32">
        <v>9400</v>
      </c>
    </row>
    <row r="17" spans="1:10" ht="13.5" customHeight="1">
      <c r="A17" s="87" t="s">
        <v>50</v>
      </c>
      <c r="B17" s="78" t="s">
        <v>64</v>
      </c>
      <c r="C17" s="83" t="s">
        <v>8</v>
      </c>
      <c r="D17" s="16">
        <f t="shared" si="0"/>
        <v>505</v>
      </c>
      <c r="E17" s="16">
        <v>105</v>
      </c>
      <c r="F17" s="16">
        <v>100</v>
      </c>
      <c r="G17" s="16">
        <v>100</v>
      </c>
      <c r="H17" s="16">
        <v>100</v>
      </c>
      <c r="I17" s="141">
        <v>100</v>
      </c>
      <c r="J17" s="142"/>
    </row>
    <row r="18" spans="1:10" ht="12.75" customHeight="1">
      <c r="A18" s="87" t="s">
        <v>51</v>
      </c>
      <c r="B18" s="78" t="s">
        <v>57</v>
      </c>
      <c r="C18" s="83" t="s">
        <v>41</v>
      </c>
      <c r="D18" s="16">
        <f t="shared" si="0"/>
        <v>400</v>
      </c>
      <c r="E18" s="137">
        <v>100</v>
      </c>
      <c r="F18" s="143"/>
      <c r="G18" s="16">
        <v>100</v>
      </c>
      <c r="H18" s="16">
        <v>100</v>
      </c>
      <c r="I18" s="141">
        <v>100</v>
      </c>
      <c r="J18" s="142"/>
    </row>
    <row r="19" spans="1:10" ht="12" customHeight="1">
      <c r="A19" s="87" t="s">
        <v>52</v>
      </c>
      <c r="B19" s="74" t="s">
        <v>57</v>
      </c>
      <c r="C19" s="7" t="s">
        <v>8</v>
      </c>
      <c r="D19" s="16">
        <f t="shared" si="0"/>
        <v>112</v>
      </c>
      <c r="E19" s="16">
        <v>32</v>
      </c>
      <c r="F19" s="16">
        <v>20</v>
      </c>
      <c r="G19" s="16">
        <v>20</v>
      </c>
      <c r="H19" s="16">
        <v>20</v>
      </c>
      <c r="I19" s="141">
        <v>20</v>
      </c>
      <c r="J19" s="142"/>
    </row>
    <row r="20" spans="1:11" ht="13.5" customHeight="1">
      <c r="A20" s="87" t="s">
        <v>53</v>
      </c>
      <c r="B20" s="79" t="s">
        <v>57</v>
      </c>
      <c r="C20" s="83" t="s">
        <v>8</v>
      </c>
      <c r="D20" s="16">
        <f t="shared" si="0"/>
        <v>153</v>
      </c>
      <c r="E20" s="16">
        <v>33</v>
      </c>
      <c r="F20" s="16">
        <v>30</v>
      </c>
      <c r="G20" s="16">
        <v>30</v>
      </c>
      <c r="H20" s="16">
        <v>30</v>
      </c>
      <c r="I20" s="141">
        <v>30</v>
      </c>
      <c r="J20" s="142"/>
      <c r="K20" s="54"/>
    </row>
    <row r="21" spans="1:10" ht="13.5" customHeight="1">
      <c r="A21" s="87" t="s">
        <v>78</v>
      </c>
      <c r="B21" s="79" t="s">
        <v>57</v>
      </c>
      <c r="C21" s="83" t="s">
        <v>8</v>
      </c>
      <c r="D21" s="16">
        <f t="shared" si="0"/>
        <v>6</v>
      </c>
      <c r="E21" s="16">
        <v>1</v>
      </c>
      <c r="F21" s="16">
        <v>1</v>
      </c>
      <c r="G21" s="16">
        <v>1</v>
      </c>
      <c r="H21" s="16">
        <v>1</v>
      </c>
      <c r="I21" s="16">
        <v>1</v>
      </c>
      <c r="J21" s="32">
        <v>1</v>
      </c>
    </row>
    <row r="22" spans="1:10" ht="15" customHeight="1">
      <c r="A22" s="87" t="s">
        <v>54</v>
      </c>
      <c r="B22" s="79" t="s">
        <v>57</v>
      </c>
      <c r="C22" s="83" t="s">
        <v>8</v>
      </c>
      <c r="D22" s="16">
        <f t="shared" si="0"/>
        <v>1</v>
      </c>
      <c r="E22" s="137">
        <v>1</v>
      </c>
      <c r="F22" s="138"/>
      <c r="G22" s="139"/>
      <c r="H22" s="139"/>
      <c r="I22" s="139"/>
      <c r="J22" s="140"/>
    </row>
    <row r="23" spans="1:10" ht="29.25" customHeight="1">
      <c r="A23" s="38" t="s">
        <v>106</v>
      </c>
      <c r="B23" s="74" t="s">
        <v>57</v>
      </c>
      <c r="C23" s="7" t="s">
        <v>8</v>
      </c>
      <c r="D23" s="16">
        <f t="shared" si="0"/>
        <v>17</v>
      </c>
      <c r="E23" s="55">
        <v>13</v>
      </c>
      <c r="F23" s="16">
        <v>1</v>
      </c>
      <c r="G23" s="16">
        <v>1</v>
      </c>
      <c r="H23" s="16">
        <v>1</v>
      </c>
      <c r="I23" s="141">
        <v>1</v>
      </c>
      <c r="J23" s="142"/>
    </row>
    <row r="24" spans="1:10" ht="27.75" customHeight="1">
      <c r="A24" s="38" t="s">
        <v>94</v>
      </c>
      <c r="B24" s="78" t="s">
        <v>64</v>
      </c>
      <c r="C24" s="83" t="s">
        <v>8</v>
      </c>
      <c r="D24" s="16">
        <f t="shared" si="0"/>
        <v>8</v>
      </c>
      <c r="E24" s="16">
        <v>4</v>
      </c>
      <c r="F24" s="16">
        <v>1</v>
      </c>
      <c r="G24" s="16">
        <v>1</v>
      </c>
      <c r="H24" s="16">
        <v>1</v>
      </c>
      <c r="I24" s="141">
        <v>1</v>
      </c>
      <c r="J24" s="142"/>
    </row>
    <row r="25" spans="1:10" ht="11.25" customHeight="1">
      <c r="A25" s="156" t="s">
        <v>105</v>
      </c>
      <c r="B25" s="78" t="s">
        <v>64</v>
      </c>
      <c r="C25" s="83" t="s">
        <v>8</v>
      </c>
      <c r="D25" s="16">
        <f>SUM(E25:J25)</f>
        <v>263</v>
      </c>
      <c r="E25" s="55">
        <v>38</v>
      </c>
      <c r="F25" s="16">
        <v>45</v>
      </c>
      <c r="G25" s="16">
        <v>45</v>
      </c>
      <c r="H25" s="16">
        <v>45</v>
      </c>
      <c r="I25" s="16">
        <v>45</v>
      </c>
      <c r="J25" s="32">
        <v>45</v>
      </c>
    </row>
    <row r="26" spans="1:10" ht="13.5" customHeight="1">
      <c r="A26" s="157"/>
      <c r="B26" s="78" t="s">
        <v>102</v>
      </c>
      <c r="C26" s="83" t="s">
        <v>104</v>
      </c>
      <c r="D26" s="16">
        <v>1</v>
      </c>
      <c r="E26" s="16">
        <v>1</v>
      </c>
      <c r="F26" s="16"/>
      <c r="G26" s="16"/>
      <c r="H26" s="16"/>
      <c r="I26" s="16"/>
      <c r="J26" s="32"/>
    </row>
    <row r="27" spans="1:10" ht="11.25" customHeight="1">
      <c r="A27" s="158"/>
      <c r="B27" s="78" t="s">
        <v>103</v>
      </c>
      <c r="C27" s="83" t="s">
        <v>104</v>
      </c>
      <c r="D27" s="16">
        <v>1</v>
      </c>
      <c r="E27" s="16">
        <v>1</v>
      </c>
      <c r="F27" s="16"/>
      <c r="G27" s="16"/>
      <c r="H27" s="16"/>
      <c r="I27" s="16"/>
      <c r="J27" s="32"/>
    </row>
    <row r="28" spans="1:10" ht="15" customHeight="1">
      <c r="A28" s="73" t="s">
        <v>101</v>
      </c>
      <c r="B28" s="78" t="s">
        <v>64</v>
      </c>
      <c r="C28" s="83" t="s">
        <v>79</v>
      </c>
      <c r="D28" s="16">
        <f t="shared" si="0"/>
        <v>8647.8</v>
      </c>
      <c r="E28" s="55">
        <v>1147.8</v>
      </c>
      <c r="F28" s="16">
        <v>1500</v>
      </c>
      <c r="G28" s="16">
        <v>1500</v>
      </c>
      <c r="H28" s="16">
        <v>1500</v>
      </c>
      <c r="I28" s="16">
        <v>1500</v>
      </c>
      <c r="J28" s="32">
        <v>1500</v>
      </c>
    </row>
    <row r="29" spans="1:10" ht="14.25" customHeight="1">
      <c r="A29" s="151" t="s">
        <v>56</v>
      </c>
      <c r="B29" s="80" t="s">
        <v>80</v>
      </c>
      <c r="C29" s="84" t="s">
        <v>8</v>
      </c>
      <c r="D29" s="89">
        <f>SUM(E29:J29)</f>
        <v>65</v>
      </c>
      <c r="E29" s="89">
        <v>20</v>
      </c>
      <c r="F29" s="89">
        <v>10</v>
      </c>
      <c r="G29" s="89">
        <v>5</v>
      </c>
      <c r="H29" s="89">
        <v>5</v>
      </c>
      <c r="I29" s="89">
        <v>20</v>
      </c>
      <c r="J29" s="90">
        <v>5</v>
      </c>
    </row>
    <row r="30" spans="1:10" ht="13.5" customHeight="1">
      <c r="A30" s="152"/>
      <c r="B30" s="81" t="s">
        <v>82</v>
      </c>
      <c r="C30" s="85" t="s">
        <v>8</v>
      </c>
      <c r="D30" s="91">
        <f>SUM(E30:J30)</f>
        <v>2</v>
      </c>
      <c r="E30" s="91">
        <v>1</v>
      </c>
      <c r="F30" s="91"/>
      <c r="G30" s="91"/>
      <c r="H30" s="91"/>
      <c r="I30" s="91">
        <v>1</v>
      </c>
      <c r="J30" s="92"/>
    </row>
    <row r="31" spans="1:10" ht="15" customHeight="1" thickBot="1">
      <c r="A31" s="153"/>
      <c r="B31" s="82" t="s">
        <v>81</v>
      </c>
      <c r="C31" s="86" t="s">
        <v>8</v>
      </c>
      <c r="D31" s="93">
        <f>SUM(E31:J31)</f>
        <v>4</v>
      </c>
      <c r="E31" s="93">
        <v>2</v>
      </c>
      <c r="F31" s="94"/>
      <c r="G31" s="94"/>
      <c r="H31" s="94"/>
      <c r="I31" s="94">
        <v>2</v>
      </c>
      <c r="J31" s="95"/>
    </row>
    <row r="32" spans="1:6" ht="33" customHeight="1">
      <c r="A32" s="154" t="s">
        <v>92</v>
      </c>
      <c r="B32" s="155"/>
      <c r="C32" s="155"/>
      <c r="D32" s="155"/>
      <c r="E32" s="155"/>
      <c r="F32" s="155"/>
    </row>
    <row r="36" spans="1:3" ht="12.75">
      <c r="A36" s="9"/>
      <c r="B36" s="9"/>
      <c r="C36" s="9"/>
    </row>
    <row r="37" spans="1:5" ht="13.5" customHeight="1">
      <c r="A37" s="57"/>
      <c r="B37" s="56"/>
      <c r="C37" s="56"/>
      <c r="D37" s="9"/>
      <c r="E37" s="9"/>
    </row>
    <row r="38" spans="1:6" ht="12.75" customHeight="1">
      <c r="A38" s="57"/>
      <c r="B38" s="56"/>
      <c r="C38" s="56"/>
      <c r="D38" s="9"/>
      <c r="E38" s="9"/>
      <c r="F38" s="9"/>
    </row>
    <row r="39" spans="1:6" ht="12.75">
      <c r="A39" s="9"/>
      <c r="B39" s="9"/>
      <c r="C39" s="9"/>
      <c r="D39" s="9"/>
      <c r="E39" s="9"/>
      <c r="F39" s="9"/>
    </row>
    <row r="40" spans="1:6" ht="12.75">
      <c r="A40" s="9"/>
      <c r="B40" s="9"/>
      <c r="C40" s="9"/>
      <c r="D40" s="9"/>
      <c r="E40" s="9"/>
      <c r="F40" s="9"/>
    </row>
    <row r="41" spans="1:6" ht="12.75">
      <c r="A41" s="9"/>
      <c r="B41" s="9"/>
      <c r="C41" s="9"/>
      <c r="D41" s="9"/>
      <c r="E41" s="9"/>
      <c r="F41" s="9"/>
    </row>
    <row r="42" spans="1:6" ht="12.75">
      <c r="A42" s="9"/>
      <c r="B42" s="9"/>
      <c r="C42" s="9"/>
      <c r="D42" s="9"/>
      <c r="E42" s="9"/>
      <c r="F42" s="9"/>
    </row>
    <row r="43" spans="1:6" ht="12.75">
      <c r="A43" s="9"/>
      <c r="B43" s="9"/>
      <c r="C43" s="9"/>
      <c r="D43" s="9"/>
      <c r="E43" s="9"/>
      <c r="F43" s="9"/>
    </row>
    <row r="44" spans="1:6" ht="12.75">
      <c r="A44" s="9"/>
      <c r="B44" s="9"/>
      <c r="C44" s="9"/>
      <c r="D44" s="9"/>
      <c r="E44" s="9"/>
      <c r="F44" s="9"/>
    </row>
    <row r="45" spans="1:6" ht="12.75">
      <c r="A45" s="9"/>
      <c r="B45" s="9"/>
      <c r="C45" s="9"/>
      <c r="D45" s="9"/>
      <c r="E45" s="9"/>
      <c r="F45" s="9"/>
    </row>
  </sheetData>
  <mergeCells count="30">
    <mergeCell ref="A29:A31"/>
    <mergeCell ref="I23:J23"/>
    <mergeCell ref="I24:J24"/>
    <mergeCell ref="A32:F32"/>
    <mergeCell ref="A25:A27"/>
    <mergeCell ref="E13:J13"/>
    <mergeCell ref="I20:J20"/>
    <mergeCell ref="G5:J5"/>
    <mergeCell ref="H8:I8"/>
    <mergeCell ref="I15:J15"/>
    <mergeCell ref="E14:J14"/>
    <mergeCell ref="E10:J10"/>
    <mergeCell ref="E11:J11"/>
    <mergeCell ref="E12:J12"/>
    <mergeCell ref="H9:I9"/>
    <mergeCell ref="E22:J22"/>
    <mergeCell ref="I17:J17"/>
    <mergeCell ref="E18:F18"/>
    <mergeCell ref="I18:J18"/>
    <mergeCell ref="I19:J19"/>
    <mergeCell ref="E1:J1"/>
    <mergeCell ref="E2:J2"/>
    <mergeCell ref="E3:J3"/>
    <mergeCell ref="E7:J7"/>
    <mergeCell ref="A4:H4"/>
    <mergeCell ref="D6:J6"/>
    <mergeCell ref="D7:D8"/>
    <mergeCell ref="A6:A8"/>
    <mergeCell ref="B6:B8"/>
    <mergeCell ref="C6:C8"/>
  </mergeCells>
  <printOptions/>
  <pageMargins left="0.43" right="0.34" top="0.69" bottom="0.43" header="0.68" footer="0.4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D24" sqref="D24"/>
    </sheetView>
  </sheetViews>
  <sheetFormatPr defaultColWidth="9.00390625" defaultRowHeight="12.75"/>
  <cols>
    <col min="1" max="1" width="45.625" style="0" customWidth="1"/>
    <col min="2" max="3" width="14.375" style="0" customWidth="1"/>
    <col min="7" max="7" width="23.00390625" style="0" customWidth="1"/>
  </cols>
  <sheetData>
    <row r="1" spans="3:8" ht="12.75">
      <c r="C1" s="104" t="s">
        <v>34</v>
      </c>
      <c r="D1" s="104"/>
      <c r="E1" s="104"/>
      <c r="F1" s="104"/>
      <c r="G1" s="104"/>
      <c r="H1" s="104"/>
    </row>
    <row r="2" spans="3:8" ht="12.75">
      <c r="C2" s="104" t="s">
        <v>33</v>
      </c>
      <c r="D2" s="104"/>
      <c r="E2" s="104"/>
      <c r="F2" s="104"/>
      <c r="G2" s="104"/>
      <c r="H2" s="104"/>
    </row>
    <row r="3" spans="3:8" ht="12.75">
      <c r="C3" s="105" t="s">
        <v>91</v>
      </c>
      <c r="D3" s="104"/>
      <c r="E3" s="104"/>
      <c r="F3" s="104"/>
      <c r="G3" s="104"/>
      <c r="H3" s="104"/>
    </row>
    <row r="4" spans="1:6" ht="70.5" customHeight="1">
      <c r="A4" s="126" t="s">
        <v>86</v>
      </c>
      <c r="B4" s="126"/>
      <c r="C4" s="126"/>
      <c r="D4" s="126"/>
      <c r="E4" s="127"/>
      <c r="F4" s="127"/>
    </row>
    <row r="5" spans="6:8" ht="19.5" thickBot="1">
      <c r="F5" s="161" t="s">
        <v>26</v>
      </c>
      <c r="G5" s="161"/>
      <c r="H5" s="6"/>
    </row>
    <row r="6" spans="1:7" ht="50.25" customHeight="1" thickBot="1">
      <c r="A6" s="165" t="s">
        <v>9</v>
      </c>
      <c r="B6" s="162" t="s">
        <v>10</v>
      </c>
      <c r="C6" s="163"/>
      <c r="D6" s="163"/>
      <c r="E6" s="163"/>
      <c r="F6" s="164"/>
      <c r="G6" s="165" t="s">
        <v>21</v>
      </c>
    </row>
    <row r="7" spans="1:7" ht="21.75" customHeight="1" thickBot="1">
      <c r="A7" s="166"/>
      <c r="B7" s="60">
        <v>2016</v>
      </c>
      <c r="C7" s="60">
        <v>2017</v>
      </c>
      <c r="D7" s="60">
        <v>2018</v>
      </c>
      <c r="E7" s="60">
        <v>2019</v>
      </c>
      <c r="F7" s="60">
        <v>2020</v>
      </c>
      <c r="G7" s="166"/>
    </row>
    <row r="8" spans="1:7" ht="13.5" thickBot="1">
      <c r="A8" s="22">
        <v>1</v>
      </c>
      <c r="B8" s="97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</row>
    <row r="9" spans="1:7" ht="18" customHeight="1" thickBot="1">
      <c r="A9" s="2" t="s">
        <v>11</v>
      </c>
      <c r="B9" s="98">
        <f>SUM(B10:B12)</f>
        <v>19506.683</v>
      </c>
      <c r="C9" s="21">
        <f>SUM(C10:C12)</f>
        <v>16264</v>
      </c>
      <c r="D9" s="21">
        <f>SUM(D10:D12)</f>
        <v>16401</v>
      </c>
      <c r="E9" s="21">
        <f>SUM(E10:E12)</f>
        <v>17498</v>
      </c>
      <c r="F9" s="21">
        <f>SUM(F10:F12)</f>
        <v>18683</v>
      </c>
      <c r="G9" s="98">
        <f>SUM(B9:F9)</f>
        <v>88352.683</v>
      </c>
    </row>
    <row r="10" spans="1:7" ht="15.75" customHeight="1" thickBot="1">
      <c r="A10" s="3" t="s">
        <v>12</v>
      </c>
      <c r="B10" s="99">
        <v>19454.683</v>
      </c>
      <c r="C10" s="39">
        <v>16264</v>
      </c>
      <c r="D10" s="39">
        <v>16401</v>
      </c>
      <c r="E10" s="39">
        <v>17498</v>
      </c>
      <c r="F10" s="39">
        <v>18683</v>
      </c>
      <c r="G10" s="99">
        <f>SUM(B10:F10)</f>
        <v>88300.683</v>
      </c>
    </row>
    <row r="11" spans="1:7" ht="18" customHeight="1" thickBot="1">
      <c r="A11" s="1" t="s">
        <v>67</v>
      </c>
      <c r="B11" s="4">
        <v>50</v>
      </c>
      <c r="C11" s="4"/>
      <c r="D11" s="4"/>
      <c r="E11" s="4"/>
      <c r="F11" s="4"/>
      <c r="G11" s="4">
        <f>SUM(B11:F11)</f>
        <v>50</v>
      </c>
    </row>
    <row r="12" spans="1:7" ht="16.5" customHeight="1" thickBot="1">
      <c r="A12" s="1" t="s">
        <v>13</v>
      </c>
      <c r="B12" s="4">
        <v>2</v>
      </c>
      <c r="C12" s="4"/>
      <c r="D12" s="4"/>
      <c r="E12" s="4"/>
      <c r="F12" s="4"/>
      <c r="G12" s="4">
        <f>SUM(B12:F12)</f>
        <v>2</v>
      </c>
    </row>
    <row r="17" spans="1:7" ht="16.5">
      <c r="A17" s="159" t="s">
        <v>93</v>
      </c>
      <c r="B17" s="159"/>
      <c r="C17" s="159"/>
      <c r="D17" s="159"/>
      <c r="E17" s="160"/>
      <c r="F17" s="160"/>
      <c r="G17" s="160"/>
    </row>
  </sheetData>
  <mergeCells count="9">
    <mergeCell ref="C1:H1"/>
    <mergeCell ref="C2:H2"/>
    <mergeCell ref="C3:H3"/>
    <mergeCell ref="A17:G17"/>
    <mergeCell ref="A4:F4"/>
    <mergeCell ref="F5:G5"/>
    <mergeCell ref="B6:F6"/>
    <mergeCell ref="A6:A7"/>
    <mergeCell ref="G6:G7"/>
  </mergeCells>
  <printOptions/>
  <pageMargins left="1.06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8"/>
  <sheetViews>
    <sheetView tabSelected="1" workbookViewId="0" topLeftCell="A19">
      <selection activeCell="L31" sqref="L31"/>
    </sheetView>
  </sheetViews>
  <sheetFormatPr defaultColWidth="9.00390625" defaultRowHeight="12.75"/>
  <cols>
    <col min="1" max="1" width="3.625" style="0" customWidth="1"/>
    <col min="2" max="2" width="14.125" style="0" customWidth="1"/>
    <col min="3" max="3" width="32.375" style="0" customWidth="1"/>
    <col min="5" max="5" width="9.875" style="0" customWidth="1"/>
    <col min="6" max="6" width="10.25390625" style="0" customWidth="1"/>
    <col min="7" max="7" width="10.125" style="0" customWidth="1"/>
    <col min="8" max="8" width="10.25390625" style="0" customWidth="1"/>
    <col min="9" max="9" width="6.625" style="0" customWidth="1"/>
    <col min="10" max="10" width="6.375" style="0" customWidth="1"/>
    <col min="11" max="11" width="6.625" style="0" customWidth="1"/>
    <col min="12" max="12" width="6.25390625" style="0" customWidth="1"/>
    <col min="13" max="13" width="13.875" style="0" customWidth="1"/>
  </cols>
  <sheetData>
    <row r="1" spans="8:13" ht="12" customHeight="1">
      <c r="H1" s="104" t="s">
        <v>76</v>
      </c>
      <c r="I1" s="104"/>
      <c r="J1" s="104"/>
      <c r="K1" s="104"/>
      <c r="L1" s="104"/>
      <c r="M1" s="104"/>
    </row>
    <row r="2" spans="8:13" ht="15" customHeight="1">
      <c r="H2" s="104" t="s">
        <v>33</v>
      </c>
      <c r="I2" s="104"/>
      <c r="J2" s="104"/>
      <c r="K2" s="104"/>
      <c r="L2" s="104"/>
      <c r="M2" s="104"/>
    </row>
    <row r="3" spans="8:13" ht="12" customHeight="1">
      <c r="H3" s="104" t="s">
        <v>107</v>
      </c>
      <c r="I3" s="104"/>
      <c r="J3" s="104"/>
      <c r="K3" s="104"/>
      <c r="L3" s="104"/>
      <c r="M3" s="104"/>
    </row>
    <row r="4" spans="8:13" ht="9.75" customHeight="1">
      <c r="H4" s="29"/>
      <c r="I4" s="28"/>
      <c r="J4" s="28"/>
      <c r="K4" s="28"/>
      <c r="L4" s="28"/>
      <c r="M4" s="28"/>
    </row>
    <row r="5" spans="2:13" ht="31.5" customHeight="1">
      <c r="B5" s="126" t="s">
        <v>87</v>
      </c>
      <c r="C5" s="126"/>
      <c r="D5" s="126"/>
      <c r="E5" s="126"/>
      <c r="F5" s="126"/>
      <c r="G5" s="126"/>
      <c r="H5" s="112"/>
      <c r="I5" s="112"/>
      <c r="J5" s="112"/>
      <c r="K5" s="112"/>
      <c r="L5" s="112"/>
      <c r="M5" s="155"/>
    </row>
    <row r="6" spans="11:13" ht="15.75" customHeight="1" thickBot="1">
      <c r="K6" s="197" t="s">
        <v>27</v>
      </c>
      <c r="L6" s="197"/>
      <c r="M6" s="197"/>
    </row>
    <row r="7" spans="1:13" ht="42.75" customHeight="1">
      <c r="A7" s="114" t="s">
        <v>14</v>
      </c>
      <c r="B7" s="128" t="s">
        <v>96</v>
      </c>
      <c r="C7" s="114" t="s">
        <v>23</v>
      </c>
      <c r="D7" s="198" t="s">
        <v>97</v>
      </c>
      <c r="E7" s="109" t="s">
        <v>22</v>
      </c>
      <c r="F7" s="109" t="s">
        <v>32</v>
      </c>
      <c r="G7" s="109" t="s">
        <v>15</v>
      </c>
      <c r="H7" s="109"/>
      <c r="I7" s="109"/>
      <c r="J7" s="109"/>
      <c r="K7" s="109"/>
      <c r="L7" s="109"/>
      <c r="M7" s="102" t="s">
        <v>24</v>
      </c>
    </row>
    <row r="8" spans="1:13" ht="15.75">
      <c r="A8" s="115"/>
      <c r="B8" s="123"/>
      <c r="C8" s="115"/>
      <c r="D8" s="199"/>
      <c r="E8" s="110"/>
      <c r="F8" s="110"/>
      <c r="G8" s="110" t="s">
        <v>16</v>
      </c>
      <c r="H8" s="110"/>
      <c r="I8" s="110"/>
      <c r="J8" s="110"/>
      <c r="K8" s="110"/>
      <c r="L8" s="110"/>
      <c r="M8" s="103"/>
    </row>
    <row r="9" spans="1:13" ht="15.75">
      <c r="A9" s="115"/>
      <c r="B9" s="123"/>
      <c r="C9" s="115"/>
      <c r="D9" s="199"/>
      <c r="E9" s="110"/>
      <c r="F9" s="110"/>
      <c r="G9" s="5" t="s">
        <v>0</v>
      </c>
      <c r="H9" s="5">
        <v>2016</v>
      </c>
      <c r="I9" s="5">
        <v>2017</v>
      </c>
      <c r="J9" s="5">
        <v>2018</v>
      </c>
      <c r="K9" s="5">
        <v>2019</v>
      </c>
      <c r="L9" s="5">
        <v>2020</v>
      </c>
      <c r="M9" s="103"/>
    </row>
    <row r="10" spans="1:13" s="8" customFormat="1" ht="12.75">
      <c r="A10" s="10">
        <v>1</v>
      </c>
      <c r="B10" s="49">
        <v>2</v>
      </c>
      <c r="C10" s="10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  <c r="L10" s="7">
        <v>12</v>
      </c>
      <c r="M10" s="11">
        <v>13</v>
      </c>
    </row>
    <row r="11" spans="1:16" ht="33" customHeight="1">
      <c r="A11" s="10">
        <v>1</v>
      </c>
      <c r="B11" s="187" t="s">
        <v>68</v>
      </c>
      <c r="C11" s="52" t="s">
        <v>42</v>
      </c>
      <c r="D11" s="195" t="s">
        <v>38</v>
      </c>
      <c r="E11" s="118" t="s">
        <v>88</v>
      </c>
      <c r="F11" s="118" t="s">
        <v>40</v>
      </c>
      <c r="G11" s="41">
        <f aca="true" t="shared" si="0" ref="G11:G20">SUM(H11:L11)</f>
        <v>5442</v>
      </c>
      <c r="H11" s="16">
        <v>1200</v>
      </c>
      <c r="I11" s="16">
        <v>1242</v>
      </c>
      <c r="J11" s="16">
        <v>900</v>
      </c>
      <c r="K11" s="16">
        <v>1000</v>
      </c>
      <c r="L11" s="16">
        <v>1100</v>
      </c>
      <c r="M11" s="170" t="s">
        <v>73</v>
      </c>
      <c r="O11" s="65"/>
      <c r="P11" s="66"/>
    </row>
    <row r="12" spans="1:16" ht="30.75" customHeight="1">
      <c r="A12" s="10">
        <v>2</v>
      </c>
      <c r="B12" s="188"/>
      <c r="C12" s="52" t="s">
        <v>43</v>
      </c>
      <c r="D12" s="196"/>
      <c r="E12" s="178"/>
      <c r="F12" s="180"/>
      <c r="G12" s="41">
        <f t="shared" si="0"/>
        <v>7500</v>
      </c>
      <c r="H12" s="16">
        <v>1300</v>
      </c>
      <c r="I12" s="16">
        <v>1400</v>
      </c>
      <c r="J12" s="16">
        <v>1500</v>
      </c>
      <c r="K12" s="16">
        <v>1600</v>
      </c>
      <c r="L12" s="16">
        <v>1700</v>
      </c>
      <c r="M12" s="171"/>
      <c r="O12" s="65"/>
      <c r="P12" s="66"/>
    </row>
    <row r="13" spans="1:16" ht="63" customHeight="1">
      <c r="A13" s="10">
        <v>3</v>
      </c>
      <c r="B13" s="188"/>
      <c r="C13" s="52" t="s">
        <v>44</v>
      </c>
      <c r="D13" s="196"/>
      <c r="E13" s="178"/>
      <c r="F13" s="180"/>
      <c r="G13" s="41">
        <f t="shared" si="0"/>
        <v>10680</v>
      </c>
      <c r="H13" s="16">
        <v>1689</v>
      </c>
      <c r="I13" s="16">
        <v>2302</v>
      </c>
      <c r="J13" s="16">
        <v>2021</v>
      </c>
      <c r="K13" s="16">
        <v>2223</v>
      </c>
      <c r="L13" s="16">
        <v>2445</v>
      </c>
      <c r="M13" s="171"/>
      <c r="O13" s="64"/>
      <c r="P13" s="66"/>
    </row>
    <row r="14" spans="1:16" ht="15" customHeight="1">
      <c r="A14" s="10">
        <v>4</v>
      </c>
      <c r="B14" s="188"/>
      <c r="C14" s="52" t="s">
        <v>45</v>
      </c>
      <c r="D14" s="196"/>
      <c r="E14" s="178"/>
      <c r="F14" s="180"/>
      <c r="G14" s="41">
        <f t="shared" si="0"/>
        <v>34487</v>
      </c>
      <c r="H14" s="16">
        <v>5745</v>
      </c>
      <c r="I14" s="16">
        <v>6193</v>
      </c>
      <c r="J14" s="16">
        <v>6812</v>
      </c>
      <c r="K14" s="16">
        <v>7494</v>
      </c>
      <c r="L14" s="16">
        <v>8243</v>
      </c>
      <c r="M14" s="171"/>
      <c r="O14" s="64"/>
      <c r="P14" s="65"/>
    </row>
    <row r="15" spans="1:16" ht="15" customHeight="1">
      <c r="A15" s="10">
        <v>5</v>
      </c>
      <c r="B15" s="188"/>
      <c r="C15" s="52" t="s">
        <v>46</v>
      </c>
      <c r="D15" s="196"/>
      <c r="E15" s="178"/>
      <c r="F15" s="180"/>
      <c r="G15" s="41">
        <f t="shared" si="0"/>
        <v>632</v>
      </c>
      <c r="H15" s="16">
        <v>91</v>
      </c>
      <c r="I15" s="16">
        <v>117</v>
      </c>
      <c r="J15" s="16">
        <v>128</v>
      </c>
      <c r="K15" s="16">
        <v>141</v>
      </c>
      <c r="L15" s="16">
        <v>155</v>
      </c>
      <c r="M15" s="171"/>
      <c r="O15" s="67"/>
      <c r="P15" s="67"/>
    </row>
    <row r="16" spans="1:16" ht="31.5" customHeight="1">
      <c r="A16" s="10">
        <v>6</v>
      </c>
      <c r="B16" s="188"/>
      <c r="C16" s="52" t="s">
        <v>47</v>
      </c>
      <c r="D16" s="196"/>
      <c r="E16" s="178"/>
      <c r="F16" s="180"/>
      <c r="G16" s="41">
        <f t="shared" si="0"/>
        <v>2632</v>
      </c>
      <c r="H16" s="16">
        <v>632</v>
      </c>
      <c r="I16" s="16">
        <v>500</v>
      </c>
      <c r="J16" s="16">
        <v>500</v>
      </c>
      <c r="K16" s="16">
        <v>500</v>
      </c>
      <c r="L16" s="16">
        <v>500</v>
      </c>
      <c r="M16" s="171"/>
      <c r="P16" s="67"/>
    </row>
    <row r="17" spans="1:15" ht="30.75" customHeight="1">
      <c r="A17" s="10">
        <v>7</v>
      </c>
      <c r="B17" s="187" t="s">
        <v>30</v>
      </c>
      <c r="C17" s="52" t="s">
        <v>48</v>
      </c>
      <c r="D17" s="196"/>
      <c r="E17" s="178"/>
      <c r="F17" s="180"/>
      <c r="G17" s="41">
        <f t="shared" si="0"/>
        <v>900</v>
      </c>
      <c r="H17" s="16">
        <v>100</v>
      </c>
      <c r="I17" s="16">
        <v>200</v>
      </c>
      <c r="J17" s="16">
        <v>200</v>
      </c>
      <c r="K17" s="16">
        <v>200</v>
      </c>
      <c r="L17" s="16">
        <v>200</v>
      </c>
      <c r="M17" s="172" t="s">
        <v>29</v>
      </c>
      <c r="O17" t="s">
        <v>98</v>
      </c>
    </row>
    <row r="18" spans="1:13" ht="15.75" customHeight="1">
      <c r="A18" s="10">
        <v>8</v>
      </c>
      <c r="B18" s="188"/>
      <c r="C18" s="52" t="s">
        <v>49</v>
      </c>
      <c r="D18" s="196"/>
      <c r="E18" s="178"/>
      <c r="F18" s="180"/>
      <c r="G18" s="53">
        <f t="shared" si="0"/>
        <v>3900</v>
      </c>
      <c r="H18" s="16">
        <v>780</v>
      </c>
      <c r="I18" s="16">
        <v>780</v>
      </c>
      <c r="J18" s="16">
        <v>780</v>
      </c>
      <c r="K18" s="16">
        <v>780</v>
      </c>
      <c r="L18" s="16">
        <v>780</v>
      </c>
      <c r="M18" s="173"/>
    </row>
    <row r="19" spans="1:13" ht="17.25" customHeight="1">
      <c r="A19" s="10">
        <v>9</v>
      </c>
      <c r="B19" s="187" t="s">
        <v>37</v>
      </c>
      <c r="C19" s="52" t="s">
        <v>50</v>
      </c>
      <c r="D19" s="196"/>
      <c r="E19" s="178"/>
      <c r="F19" s="180"/>
      <c r="G19" s="41">
        <f t="shared" si="0"/>
        <v>505</v>
      </c>
      <c r="H19" s="16">
        <v>105</v>
      </c>
      <c r="I19" s="16">
        <v>100</v>
      </c>
      <c r="J19" s="16">
        <v>100</v>
      </c>
      <c r="K19" s="16">
        <v>100</v>
      </c>
      <c r="L19" s="16">
        <v>100</v>
      </c>
      <c r="M19" s="173"/>
    </row>
    <row r="20" spans="1:13" ht="30.75" customHeight="1">
      <c r="A20" s="10">
        <v>10</v>
      </c>
      <c r="B20" s="188"/>
      <c r="C20" s="52" t="s">
        <v>51</v>
      </c>
      <c r="D20" s="196"/>
      <c r="E20" s="178"/>
      <c r="F20" s="180"/>
      <c r="G20" s="41">
        <f t="shared" si="0"/>
        <v>500</v>
      </c>
      <c r="H20" s="16">
        <v>100</v>
      </c>
      <c r="I20" s="16">
        <v>100</v>
      </c>
      <c r="J20" s="16">
        <v>100</v>
      </c>
      <c r="K20" s="16">
        <v>100</v>
      </c>
      <c r="L20" s="16">
        <v>100</v>
      </c>
      <c r="M20" s="173"/>
    </row>
    <row r="21" spans="1:13" ht="30.75" customHeight="1">
      <c r="A21" s="24">
        <v>11</v>
      </c>
      <c r="B21" s="187" t="s">
        <v>31</v>
      </c>
      <c r="C21" s="52" t="s">
        <v>52</v>
      </c>
      <c r="D21" s="196"/>
      <c r="E21" s="178"/>
      <c r="F21" s="180"/>
      <c r="G21" s="41">
        <f aca="true" t="shared" si="1" ref="G21:G28">SUM(H21:L21)</f>
        <v>3500</v>
      </c>
      <c r="H21" s="16">
        <v>1500</v>
      </c>
      <c r="I21" s="16">
        <v>500</v>
      </c>
      <c r="J21" s="16">
        <v>500</v>
      </c>
      <c r="K21" s="16">
        <v>500</v>
      </c>
      <c r="L21" s="16">
        <v>500</v>
      </c>
      <c r="M21" s="173"/>
    </row>
    <row r="22" spans="1:13" ht="30" customHeight="1">
      <c r="A22" s="25">
        <v>12</v>
      </c>
      <c r="B22" s="194"/>
      <c r="C22" s="52" t="s">
        <v>53</v>
      </c>
      <c r="D22" s="196"/>
      <c r="E22" s="179"/>
      <c r="F22" s="181"/>
      <c r="G22" s="42">
        <f t="shared" si="1"/>
        <v>2495</v>
      </c>
      <c r="H22" s="16">
        <v>495</v>
      </c>
      <c r="I22" s="16">
        <v>500</v>
      </c>
      <c r="J22" s="16">
        <v>500</v>
      </c>
      <c r="K22" s="16">
        <v>500</v>
      </c>
      <c r="L22" s="16">
        <v>500</v>
      </c>
      <c r="M22" s="174"/>
    </row>
    <row r="23" spans="1:13" ht="31.5" customHeight="1">
      <c r="A23" s="25">
        <v>13</v>
      </c>
      <c r="B23" s="50" t="s">
        <v>37</v>
      </c>
      <c r="C23" s="52" t="s">
        <v>77</v>
      </c>
      <c r="D23" s="185" t="s">
        <v>38</v>
      </c>
      <c r="E23" s="118" t="s">
        <v>88</v>
      </c>
      <c r="F23" s="182" t="s">
        <v>72</v>
      </c>
      <c r="G23" s="42">
        <f t="shared" si="1"/>
        <v>1437</v>
      </c>
      <c r="H23" s="16">
        <v>237</v>
      </c>
      <c r="I23" s="16">
        <v>300</v>
      </c>
      <c r="J23" s="16">
        <v>300</v>
      </c>
      <c r="K23" s="16">
        <v>300</v>
      </c>
      <c r="L23" s="16">
        <v>300</v>
      </c>
      <c r="M23" s="167" t="s">
        <v>29</v>
      </c>
    </row>
    <row r="24" spans="1:13" ht="31.5" customHeight="1">
      <c r="A24" s="25">
        <v>14</v>
      </c>
      <c r="B24" s="50" t="s">
        <v>69</v>
      </c>
      <c r="C24" s="52" t="s">
        <v>54</v>
      </c>
      <c r="D24" s="186"/>
      <c r="E24" s="178"/>
      <c r="F24" s="183"/>
      <c r="G24" s="42">
        <f t="shared" si="1"/>
        <v>350</v>
      </c>
      <c r="H24" s="16">
        <v>100</v>
      </c>
      <c r="I24" s="16">
        <v>100</v>
      </c>
      <c r="J24" s="43">
        <v>50</v>
      </c>
      <c r="K24" s="43">
        <v>50</v>
      </c>
      <c r="L24" s="43">
        <v>50</v>
      </c>
      <c r="M24" s="175"/>
    </row>
    <row r="25" spans="1:13" ht="45.75" customHeight="1">
      <c r="A25" s="25">
        <v>15</v>
      </c>
      <c r="B25" s="187" t="s">
        <v>31</v>
      </c>
      <c r="C25" s="52" t="s">
        <v>99</v>
      </c>
      <c r="D25" s="186"/>
      <c r="E25" s="178"/>
      <c r="F25" s="183"/>
      <c r="G25" s="42">
        <f t="shared" si="1"/>
        <v>8196</v>
      </c>
      <c r="H25" s="100">
        <v>4696</v>
      </c>
      <c r="I25" s="16">
        <v>800</v>
      </c>
      <c r="J25" s="16">
        <v>900</v>
      </c>
      <c r="K25" s="16">
        <v>900</v>
      </c>
      <c r="L25" s="16">
        <v>900</v>
      </c>
      <c r="M25" s="175"/>
    </row>
    <row r="26" spans="1:13" ht="49.5" customHeight="1">
      <c r="A26" s="25">
        <v>16</v>
      </c>
      <c r="B26" s="188"/>
      <c r="C26" s="52" t="s">
        <v>55</v>
      </c>
      <c r="D26" s="186"/>
      <c r="E26" s="178"/>
      <c r="F26" s="183"/>
      <c r="G26" s="42">
        <f t="shared" si="1"/>
        <v>2060</v>
      </c>
      <c r="H26" s="16">
        <v>60</v>
      </c>
      <c r="I26" s="16">
        <v>500</v>
      </c>
      <c r="J26" s="16">
        <v>500</v>
      </c>
      <c r="K26" s="16">
        <v>500</v>
      </c>
      <c r="L26" s="16">
        <v>500</v>
      </c>
      <c r="M26" s="176"/>
    </row>
    <row r="27" spans="1:13" ht="45.75" customHeight="1">
      <c r="A27" s="25">
        <v>17</v>
      </c>
      <c r="B27" s="188"/>
      <c r="C27" s="72" t="s">
        <v>105</v>
      </c>
      <c r="D27" s="186"/>
      <c r="E27" s="178"/>
      <c r="F27" s="183"/>
      <c r="G27" s="42">
        <f t="shared" si="1"/>
        <v>2541.093</v>
      </c>
      <c r="H27" s="101">
        <v>541.093</v>
      </c>
      <c r="I27" s="16">
        <v>500</v>
      </c>
      <c r="J27" s="16">
        <v>500</v>
      </c>
      <c r="K27" s="16">
        <v>500</v>
      </c>
      <c r="L27" s="16">
        <v>500</v>
      </c>
      <c r="M27" s="167" t="s">
        <v>74</v>
      </c>
    </row>
    <row r="28" spans="1:13" ht="30" customHeight="1">
      <c r="A28" s="25">
        <v>18</v>
      </c>
      <c r="B28" s="188"/>
      <c r="C28" s="72" t="s">
        <v>101</v>
      </c>
      <c r="D28" s="186"/>
      <c r="E28" s="178"/>
      <c r="F28" s="183"/>
      <c r="G28" s="42">
        <f t="shared" si="1"/>
        <v>450.59000000000003</v>
      </c>
      <c r="H28" s="101">
        <v>50.59</v>
      </c>
      <c r="I28" s="16">
        <v>100</v>
      </c>
      <c r="J28" s="16">
        <v>100</v>
      </c>
      <c r="K28" s="16">
        <v>100</v>
      </c>
      <c r="L28" s="16">
        <v>100</v>
      </c>
      <c r="M28" s="177"/>
    </row>
    <row r="29" spans="1:13" ht="15.75" customHeight="1">
      <c r="A29" s="200">
        <v>19</v>
      </c>
      <c r="B29" s="189" t="s">
        <v>37</v>
      </c>
      <c r="C29" s="201" t="s">
        <v>56</v>
      </c>
      <c r="D29" s="186"/>
      <c r="E29" s="178"/>
      <c r="F29" s="184"/>
      <c r="G29" s="191">
        <f>SUM(H29:L31)</f>
        <v>145</v>
      </c>
      <c r="H29" s="16">
        <v>33</v>
      </c>
      <c r="I29" s="16">
        <v>30</v>
      </c>
      <c r="J29" s="16">
        <v>10</v>
      </c>
      <c r="K29" s="16">
        <v>10</v>
      </c>
      <c r="L29" s="16">
        <v>10</v>
      </c>
      <c r="M29" s="167" t="s">
        <v>75</v>
      </c>
    </row>
    <row r="30" spans="1:13" ht="24" customHeight="1">
      <c r="A30" s="200"/>
      <c r="B30" s="190"/>
      <c r="C30" s="202"/>
      <c r="D30" s="186"/>
      <c r="E30" s="178"/>
      <c r="F30" s="40" t="s">
        <v>70</v>
      </c>
      <c r="G30" s="192"/>
      <c r="H30" s="16">
        <v>50</v>
      </c>
      <c r="I30" s="16"/>
      <c r="J30" s="16"/>
      <c r="K30" s="16"/>
      <c r="L30" s="16"/>
      <c r="M30" s="168"/>
    </row>
    <row r="31" spans="1:13" ht="49.5" customHeight="1">
      <c r="A31" s="200"/>
      <c r="B31" s="190"/>
      <c r="C31" s="202"/>
      <c r="D31" s="186"/>
      <c r="E31" s="178"/>
      <c r="F31" s="44" t="s">
        <v>71</v>
      </c>
      <c r="G31" s="193"/>
      <c r="H31" s="16">
        <v>2</v>
      </c>
      <c r="I31" s="16"/>
      <c r="J31" s="16"/>
      <c r="K31" s="16"/>
      <c r="L31" s="16"/>
      <c r="M31" s="169"/>
    </row>
    <row r="32" spans="1:13" ht="20.25" customHeight="1" thickBot="1">
      <c r="A32" s="12"/>
      <c r="B32" s="51"/>
      <c r="C32" s="63" t="s">
        <v>28</v>
      </c>
      <c r="D32" s="47"/>
      <c r="E32" s="48"/>
      <c r="F32" s="13"/>
      <c r="G32" s="36">
        <f aca="true" t="shared" si="2" ref="G32:L32">SUM(G11:G31)</f>
        <v>88352.68299999999</v>
      </c>
      <c r="H32" s="96">
        <f>SUM(H11:H31)</f>
        <v>19506.683</v>
      </c>
      <c r="I32" s="14">
        <f t="shared" si="2"/>
        <v>16264</v>
      </c>
      <c r="J32" s="14">
        <f t="shared" si="2"/>
        <v>16401</v>
      </c>
      <c r="K32" s="14">
        <f t="shared" si="2"/>
        <v>17498</v>
      </c>
      <c r="L32" s="14">
        <f t="shared" si="2"/>
        <v>18683</v>
      </c>
      <c r="M32" s="15"/>
    </row>
    <row r="33" spans="1:13" ht="12.75">
      <c r="A33" s="9"/>
      <c r="B33" s="9"/>
      <c r="C33" s="9"/>
      <c r="D33" s="45"/>
      <c r="E33" s="46"/>
      <c r="F33" s="9"/>
      <c r="G33" s="9"/>
      <c r="H33" s="9"/>
      <c r="I33" s="9"/>
      <c r="J33" s="9"/>
      <c r="K33" s="9"/>
      <c r="L33" s="9"/>
      <c r="M33" s="9"/>
    </row>
    <row r="34" spans="1:13" ht="12.75">
      <c r="A34" s="9"/>
      <c r="B34" s="9"/>
      <c r="C34" s="9"/>
      <c r="D34" s="45"/>
      <c r="E34" s="46"/>
      <c r="F34" s="9"/>
      <c r="G34" s="9"/>
      <c r="H34" s="9"/>
      <c r="I34" s="9"/>
      <c r="J34" s="9"/>
      <c r="K34" s="9"/>
      <c r="L34" s="9"/>
      <c r="M34" s="9"/>
    </row>
    <row r="35" spans="1:13" ht="16.5">
      <c r="A35" s="9"/>
      <c r="B35" s="9"/>
      <c r="C35" s="111" t="s">
        <v>92</v>
      </c>
      <c r="D35" s="112"/>
      <c r="E35" s="112"/>
      <c r="F35" s="112"/>
      <c r="G35" s="112"/>
      <c r="H35" s="112"/>
      <c r="I35" s="112"/>
      <c r="J35" s="9"/>
      <c r="K35" s="9"/>
      <c r="L35" s="9"/>
      <c r="M35" s="9"/>
    </row>
    <row r="36" spans="1:13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ht="15.75">
      <c r="A39" s="9"/>
      <c r="B39" s="9"/>
      <c r="C39" s="18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ht="12.75">
      <c r="A43" s="9"/>
      <c r="B43" s="9"/>
      <c r="C43" s="9"/>
      <c r="D43" s="9"/>
      <c r="E43" s="9"/>
      <c r="F43" s="9"/>
      <c r="G43" s="9" t="s">
        <v>109</v>
      </c>
      <c r="H43" s="9"/>
      <c r="I43" s="9"/>
      <c r="J43" s="9"/>
      <c r="K43" s="9"/>
      <c r="L43" s="9"/>
      <c r="M43" s="9"/>
    </row>
    <row r="44" spans="1:13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3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</sheetData>
  <mergeCells count="35">
    <mergeCell ref="C35:I35"/>
    <mergeCell ref="A7:A9"/>
    <mergeCell ref="B7:B9"/>
    <mergeCell ref="F7:F9"/>
    <mergeCell ref="E7:E9"/>
    <mergeCell ref="D7:D9"/>
    <mergeCell ref="C7:C9"/>
    <mergeCell ref="A29:A31"/>
    <mergeCell ref="C29:C31"/>
    <mergeCell ref="B11:B16"/>
    <mergeCell ref="H1:M1"/>
    <mergeCell ref="H2:M2"/>
    <mergeCell ref="H3:M3"/>
    <mergeCell ref="M7:M9"/>
    <mergeCell ref="G7:L7"/>
    <mergeCell ref="G8:L8"/>
    <mergeCell ref="K6:M6"/>
    <mergeCell ref="B5:M5"/>
    <mergeCell ref="B17:B18"/>
    <mergeCell ref="B19:B20"/>
    <mergeCell ref="B21:B22"/>
    <mergeCell ref="D11:D22"/>
    <mergeCell ref="D23:D31"/>
    <mergeCell ref="B25:B28"/>
    <mergeCell ref="B29:B31"/>
    <mergeCell ref="G29:G31"/>
    <mergeCell ref="E11:E22"/>
    <mergeCell ref="F11:F22"/>
    <mergeCell ref="E23:E31"/>
    <mergeCell ref="F23:F29"/>
    <mergeCell ref="M29:M31"/>
    <mergeCell ref="M11:M16"/>
    <mergeCell ref="M17:M22"/>
    <mergeCell ref="M23:M26"/>
    <mergeCell ref="M27:M28"/>
  </mergeCells>
  <printOptions/>
  <pageMargins left="0.52" right="0.46" top="0.83" bottom="0.33" header="0.76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Makarchuk</cp:lastModifiedBy>
  <cp:lastPrinted>2016-10-26T13:50:27Z</cp:lastPrinted>
  <dcterms:created xsi:type="dcterms:W3CDTF">2016-01-19T13:08:14Z</dcterms:created>
  <dcterms:modified xsi:type="dcterms:W3CDTF">2016-10-26T13:50:30Z</dcterms:modified>
  <cp:category/>
  <cp:version/>
  <cp:contentType/>
  <cp:contentStatus/>
</cp:coreProperties>
</file>