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<sst xmlns="http://schemas.openxmlformats.org/spreadsheetml/2006/main" count="116" uniqueCount="71">
  <si>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</si>
  <si>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</si>
  <si>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</si>
  <si>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</si>
  <si>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</si>
  <si>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</si>
  <si>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</si>
  <si>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</si>
  <si>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</si>
  <si>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</si>
  <si>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</si>
  <si>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</si>
  <si>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</si>
  <si>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</si>
  <si>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</si>
  <si>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</si>
  <si>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</si>
  <si>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</si>
  <si>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</si>
  <si>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</si>
  <si>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</si>
  <si>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</si>
  <si>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</si>
  <si>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</si>
  <si>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</si>
  <si>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</si>
  <si>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</si>
  <si>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</si>
  <si>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</si>
  <si>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Джерела фінансуван-ня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</si>
  <si>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</si>
  <si>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</si>
  <si>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</si>
  <si>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</si>
  <si>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</si>
  <si>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</si>
  <si>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</si>
  <si>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</si>
  <si>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Секретар ради                                                                І.Шумра</t>
  </si>
  <si>
    <t xml:space="preserve">              -  бюджет м.Кузнецовськ</t>
  </si>
  <si>
    <t>Завдання, заходи та строки  виконання Програми розвитку автомобільних доріг, дорожнього руху та його безпеки у місті Кузнецовськ на 2016-2020 роки</t>
  </si>
  <si>
    <t xml:space="preserve">Придбання </t>
  </si>
  <si>
    <t>Поточний ремонт</t>
  </si>
  <si>
    <t>Додаток 4</t>
  </si>
  <si>
    <t>до рішення міської ради</t>
  </si>
  <si>
    <t>_________________2016 №_________</t>
  </si>
  <si>
    <t>Додаток 3</t>
  </si>
  <si>
    <r>
      <t>Обсяг ресурсів, всього,</t>
    </r>
    <r>
      <rPr>
        <sz val="12"/>
        <rFont val="Times New Roman"/>
        <family val="1"/>
      </rPr>
      <t xml:space="preserve">                      в тому числі:</t>
    </r>
  </si>
  <si>
    <t>Додаток 2</t>
  </si>
  <si>
    <t>5. Напрямки діяльності та заходи Програми розвитку автомобільних доріг,                                  дорожнього руху та його безпеки у місті Кузнецовськ на 2016-2020 роки</t>
  </si>
  <si>
    <t>Придбання спецтехніки  (з включенням в статутний капітал)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</si>
  <si>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Кузнецовськ на 2016-2020 роки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</si>
  <si>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</si>
  <si>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</si>
  <si>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</si>
  <si>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</si>
  <si>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№ ззп</t>
  </si>
  <si>
    <t>Капітальний ремонт</t>
  </si>
  <si>
    <t>Ресурсне забезпечення  Програми розвитку автомобільних доріг, дорожнього руху та його безпеки  у місті Кузнецовськ на 2016-2020 роки</t>
  </si>
  <si>
    <t>КМКП, КП "Благоустрій"</t>
  </si>
  <si>
    <t>Придбання спецтехніки                                                (з включенням в статутний капітал)</t>
  </si>
  <si>
    <t>Додаток 5</t>
  </si>
  <si>
    <t>КМКП, КП "Благоустрій" КМР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</si>
  <si>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</si>
  <si>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</si>
  <si>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</si>
  <si>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</si>
  <si>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</si>
  <si>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</si>
  <si>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</si>
  <si>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r>
      <t xml:space="preserve">12 серпня  </t>
    </r>
    <r>
      <rPr>
        <sz val="10"/>
        <rFont val="Times New Roman"/>
        <family val="1"/>
      </rPr>
      <t>2016 №</t>
    </r>
    <r>
      <rPr>
        <u val="single"/>
        <sz val="10"/>
        <rFont val="Times New Roman"/>
        <family val="1"/>
      </rPr>
      <t xml:space="preserve"> 273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</si>
</sst>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8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0" fillId="0" borderId="4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120" zoomScaleNormal="120" workbookViewId="0" topLeftCell="B1">
      <selection activeCell="C6" sqref="C6:C9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10.875" style="0" customWidth="1"/>
    <col min="4" max="4" width="11.00390625" style="0" customWidth="1"/>
    <col min="5" max="5" width="10.625" style="0" customWidth="1"/>
    <col min="6" max="6" width="10.875" style="0" customWidth="1"/>
    <col min="7" max="7" width="10.125" style="0" customWidth="1"/>
  </cols>
  <sheetData>
    <row r="1" ht="12.75">
      <c r="I1" s="15" t="s">
        <v>48</v>
      </c>
    </row>
    <row r="2" ht="12.75">
      <c r="I2" s="15" t="s">
        <v>44</v>
      </c>
    </row>
    <row r="3" ht="12.75">
      <c r="I3" s="27" t="s">
        <v>70</v>
      </c>
    </row>
    <row r="4" spans="2:8" s="10" customFormat="1" ht="33" customHeight="1">
      <c r="B4" s="77" t="s">
        <v>40</v>
      </c>
      <c r="C4" s="77"/>
      <c r="D4" s="77"/>
      <c r="E4" s="77"/>
      <c r="F4" s="77"/>
      <c r="G4" s="78"/>
      <c r="H4" s="78"/>
    </row>
    <row r="5" spans="8:10" ht="13.5" thickBot="1">
      <c r="H5" s="53" t="s">
        <v>34</v>
      </c>
      <c r="I5" s="53"/>
      <c r="J5" s="39"/>
    </row>
    <row r="6" spans="1:10" s="6" customFormat="1" ht="19.5" customHeight="1">
      <c r="A6" s="40" t="s">
        <v>56</v>
      </c>
      <c r="B6" s="41" t="s">
        <v>24</v>
      </c>
      <c r="C6" s="79" t="s">
        <v>25</v>
      </c>
      <c r="D6" s="79" t="s">
        <v>26</v>
      </c>
      <c r="E6" s="81" t="s">
        <v>27</v>
      </c>
      <c r="F6" s="82"/>
      <c r="G6" s="82"/>
      <c r="H6" s="82"/>
      <c r="I6" s="82"/>
      <c r="J6" s="83"/>
    </row>
    <row r="7" spans="1:10" s="6" customFormat="1" ht="15.75" customHeight="1" hidden="1">
      <c r="A7" s="40"/>
      <c r="B7" s="42"/>
      <c r="C7" s="80"/>
      <c r="D7" s="80"/>
      <c r="E7" s="84"/>
      <c r="F7" s="85"/>
      <c r="G7" s="85"/>
      <c r="H7" s="85"/>
      <c r="I7" s="85"/>
      <c r="J7" s="86"/>
    </row>
    <row r="8" spans="1:10" s="6" customFormat="1" ht="12.75">
      <c r="A8" s="40"/>
      <c r="B8" s="42"/>
      <c r="C8" s="80"/>
      <c r="D8" s="80"/>
      <c r="E8" s="87" t="s">
        <v>0</v>
      </c>
      <c r="F8" s="43" t="s">
        <v>1</v>
      </c>
      <c r="G8" s="43"/>
      <c r="H8" s="43"/>
      <c r="I8" s="43"/>
      <c r="J8" s="44"/>
    </row>
    <row r="9" spans="1:10" s="6" customFormat="1" ht="27.75" customHeight="1">
      <c r="A9" s="40"/>
      <c r="B9" s="42"/>
      <c r="C9" s="80"/>
      <c r="D9" s="80"/>
      <c r="E9" s="88"/>
      <c r="F9" s="1">
        <v>2016</v>
      </c>
      <c r="G9" s="1">
        <v>2017</v>
      </c>
      <c r="H9" s="1">
        <v>2018</v>
      </c>
      <c r="I9" s="1">
        <v>2019</v>
      </c>
      <c r="J9" s="47">
        <v>2020</v>
      </c>
    </row>
    <row r="10" spans="1:10" s="14" customFormat="1" ht="12">
      <c r="A10" s="46">
        <v>1</v>
      </c>
      <c r="B10" s="48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49">
        <v>10</v>
      </c>
    </row>
    <row r="11" spans="1:10" s="6" customFormat="1" ht="14.25" customHeight="1">
      <c r="A11" s="20">
        <v>1</v>
      </c>
      <c r="B11" s="50" t="s">
        <v>13</v>
      </c>
      <c r="C11" s="72" t="s">
        <v>2</v>
      </c>
      <c r="D11" s="73" t="s">
        <v>62</v>
      </c>
      <c r="E11" s="3">
        <f aca="true" t="shared" si="0" ref="E11:E20">SUM(F11:J11)</f>
        <v>1000</v>
      </c>
      <c r="F11" s="3">
        <v>200</v>
      </c>
      <c r="G11" s="3">
        <v>200</v>
      </c>
      <c r="H11" s="3">
        <v>200</v>
      </c>
      <c r="I11" s="3">
        <v>200</v>
      </c>
      <c r="J11" s="51">
        <v>200</v>
      </c>
    </row>
    <row r="12" spans="1:10" s="6" customFormat="1" ht="16.5" customHeight="1">
      <c r="A12" s="20">
        <v>2</v>
      </c>
      <c r="B12" s="50" t="s">
        <v>3</v>
      </c>
      <c r="C12" s="121"/>
      <c r="D12" s="121"/>
      <c r="E12" s="3">
        <f t="shared" si="0"/>
        <v>500</v>
      </c>
      <c r="F12" s="3">
        <v>100</v>
      </c>
      <c r="G12" s="3">
        <v>100</v>
      </c>
      <c r="H12" s="3">
        <v>100</v>
      </c>
      <c r="I12" s="3">
        <v>100</v>
      </c>
      <c r="J12" s="51">
        <v>100</v>
      </c>
    </row>
    <row r="13" spans="1:10" s="6" customFormat="1" ht="16.5" customHeight="1">
      <c r="A13" s="20">
        <v>3</v>
      </c>
      <c r="B13" s="50" t="s">
        <v>4</v>
      </c>
      <c r="C13" s="121"/>
      <c r="D13" s="121"/>
      <c r="E13" s="3">
        <f t="shared" si="0"/>
        <v>750</v>
      </c>
      <c r="F13" s="3">
        <v>150</v>
      </c>
      <c r="G13" s="3">
        <v>150</v>
      </c>
      <c r="H13" s="3">
        <v>150</v>
      </c>
      <c r="I13" s="3">
        <v>150</v>
      </c>
      <c r="J13" s="51">
        <v>150</v>
      </c>
    </row>
    <row r="14" spans="1:10" s="6" customFormat="1" ht="37.5" customHeight="1">
      <c r="A14" s="20">
        <v>4</v>
      </c>
      <c r="B14" s="50" t="s">
        <v>68</v>
      </c>
      <c r="C14" s="121"/>
      <c r="D14" s="121"/>
      <c r="E14" s="3">
        <f t="shared" si="0"/>
        <v>9650</v>
      </c>
      <c r="F14" s="3">
        <v>1650</v>
      </c>
      <c r="G14" s="3">
        <v>2000</v>
      </c>
      <c r="H14" s="3">
        <v>2000</v>
      </c>
      <c r="I14" s="3">
        <v>2000</v>
      </c>
      <c r="J14" s="51">
        <v>2000</v>
      </c>
    </row>
    <row r="15" spans="1:10" s="6" customFormat="1" ht="15.75" customHeight="1">
      <c r="A15" s="20">
        <v>5</v>
      </c>
      <c r="B15" s="50" t="s">
        <v>65</v>
      </c>
      <c r="C15" s="121"/>
      <c r="D15" s="121"/>
      <c r="E15" s="3">
        <f t="shared" si="0"/>
        <v>1500</v>
      </c>
      <c r="F15" s="3">
        <v>300</v>
      </c>
      <c r="G15" s="3">
        <v>300</v>
      </c>
      <c r="H15" s="3">
        <v>300</v>
      </c>
      <c r="I15" s="3">
        <v>300</v>
      </c>
      <c r="J15" s="51">
        <v>300</v>
      </c>
    </row>
    <row r="16" spans="1:10" s="6" customFormat="1" ht="13.5" customHeight="1">
      <c r="A16" s="20">
        <v>6</v>
      </c>
      <c r="B16" s="50" t="s">
        <v>63</v>
      </c>
      <c r="C16" s="121"/>
      <c r="D16" s="121"/>
      <c r="E16" s="3">
        <f t="shared" si="0"/>
        <v>500</v>
      </c>
      <c r="F16" s="3">
        <v>100</v>
      </c>
      <c r="G16" s="3">
        <v>100</v>
      </c>
      <c r="H16" s="3">
        <v>100</v>
      </c>
      <c r="I16" s="3">
        <v>100</v>
      </c>
      <c r="J16" s="51">
        <v>100</v>
      </c>
    </row>
    <row r="17" spans="1:10" s="6" customFormat="1" ht="15" customHeight="1">
      <c r="A17" s="20">
        <v>7</v>
      </c>
      <c r="B17" s="50" t="s">
        <v>64</v>
      </c>
      <c r="C17" s="121"/>
      <c r="D17" s="121"/>
      <c r="E17" s="3">
        <f t="shared" si="0"/>
        <v>19200</v>
      </c>
      <c r="F17" s="3">
        <v>3200</v>
      </c>
      <c r="G17" s="3">
        <v>4000</v>
      </c>
      <c r="H17" s="3">
        <v>4000</v>
      </c>
      <c r="I17" s="3">
        <v>4000</v>
      </c>
      <c r="J17" s="51">
        <v>4000</v>
      </c>
    </row>
    <row r="18" spans="1:10" s="6" customFormat="1" ht="27.75" customHeight="1">
      <c r="A18" s="20">
        <v>8</v>
      </c>
      <c r="B18" s="50" t="s">
        <v>67</v>
      </c>
      <c r="C18" s="121"/>
      <c r="D18" s="121"/>
      <c r="E18" s="3">
        <f t="shared" si="0"/>
        <v>1100</v>
      </c>
      <c r="F18" s="3">
        <v>300</v>
      </c>
      <c r="G18" s="3">
        <v>200</v>
      </c>
      <c r="H18" s="3">
        <v>200</v>
      </c>
      <c r="I18" s="3">
        <v>200</v>
      </c>
      <c r="J18" s="51">
        <v>200</v>
      </c>
    </row>
    <row r="19" spans="1:10" s="6" customFormat="1" ht="26.25" customHeight="1">
      <c r="A19" s="20">
        <v>9</v>
      </c>
      <c r="B19" s="50" t="s">
        <v>50</v>
      </c>
      <c r="C19" s="121"/>
      <c r="D19" s="121"/>
      <c r="E19" s="3">
        <f t="shared" si="0"/>
        <v>5200</v>
      </c>
      <c r="F19" s="3">
        <v>900</v>
      </c>
      <c r="G19" s="3">
        <v>1500</v>
      </c>
      <c r="H19" s="3">
        <v>900</v>
      </c>
      <c r="I19" s="3">
        <v>1000</v>
      </c>
      <c r="J19" s="51">
        <v>900</v>
      </c>
    </row>
    <row r="20" spans="1:10" s="6" customFormat="1" ht="27.75" customHeight="1">
      <c r="A20" s="20">
        <v>10</v>
      </c>
      <c r="B20" s="52" t="s">
        <v>69</v>
      </c>
      <c r="C20" s="121"/>
      <c r="D20" s="121"/>
      <c r="E20" s="3">
        <f t="shared" si="0"/>
        <v>18850</v>
      </c>
      <c r="F20" s="3">
        <v>1000</v>
      </c>
      <c r="G20" s="3">
        <v>7400</v>
      </c>
      <c r="H20" s="3">
        <v>3000</v>
      </c>
      <c r="I20" s="3">
        <v>3000</v>
      </c>
      <c r="J20" s="51">
        <v>4450</v>
      </c>
    </row>
    <row r="21" spans="1:10" s="7" customFormat="1" ht="13.5" customHeight="1" thickBot="1">
      <c r="A21" s="20"/>
      <c r="B21" s="54" t="str">
        <f>'Таблиця 4'!C20</f>
        <v>ВСЬОГО:</v>
      </c>
      <c r="C21" s="55"/>
      <c r="D21" s="55"/>
      <c r="E21" s="56">
        <f aca="true" t="shared" si="1" ref="E21:J21">SUM(E11:E20)</f>
        <v>58250</v>
      </c>
      <c r="F21" s="56">
        <f t="shared" si="1"/>
        <v>7900</v>
      </c>
      <c r="G21" s="56">
        <f t="shared" si="1"/>
        <v>15950</v>
      </c>
      <c r="H21" s="56">
        <f t="shared" si="1"/>
        <v>10950</v>
      </c>
      <c r="I21" s="56">
        <f t="shared" si="1"/>
        <v>11050</v>
      </c>
      <c r="J21" s="57">
        <f t="shared" si="1"/>
        <v>12400</v>
      </c>
    </row>
    <row r="22" spans="3:4" s="11" customFormat="1" ht="33.75" customHeight="1">
      <c r="C22" s="23"/>
      <c r="D22" s="23"/>
    </row>
    <row r="23" ht="33.75" customHeight="1"/>
    <row r="24" spans="2:8" ht="15.75">
      <c r="B24" s="74" t="s">
        <v>38</v>
      </c>
      <c r="C24" s="75"/>
      <c r="D24" s="75"/>
      <c r="E24" s="75"/>
      <c r="F24" s="76"/>
      <c r="G24" s="76"/>
      <c r="H24" s="76"/>
    </row>
    <row r="29" ht="12.75">
      <c r="B29" s="26"/>
    </row>
  </sheetData>
  <mergeCells count="12">
    <mergeCell ref="A6:A9"/>
    <mergeCell ref="B6:B9"/>
    <mergeCell ref="F8:J8"/>
    <mergeCell ref="C6:C9"/>
    <mergeCell ref="D6:D9"/>
    <mergeCell ref="E6:J7"/>
    <mergeCell ref="E8:E9"/>
    <mergeCell ref="C11:C20"/>
    <mergeCell ref="D11:D20"/>
    <mergeCell ref="B24:H24"/>
    <mergeCell ref="B4:H4"/>
    <mergeCell ref="H5:J5"/>
  </mergeCells>
  <printOptions/>
  <pageMargins left="0.75" right="0.48" top="0.91" bottom="0.75" header="0.87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20" zoomScaleNormal="120" workbookViewId="0" topLeftCell="B1">
      <selection activeCell="M25" sqref="M25"/>
    </sheetView>
  </sheetViews>
  <sheetFormatPr defaultColWidth="9.00390625" defaultRowHeight="12.75"/>
  <cols>
    <col min="1" max="1" width="40.625" style="0" customWidth="1"/>
    <col min="2" max="2" width="27.00390625" style="0" customWidth="1"/>
    <col min="3" max="3" width="14.1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ht="12.75">
      <c r="H1" s="15" t="s">
        <v>46</v>
      </c>
    </row>
    <row r="2" ht="12.75">
      <c r="H2" s="15" t="s">
        <v>44</v>
      </c>
    </row>
    <row r="3" ht="12.75">
      <c r="H3" s="15" t="s">
        <v>45</v>
      </c>
    </row>
    <row r="4" spans="1:7" ht="33.75" customHeight="1">
      <c r="A4" s="89" t="s">
        <v>51</v>
      </c>
      <c r="B4" s="89"/>
      <c r="C4" s="89"/>
      <c r="D4" s="89"/>
      <c r="E4" s="90"/>
      <c r="F4" s="90"/>
      <c r="G4" s="90"/>
    </row>
    <row r="5" spans="7:10" ht="12.75">
      <c r="G5" s="91" t="s">
        <v>35</v>
      </c>
      <c r="H5" s="91"/>
      <c r="I5" s="92"/>
      <c r="J5" s="92"/>
    </row>
    <row r="6" spans="1:10" s="6" customFormat="1" ht="30" customHeight="1">
      <c r="A6" s="80" t="s">
        <v>5</v>
      </c>
      <c r="B6" s="80" t="s">
        <v>6</v>
      </c>
      <c r="C6" s="80" t="s">
        <v>7</v>
      </c>
      <c r="D6" s="80" t="s">
        <v>8</v>
      </c>
      <c r="E6" s="80"/>
      <c r="F6" s="80"/>
      <c r="G6" s="80"/>
      <c r="H6" s="80"/>
      <c r="I6" s="80"/>
      <c r="J6" s="80"/>
    </row>
    <row r="7" spans="1:10" s="6" customFormat="1" ht="12.75">
      <c r="A7" s="80"/>
      <c r="B7" s="80"/>
      <c r="C7" s="80"/>
      <c r="D7" s="80" t="s">
        <v>9</v>
      </c>
      <c r="E7" s="80" t="s">
        <v>10</v>
      </c>
      <c r="F7" s="80"/>
      <c r="G7" s="80"/>
      <c r="H7" s="80"/>
      <c r="I7" s="80"/>
      <c r="J7" s="80"/>
    </row>
    <row r="8" spans="1:10" s="6" customFormat="1" ht="12.75">
      <c r="A8" s="80"/>
      <c r="B8" s="80"/>
      <c r="C8" s="80"/>
      <c r="D8" s="80"/>
      <c r="E8" s="1">
        <v>2016</v>
      </c>
      <c r="F8" s="1">
        <v>2017</v>
      </c>
      <c r="G8" s="1">
        <v>2018</v>
      </c>
      <c r="H8" s="80">
        <v>2019</v>
      </c>
      <c r="I8" s="80"/>
      <c r="J8" s="1">
        <v>2020</v>
      </c>
    </row>
    <row r="9" spans="1:10" s="6" customFormat="1" ht="15.75" customHeight="1">
      <c r="A9" s="4" t="s">
        <v>13</v>
      </c>
      <c r="B9" s="3" t="s">
        <v>11</v>
      </c>
      <c r="C9" s="3" t="s">
        <v>55</v>
      </c>
      <c r="D9" s="3">
        <f>SUM(E9)</f>
        <v>24.4</v>
      </c>
      <c r="E9" s="97">
        <v>24.4</v>
      </c>
      <c r="F9" s="98"/>
      <c r="G9" s="98"/>
      <c r="H9" s="98"/>
      <c r="I9" s="98"/>
      <c r="J9" s="99"/>
    </row>
    <row r="10" spans="1:10" s="6" customFormat="1" ht="15" customHeight="1">
      <c r="A10" s="4" t="s">
        <v>3</v>
      </c>
      <c r="B10" s="12" t="s">
        <v>52</v>
      </c>
      <c r="C10" s="12" t="s">
        <v>14</v>
      </c>
      <c r="D10" s="3">
        <f>SUM(E10:J10)</f>
        <v>250</v>
      </c>
      <c r="E10" s="3">
        <v>50</v>
      </c>
      <c r="F10" s="3">
        <v>50</v>
      </c>
      <c r="G10" s="3">
        <v>50</v>
      </c>
      <c r="H10" s="96">
        <v>50</v>
      </c>
      <c r="I10" s="96"/>
      <c r="J10" s="3">
        <v>50</v>
      </c>
    </row>
    <row r="11" spans="1:10" s="6" customFormat="1" ht="15" customHeight="1">
      <c r="A11" s="4" t="s">
        <v>4</v>
      </c>
      <c r="B11" s="12" t="s">
        <v>52</v>
      </c>
      <c r="C11" s="12" t="s">
        <v>14</v>
      </c>
      <c r="D11" s="3">
        <f>SUM(E11)</f>
        <v>60</v>
      </c>
      <c r="E11" s="3">
        <v>60</v>
      </c>
      <c r="F11" s="3">
        <v>60</v>
      </c>
      <c r="G11" s="3">
        <v>60</v>
      </c>
      <c r="H11" s="96">
        <v>60</v>
      </c>
      <c r="I11" s="96"/>
      <c r="J11" s="3">
        <v>60</v>
      </c>
    </row>
    <row r="12" spans="1:10" s="6" customFormat="1" ht="21.75" customHeight="1">
      <c r="A12" s="93" t="s">
        <v>68</v>
      </c>
      <c r="B12" s="72" t="s">
        <v>11</v>
      </c>
      <c r="C12" s="3" t="s">
        <v>12</v>
      </c>
      <c r="D12" s="3">
        <f aca="true" t="shared" si="0" ref="D12:D19">SUM(E12:J12)</f>
        <v>30000</v>
      </c>
      <c r="E12" s="3">
        <v>6000</v>
      </c>
      <c r="F12" s="3">
        <v>6000</v>
      </c>
      <c r="G12" s="3">
        <v>6000</v>
      </c>
      <c r="H12" s="96">
        <v>6000</v>
      </c>
      <c r="I12" s="96"/>
      <c r="J12" s="3">
        <v>6000</v>
      </c>
    </row>
    <row r="13" spans="1:10" s="6" customFormat="1" ht="16.5" customHeight="1">
      <c r="A13" s="94"/>
      <c r="B13" s="95"/>
      <c r="C13" s="3" t="s">
        <v>14</v>
      </c>
      <c r="D13" s="3">
        <f t="shared" si="0"/>
        <v>9</v>
      </c>
      <c r="E13" s="3">
        <v>1</v>
      </c>
      <c r="F13" s="3">
        <v>2</v>
      </c>
      <c r="G13" s="3">
        <v>2</v>
      </c>
      <c r="H13" s="3">
        <v>2</v>
      </c>
      <c r="I13" s="3"/>
      <c r="J13" s="3">
        <v>2</v>
      </c>
    </row>
    <row r="14" spans="1:10" s="6" customFormat="1" ht="15.75" customHeight="1">
      <c r="A14" s="38" t="s">
        <v>65</v>
      </c>
      <c r="B14" s="12" t="s">
        <v>52</v>
      </c>
      <c r="C14" s="12" t="s">
        <v>14</v>
      </c>
      <c r="D14" s="3">
        <f t="shared" si="0"/>
        <v>15</v>
      </c>
      <c r="E14" s="3">
        <v>3</v>
      </c>
      <c r="F14" s="3">
        <v>3</v>
      </c>
      <c r="G14" s="3">
        <v>3</v>
      </c>
      <c r="H14" s="96">
        <v>3</v>
      </c>
      <c r="I14" s="96"/>
      <c r="J14" s="3">
        <v>3</v>
      </c>
    </row>
    <row r="15" spans="1:10" s="6" customFormat="1" ht="16.5" customHeight="1">
      <c r="A15" s="38" t="s">
        <v>63</v>
      </c>
      <c r="B15" s="12" t="s">
        <v>52</v>
      </c>
      <c r="C15" s="12" t="s">
        <v>14</v>
      </c>
      <c r="D15" s="3">
        <f t="shared" si="0"/>
        <v>15</v>
      </c>
      <c r="E15" s="3">
        <v>3</v>
      </c>
      <c r="F15" s="3">
        <v>3</v>
      </c>
      <c r="G15" s="3">
        <v>3</v>
      </c>
      <c r="H15" s="96">
        <v>3</v>
      </c>
      <c r="I15" s="96"/>
      <c r="J15" s="3">
        <v>3</v>
      </c>
    </row>
    <row r="16" spans="1:10" s="6" customFormat="1" ht="17.25" customHeight="1">
      <c r="A16" s="38" t="s">
        <v>64</v>
      </c>
      <c r="B16" s="3" t="s">
        <v>11</v>
      </c>
      <c r="C16" s="3" t="s">
        <v>12</v>
      </c>
      <c r="D16" s="3">
        <f t="shared" si="0"/>
        <v>30000</v>
      </c>
      <c r="E16" s="3">
        <v>6000</v>
      </c>
      <c r="F16" s="3">
        <v>6000</v>
      </c>
      <c r="G16" s="3">
        <v>6000</v>
      </c>
      <c r="H16" s="96">
        <v>6000</v>
      </c>
      <c r="I16" s="96"/>
      <c r="J16" s="3">
        <v>6000</v>
      </c>
    </row>
    <row r="17" spans="1:10" s="6" customFormat="1" ht="26.25" customHeight="1">
      <c r="A17" s="4" t="s">
        <v>67</v>
      </c>
      <c r="B17" s="12" t="s">
        <v>52</v>
      </c>
      <c r="C17" s="12" t="s">
        <v>14</v>
      </c>
      <c r="D17" s="3">
        <f t="shared" si="0"/>
        <v>6</v>
      </c>
      <c r="E17" s="3">
        <v>2</v>
      </c>
      <c r="F17" s="3">
        <v>1</v>
      </c>
      <c r="G17" s="3">
        <v>1</v>
      </c>
      <c r="H17" s="96">
        <v>1</v>
      </c>
      <c r="I17" s="96"/>
      <c r="J17" s="3">
        <v>1</v>
      </c>
    </row>
    <row r="18" spans="1:10" s="6" customFormat="1" ht="27.75" customHeight="1">
      <c r="A18" s="4" t="s">
        <v>60</v>
      </c>
      <c r="B18" s="12" t="s">
        <v>52</v>
      </c>
      <c r="C18" s="12" t="s">
        <v>14</v>
      </c>
      <c r="D18" s="3">
        <f t="shared" si="0"/>
        <v>5</v>
      </c>
      <c r="E18" s="3">
        <v>1</v>
      </c>
      <c r="F18" s="3">
        <v>1</v>
      </c>
      <c r="G18" s="3">
        <v>1</v>
      </c>
      <c r="H18" s="96">
        <v>1</v>
      </c>
      <c r="I18" s="96"/>
      <c r="J18" s="3">
        <v>1</v>
      </c>
    </row>
    <row r="19" spans="1:10" s="6" customFormat="1" ht="27" customHeight="1">
      <c r="A19" s="5" t="s">
        <v>69</v>
      </c>
      <c r="B19" s="3" t="s">
        <v>11</v>
      </c>
      <c r="C19" s="3" t="s">
        <v>12</v>
      </c>
      <c r="D19" s="3">
        <f t="shared" si="0"/>
        <v>95</v>
      </c>
      <c r="E19" s="3">
        <v>10</v>
      </c>
      <c r="F19" s="3">
        <v>25</v>
      </c>
      <c r="G19" s="3">
        <v>10</v>
      </c>
      <c r="H19" s="96">
        <v>20</v>
      </c>
      <c r="I19" s="96"/>
      <c r="J19" s="3">
        <v>30</v>
      </c>
    </row>
    <row r="20" s="19" customFormat="1" ht="36.75" customHeight="1" hidden="1">
      <c r="A20" s="16"/>
    </row>
    <row r="21" s="19" customFormat="1" ht="36.75" customHeight="1" hidden="1">
      <c r="A21" s="16"/>
    </row>
    <row r="22" s="19" customFormat="1" ht="36.75" customHeight="1" hidden="1">
      <c r="A22" s="16"/>
    </row>
    <row r="23" ht="12.75" hidden="1"/>
    <row r="25" spans="2:8" ht="32.25" customHeight="1">
      <c r="B25" s="74" t="s">
        <v>38</v>
      </c>
      <c r="C25" s="75"/>
      <c r="D25" s="75"/>
      <c r="E25" s="75"/>
      <c r="F25" s="76"/>
      <c r="G25" s="76"/>
      <c r="H25" s="76"/>
    </row>
    <row r="28" ht="12.75">
      <c r="A28" s="17"/>
    </row>
  </sheetData>
  <mergeCells count="22">
    <mergeCell ref="B25:H25"/>
    <mergeCell ref="H12:I12"/>
    <mergeCell ref="H18:I18"/>
    <mergeCell ref="H19:I19"/>
    <mergeCell ref="H16:I16"/>
    <mergeCell ref="H17:I17"/>
    <mergeCell ref="H15:I15"/>
    <mergeCell ref="C6:C8"/>
    <mergeCell ref="H14:I14"/>
    <mergeCell ref="A12:A13"/>
    <mergeCell ref="B12:B13"/>
    <mergeCell ref="A6:A8"/>
    <mergeCell ref="H10:I10"/>
    <mergeCell ref="E9:J9"/>
    <mergeCell ref="H11:I11"/>
    <mergeCell ref="H8:I8"/>
    <mergeCell ref="D6:J6"/>
    <mergeCell ref="A4:G4"/>
    <mergeCell ref="D7:D8"/>
    <mergeCell ref="G5:J5"/>
    <mergeCell ref="B6:B8"/>
    <mergeCell ref="E7:J7"/>
  </mergeCells>
  <printOptions/>
  <pageMargins left="0.75" right="0.51" top="1" bottom="0.56" header="0.5" footer="0.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22" sqref="G21:G22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1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12.75">
      <c r="D1" s="9"/>
      <c r="E1" s="9"/>
      <c r="F1" s="9"/>
      <c r="G1" s="15" t="s">
        <v>43</v>
      </c>
      <c r="H1" s="9"/>
    </row>
    <row r="2" spans="4:8" ht="12.75">
      <c r="D2" s="9"/>
      <c r="E2" s="9"/>
      <c r="F2" s="9"/>
      <c r="G2" s="15" t="s">
        <v>44</v>
      </c>
      <c r="H2" s="9"/>
    </row>
    <row r="3" spans="4:8" ht="12.75">
      <c r="D3" s="9"/>
      <c r="E3" s="9"/>
      <c r="F3" s="9"/>
      <c r="G3" s="15" t="s">
        <v>45</v>
      </c>
      <c r="H3" s="9"/>
    </row>
    <row r="4" spans="1:7" ht="51.75" customHeight="1">
      <c r="A4" s="100" t="s">
        <v>58</v>
      </c>
      <c r="B4" s="100"/>
      <c r="C4" s="100"/>
      <c r="D4" s="100"/>
      <c r="E4" s="101"/>
      <c r="F4" s="101"/>
      <c r="G4" s="102"/>
    </row>
    <row r="5" spans="1:6" ht="24.75" customHeight="1">
      <c r="A5" s="25"/>
      <c r="B5" s="25"/>
      <c r="C5" s="25"/>
      <c r="D5" s="25"/>
      <c r="E5" s="8"/>
      <c r="F5" s="8"/>
    </row>
    <row r="6" spans="6:8" ht="19.5" thickBot="1">
      <c r="F6" s="103" t="s">
        <v>36</v>
      </c>
      <c r="G6" s="103"/>
      <c r="H6" s="2"/>
    </row>
    <row r="7" spans="1:7" ht="55.5" customHeight="1">
      <c r="A7" s="105" t="s">
        <v>15</v>
      </c>
      <c r="B7" s="104" t="s">
        <v>16</v>
      </c>
      <c r="C7" s="104"/>
      <c r="D7" s="104"/>
      <c r="E7" s="104"/>
      <c r="F7" s="104"/>
      <c r="G7" s="107" t="s">
        <v>28</v>
      </c>
    </row>
    <row r="8" spans="1:7" ht="30.75" customHeight="1">
      <c r="A8" s="106"/>
      <c r="B8" s="61">
        <v>2016</v>
      </c>
      <c r="C8" s="61">
        <v>2017</v>
      </c>
      <c r="D8" s="61">
        <v>2018</v>
      </c>
      <c r="E8" s="61">
        <v>2019</v>
      </c>
      <c r="F8" s="61">
        <v>2020</v>
      </c>
      <c r="G8" s="108"/>
    </row>
    <row r="9" spans="1:7" ht="12.75">
      <c r="A9" s="6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51">
        <v>7</v>
      </c>
    </row>
    <row r="10" spans="1:7" ht="39" customHeight="1">
      <c r="A10" s="63" t="s">
        <v>47</v>
      </c>
      <c r="B10" s="59">
        <f aca="true" t="shared" si="0" ref="B10:G10">SUM(B11:B13)</f>
        <v>7900</v>
      </c>
      <c r="C10" s="58">
        <f t="shared" si="0"/>
        <v>15950</v>
      </c>
      <c r="D10" s="58">
        <f t="shared" si="0"/>
        <v>10950</v>
      </c>
      <c r="E10" s="58">
        <f t="shared" si="0"/>
        <v>11050</v>
      </c>
      <c r="F10" s="58">
        <f t="shared" si="0"/>
        <v>12400</v>
      </c>
      <c r="G10" s="64">
        <f t="shared" si="0"/>
        <v>58250</v>
      </c>
    </row>
    <row r="11" spans="1:7" ht="15.75" customHeight="1">
      <c r="A11" s="65" t="s">
        <v>39</v>
      </c>
      <c r="B11" s="59">
        <v>7900</v>
      </c>
      <c r="C11" s="58">
        <v>15950</v>
      </c>
      <c r="D11" s="58">
        <v>10950</v>
      </c>
      <c r="E11" s="58">
        <v>11050</v>
      </c>
      <c r="F11" s="58">
        <v>12400</v>
      </c>
      <c r="G11" s="66">
        <f>SUM(B11,C11,D11,E11,F11)</f>
        <v>58250</v>
      </c>
    </row>
    <row r="12" spans="1:7" ht="18" customHeight="1">
      <c r="A12" s="67" t="s">
        <v>17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8">
        <v>0</v>
      </c>
    </row>
    <row r="13" spans="1:7" ht="16.5" customHeight="1" thickBot="1">
      <c r="A13" s="69" t="s">
        <v>18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1">
        <f>SUM(B13:F13)</f>
        <v>0</v>
      </c>
    </row>
    <row r="18" spans="1:7" ht="15.75">
      <c r="A18" s="74" t="s">
        <v>38</v>
      </c>
      <c r="B18" s="75"/>
      <c r="C18" s="75"/>
      <c r="D18" s="75"/>
      <c r="E18" s="76"/>
      <c r="F18" s="76"/>
      <c r="G18" s="76"/>
    </row>
  </sheetData>
  <mergeCells count="6">
    <mergeCell ref="A4:G4"/>
    <mergeCell ref="A18:G18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7">
      <selection activeCell="C30" sqref="C30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38.875" style="0" customWidth="1"/>
    <col min="4" max="4" width="10.00390625" style="0" customWidth="1"/>
    <col min="5" max="5" width="8.25390625" style="0" customWidth="1"/>
    <col min="6" max="6" width="9.875" style="0" customWidth="1"/>
    <col min="7" max="7" width="9.375" style="0" customWidth="1"/>
    <col min="8" max="8" width="8.7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4.125" style="0" customWidth="1"/>
  </cols>
  <sheetData>
    <row r="1" spans="9:13" ht="12.75">
      <c r="I1" s="53" t="s">
        <v>61</v>
      </c>
      <c r="J1" s="53"/>
      <c r="K1" s="53"/>
      <c r="L1" s="53"/>
      <c r="M1" s="53"/>
    </row>
    <row r="2" spans="9:13" ht="12.75">
      <c r="I2" s="53" t="s">
        <v>44</v>
      </c>
      <c r="J2" s="53"/>
      <c r="K2" s="53"/>
      <c r="L2" s="53"/>
      <c r="M2" s="53"/>
    </row>
    <row r="3" spans="9:13" ht="13.5" customHeight="1">
      <c r="I3" s="53" t="s">
        <v>45</v>
      </c>
      <c r="J3" s="53"/>
      <c r="K3" s="53"/>
      <c r="L3" s="53"/>
      <c r="M3" s="53"/>
    </row>
    <row r="4" spans="2:11" ht="41.25" customHeight="1">
      <c r="B4" s="100" t="s">
        <v>49</v>
      </c>
      <c r="C4" s="100"/>
      <c r="D4" s="100"/>
      <c r="E4" s="100"/>
      <c r="F4" s="100"/>
      <c r="G4" s="100"/>
      <c r="H4" s="101"/>
      <c r="I4" s="101"/>
      <c r="J4" s="101"/>
      <c r="K4" s="101"/>
    </row>
    <row r="5" spans="11:13" ht="20.25" customHeight="1" thickBot="1">
      <c r="K5" s="113" t="s">
        <v>37</v>
      </c>
      <c r="L5" s="113"/>
      <c r="M5" s="113"/>
    </row>
    <row r="6" spans="1:13" ht="26.25" customHeight="1">
      <c r="A6" s="80" t="s">
        <v>19</v>
      </c>
      <c r="B6" s="80" t="s">
        <v>20</v>
      </c>
      <c r="C6" s="80" t="s">
        <v>32</v>
      </c>
      <c r="D6" s="109" t="s">
        <v>31</v>
      </c>
      <c r="E6" s="80" t="s">
        <v>30</v>
      </c>
      <c r="F6" s="80" t="s">
        <v>29</v>
      </c>
      <c r="G6" s="80" t="s">
        <v>54</v>
      </c>
      <c r="H6" s="80"/>
      <c r="I6" s="80"/>
      <c r="J6" s="80"/>
      <c r="K6" s="80"/>
      <c r="L6" s="40"/>
      <c r="M6" s="114" t="s">
        <v>33</v>
      </c>
    </row>
    <row r="7" spans="1:13" ht="10.5" customHeight="1">
      <c r="A7" s="80"/>
      <c r="B7" s="80"/>
      <c r="C7" s="80"/>
      <c r="D7" s="109"/>
      <c r="E7" s="80"/>
      <c r="F7" s="80"/>
      <c r="G7" s="80" t="s">
        <v>21</v>
      </c>
      <c r="H7" s="80"/>
      <c r="I7" s="80"/>
      <c r="J7" s="80"/>
      <c r="K7" s="80"/>
      <c r="L7" s="40"/>
      <c r="M7" s="115"/>
    </row>
    <row r="8" spans="1:13" ht="24.75" customHeight="1" thickBot="1">
      <c r="A8" s="80"/>
      <c r="B8" s="80"/>
      <c r="C8" s="80"/>
      <c r="D8" s="109"/>
      <c r="E8" s="80"/>
      <c r="F8" s="80"/>
      <c r="G8" s="1" t="s">
        <v>0</v>
      </c>
      <c r="H8" s="1">
        <v>2016</v>
      </c>
      <c r="I8" s="1">
        <v>2017</v>
      </c>
      <c r="J8" s="1">
        <v>2018</v>
      </c>
      <c r="K8" s="1">
        <v>2019</v>
      </c>
      <c r="L8" s="21">
        <v>2020</v>
      </c>
      <c r="M8" s="116"/>
    </row>
    <row r="9" spans="1:13" s="6" customFormat="1" ht="11.2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9">
        <v>12</v>
      </c>
      <c r="M9" s="30">
        <v>13</v>
      </c>
    </row>
    <row r="10" spans="1:13" ht="14.25" customHeight="1">
      <c r="A10" s="3">
        <v>1</v>
      </c>
      <c r="B10" s="110" t="s">
        <v>42</v>
      </c>
      <c r="C10" s="4" t="s">
        <v>13</v>
      </c>
      <c r="D10" s="72" t="s">
        <v>2</v>
      </c>
      <c r="E10" s="72" t="s">
        <v>59</v>
      </c>
      <c r="F10" s="72" t="s">
        <v>22</v>
      </c>
      <c r="G10" s="3">
        <f aca="true" t="shared" si="0" ref="G10:G19">SUM(H10:L10)</f>
        <v>1000</v>
      </c>
      <c r="H10" s="3">
        <v>200</v>
      </c>
      <c r="I10" s="3">
        <v>200</v>
      </c>
      <c r="J10" s="3">
        <v>200</v>
      </c>
      <c r="K10" s="3">
        <v>200</v>
      </c>
      <c r="L10" s="20">
        <v>200</v>
      </c>
      <c r="M10" s="117" t="s">
        <v>53</v>
      </c>
    </row>
    <row r="11" spans="1:13" ht="14.25" customHeight="1">
      <c r="A11" s="3">
        <v>2</v>
      </c>
      <c r="B11" s="111"/>
      <c r="C11" s="4" t="s">
        <v>3</v>
      </c>
      <c r="D11" s="122"/>
      <c r="E11" s="122"/>
      <c r="F11" s="122"/>
      <c r="G11" s="3">
        <f t="shared" si="0"/>
        <v>500</v>
      </c>
      <c r="H11" s="3">
        <v>100</v>
      </c>
      <c r="I11" s="3">
        <v>100</v>
      </c>
      <c r="J11" s="3">
        <v>100</v>
      </c>
      <c r="K11" s="3">
        <v>100</v>
      </c>
      <c r="L11" s="20">
        <v>100</v>
      </c>
      <c r="M11" s="118"/>
    </row>
    <row r="12" spans="1:13" ht="25.5" customHeight="1">
      <c r="A12" s="3">
        <v>3</v>
      </c>
      <c r="B12" s="111"/>
      <c r="C12" s="4" t="s">
        <v>4</v>
      </c>
      <c r="D12" s="122"/>
      <c r="E12" s="122"/>
      <c r="F12" s="122"/>
      <c r="G12" s="3">
        <f t="shared" si="0"/>
        <v>750</v>
      </c>
      <c r="H12" s="3">
        <v>150</v>
      </c>
      <c r="I12" s="3">
        <v>150</v>
      </c>
      <c r="J12" s="3">
        <v>150</v>
      </c>
      <c r="K12" s="3">
        <v>150</v>
      </c>
      <c r="L12" s="20">
        <v>150</v>
      </c>
      <c r="M12" s="118"/>
    </row>
    <row r="13" spans="1:13" ht="37.5" customHeight="1">
      <c r="A13" s="3">
        <v>4</v>
      </c>
      <c r="B13" s="111"/>
      <c r="C13" s="4" t="s">
        <v>68</v>
      </c>
      <c r="D13" s="122"/>
      <c r="E13" s="122"/>
      <c r="F13" s="122"/>
      <c r="G13" s="3">
        <f t="shared" si="0"/>
        <v>9650</v>
      </c>
      <c r="H13" s="3">
        <v>1650</v>
      </c>
      <c r="I13" s="3">
        <v>2000</v>
      </c>
      <c r="J13" s="3">
        <v>2000</v>
      </c>
      <c r="K13" s="3">
        <v>2000</v>
      </c>
      <c r="L13" s="20">
        <v>2000</v>
      </c>
      <c r="M13" s="118"/>
    </row>
    <row r="14" spans="1:13" ht="16.5" customHeight="1">
      <c r="A14" s="3">
        <v>5</v>
      </c>
      <c r="B14" s="111"/>
      <c r="C14" s="4" t="s">
        <v>65</v>
      </c>
      <c r="D14" s="122"/>
      <c r="E14" s="122"/>
      <c r="F14" s="122"/>
      <c r="G14" s="3">
        <f t="shared" si="0"/>
        <v>1500</v>
      </c>
      <c r="H14" s="3">
        <v>300</v>
      </c>
      <c r="I14" s="3">
        <v>300</v>
      </c>
      <c r="J14" s="3">
        <v>300</v>
      </c>
      <c r="K14" s="3">
        <v>300</v>
      </c>
      <c r="L14" s="3">
        <v>300</v>
      </c>
      <c r="M14" s="118"/>
    </row>
    <row r="15" spans="1:13" ht="15" customHeight="1">
      <c r="A15" s="3">
        <v>6</v>
      </c>
      <c r="B15" s="111"/>
      <c r="C15" s="4" t="s">
        <v>63</v>
      </c>
      <c r="D15" s="122"/>
      <c r="E15" s="122"/>
      <c r="F15" s="122"/>
      <c r="G15" s="3">
        <f t="shared" si="0"/>
        <v>500</v>
      </c>
      <c r="H15" s="3">
        <v>100</v>
      </c>
      <c r="I15" s="3">
        <v>100</v>
      </c>
      <c r="J15" s="3">
        <v>100</v>
      </c>
      <c r="K15" s="3">
        <v>100</v>
      </c>
      <c r="L15" s="3">
        <v>100</v>
      </c>
      <c r="M15" s="118"/>
    </row>
    <row r="16" spans="1:13" ht="17.25" customHeight="1">
      <c r="A16" s="3">
        <v>7</v>
      </c>
      <c r="B16" s="112"/>
      <c r="C16" s="4" t="s">
        <v>64</v>
      </c>
      <c r="D16" s="122"/>
      <c r="E16" s="122"/>
      <c r="F16" s="122"/>
      <c r="G16" s="3">
        <f t="shared" si="0"/>
        <v>19200</v>
      </c>
      <c r="H16" s="3">
        <v>3200</v>
      </c>
      <c r="I16" s="3">
        <v>4000</v>
      </c>
      <c r="J16" s="3">
        <v>4000</v>
      </c>
      <c r="K16" s="3">
        <v>4000</v>
      </c>
      <c r="L16" s="20">
        <v>4000</v>
      </c>
      <c r="M16" s="118"/>
    </row>
    <row r="17" spans="1:13" ht="30" customHeight="1">
      <c r="A17" s="3">
        <v>8</v>
      </c>
      <c r="B17" s="24" t="s">
        <v>66</v>
      </c>
      <c r="C17" s="4" t="s">
        <v>67</v>
      </c>
      <c r="D17" s="121"/>
      <c r="E17" s="121"/>
      <c r="F17" s="122"/>
      <c r="G17" s="3">
        <f t="shared" si="0"/>
        <v>1100</v>
      </c>
      <c r="H17" s="3">
        <v>300</v>
      </c>
      <c r="I17" s="3">
        <v>200</v>
      </c>
      <c r="J17" s="3">
        <v>200</v>
      </c>
      <c r="K17" s="3">
        <v>200</v>
      </c>
      <c r="L17" s="20">
        <v>200</v>
      </c>
      <c r="M17" s="119"/>
    </row>
    <row r="18" spans="1:13" ht="27.75" customHeight="1">
      <c r="A18" s="3">
        <v>9</v>
      </c>
      <c r="B18" s="24" t="s">
        <v>41</v>
      </c>
      <c r="C18" s="4" t="s">
        <v>60</v>
      </c>
      <c r="D18" s="121"/>
      <c r="E18" s="121"/>
      <c r="F18" s="122"/>
      <c r="G18" s="3">
        <f t="shared" si="0"/>
        <v>5200</v>
      </c>
      <c r="H18" s="3">
        <v>900</v>
      </c>
      <c r="I18" s="3">
        <v>1500</v>
      </c>
      <c r="J18" s="3">
        <v>900</v>
      </c>
      <c r="K18" s="3">
        <v>1000</v>
      </c>
      <c r="L18" s="20">
        <v>900</v>
      </c>
      <c r="M18" s="119"/>
    </row>
    <row r="19" spans="1:13" ht="24" customHeight="1">
      <c r="A19" s="3">
        <v>10</v>
      </c>
      <c r="B19" s="24" t="s">
        <v>57</v>
      </c>
      <c r="C19" s="5" t="s">
        <v>69</v>
      </c>
      <c r="D19" s="123"/>
      <c r="E19" s="123"/>
      <c r="F19" s="124"/>
      <c r="G19" s="3">
        <f t="shared" si="0"/>
        <v>18850</v>
      </c>
      <c r="H19" s="3">
        <v>1000</v>
      </c>
      <c r="I19" s="3">
        <v>7400</v>
      </c>
      <c r="J19" s="3">
        <v>3000</v>
      </c>
      <c r="K19" s="3">
        <v>3000</v>
      </c>
      <c r="L19" s="20">
        <v>4450</v>
      </c>
      <c r="M19" s="120"/>
    </row>
    <row r="20" spans="1:13" ht="17.25" customHeight="1" thickBot="1">
      <c r="A20" s="31"/>
      <c r="B20" s="32"/>
      <c r="C20" s="33" t="s">
        <v>23</v>
      </c>
      <c r="D20" s="34"/>
      <c r="E20" s="35"/>
      <c r="F20" s="35"/>
      <c r="G20" s="45">
        <f aca="true" t="shared" si="1" ref="G20:L20">SUM(G10:G19)</f>
        <v>58250</v>
      </c>
      <c r="H20" s="45">
        <f t="shared" si="1"/>
        <v>7900</v>
      </c>
      <c r="I20" s="36">
        <f t="shared" si="1"/>
        <v>15950</v>
      </c>
      <c r="J20" s="36">
        <f t="shared" si="1"/>
        <v>10950</v>
      </c>
      <c r="K20" s="36">
        <f t="shared" si="1"/>
        <v>11050</v>
      </c>
      <c r="L20" s="37">
        <f t="shared" si="1"/>
        <v>12400</v>
      </c>
      <c r="M20" s="22"/>
    </row>
    <row r="21" ht="4.5" customHeight="1"/>
    <row r="22" spans="3:13" ht="48.75" customHeight="1">
      <c r="C22" s="74" t="s">
        <v>38</v>
      </c>
      <c r="D22" s="75"/>
      <c r="E22" s="75"/>
      <c r="F22" s="75"/>
      <c r="G22" s="76"/>
      <c r="H22" s="76"/>
      <c r="I22" s="76"/>
      <c r="M22" s="18"/>
    </row>
    <row r="23" ht="12.75">
      <c r="M23" s="18"/>
    </row>
    <row r="24" ht="12.75">
      <c r="G24" s="18"/>
    </row>
    <row r="28" ht="12.75">
      <c r="C28" s="8"/>
    </row>
  </sheetData>
  <mergeCells count="20">
    <mergeCell ref="B10:B16"/>
    <mergeCell ref="C22:I22"/>
    <mergeCell ref="K5:M5"/>
    <mergeCell ref="M6:M8"/>
    <mergeCell ref="G6:L6"/>
    <mergeCell ref="G7:L7"/>
    <mergeCell ref="E6:E8"/>
    <mergeCell ref="M10:M19"/>
    <mergeCell ref="D10:D19"/>
    <mergeCell ref="E10:E19"/>
    <mergeCell ref="F10:F19"/>
    <mergeCell ref="A6:A8"/>
    <mergeCell ref="B6:B8"/>
    <mergeCell ref="I1:M1"/>
    <mergeCell ref="I2:M2"/>
    <mergeCell ref="I3:M3"/>
    <mergeCell ref="F6:F8"/>
    <mergeCell ref="B4:K4"/>
    <mergeCell ref="C6:C8"/>
    <mergeCell ref="D6:D8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2016-08-08T07:32:14Z</cp:lastPrinted>
  <dcterms:created xsi:type="dcterms:W3CDTF">2016-01-19T13:08:14Z</dcterms:created>
  <dcterms:modified xsi:type="dcterms:W3CDTF">2016-08-12T07:13:03Z</dcterms:modified>
  <cp:category/>
  <cp:version/>
  <cp:contentType/>
  <cp:contentStatus/>
</cp:coreProperties>
</file>