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<sst xmlns="http://schemas.openxmlformats.org/spreadsheetml/2006/main" count="178" uniqueCount="102">
  <si>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</si>
  <si>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</si>
  <si>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</si>
  <si>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</si>
  <si>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</si>
  <si>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</si>
  <si>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</si>
  <si>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</si>
  <si>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</si>
  <si>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</si>
  <si>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</si>
  <si>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</si>
  <si>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r>
      <t xml:space="preserve">              </t>
    </r>
    <r>
      <rPr>
        <b/>
        <sz val="12"/>
        <rFont val="Times New Roman"/>
        <family val="1"/>
      </rPr>
      <t>-  бюджет м.Кузнецовськ</t>
    </r>
  </si>
  <si>
    <t xml:space="preserve">             -    інші кошти</t>
  </si>
  <si>
    <t>№ з/п</t>
  </si>
  <si>
    <t>Назва напряму діяльності  (пріоритетні завдання)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</si>
  <si>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</si>
  <si>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</si>
  <si>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№ п/п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</si>
  <si>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</si>
  <si>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</si>
  <si>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</si>
  <si>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</si>
  <si>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</si>
  <si>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</si>
  <si>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</si>
  <si>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</si>
  <si>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</si>
  <si>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</si>
  <si>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</si>
  <si>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ВСЬОГО</t>
  </si>
  <si>
    <t>Збереження та покращення житлового фонду міста</t>
  </si>
  <si>
    <t>Капітальний ремонт</t>
  </si>
  <si>
    <t>Придбання</t>
  </si>
  <si>
    <t>Секретар ради                                                                     І.Шумра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</si>
  <si>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</si>
  <si>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</si>
  <si>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</si>
  <si>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</si>
  <si>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</si>
  <si>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</si>
  <si>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r>
      <t xml:space="preserve">_______________ </t>
    </r>
    <r>
      <rPr>
        <b/>
        <sz val="10"/>
        <rFont val="Arial Cyr"/>
        <family val="0"/>
      </rPr>
      <t>2016 №</t>
    </r>
    <r>
      <rPr>
        <b/>
        <u val="single"/>
        <sz val="10"/>
        <rFont val="Arial Cyr"/>
        <family val="0"/>
      </rPr>
      <t>_______</t>
    </r>
  </si>
  <si>
    <t>2016 -2020</t>
  </si>
  <si>
    <t>2016-2020</t>
  </si>
  <si>
    <r>
      <t>_____________</t>
    </r>
    <r>
      <rPr>
        <b/>
        <sz val="10"/>
        <rFont val="Arial Cyr"/>
        <family val="0"/>
      </rPr>
      <t>2016 №</t>
    </r>
    <r>
      <rPr>
        <b/>
        <u val="single"/>
        <sz val="10"/>
        <rFont val="Arial Cyr"/>
        <family val="0"/>
      </rPr>
      <t xml:space="preserve"> ____</t>
    </r>
  </si>
  <si>
    <r>
      <t xml:space="preserve">_______________ </t>
    </r>
    <r>
      <rPr>
        <b/>
        <sz val="10"/>
        <rFont val="Arial Cyr"/>
        <family val="0"/>
      </rPr>
      <t>2016 №</t>
    </r>
    <r>
      <rPr>
        <b/>
        <u val="single"/>
        <sz val="10"/>
        <rFont val="Arial Cyr"/>
        <family val="0"/>
      </rPr>
      <t>_____</t>
    </r>
  </si>
  <si>
    <t>Міський бюджет</t>
  </si>
  <si>
    <r>
      <t xml:space="preserve">КМКП,       КП "Житлокомунсервіс" </t>
    </r>
    <r>
      <rPr>
        <sz val="10"/>
        <color indexed="10"/>
        <rFont val="Times New Roman"/>
        <family val="1"/>
      </rPr>
      <t>КМР</t>
    </r>
  </si>
  <si>
    <t>м.п.</t>
  </si>
  <si>
    <t>Витрати на електроенергію для вуличного освітлення</t>
  </si>
  <si>
    <t>Утримання вуличного освітлення</t>
  </si>
  <si>
    <t>Утримання озеленення  території міста та об'єктів благоустрою (в т.ч. організація громадських робіт)</t>
  </si>
  <si>
    <t>Утримання доріг</t>
  </si>
  <si>
    <t>Утримання кладовища</t>
  </si>
  <si>
    <t>Утримання притулку для бездомних тварин</t>
  </si>
  <si>
    <t>Капремонт  та  реконструкція об’єктів благоустрою</t>
  </si>
  <si>
    <t>Влаштування мощення тротуарів</t>
  </si>
  <si>
    <t>Встановлення лавочок та урн</t>
  </si>
  <si>
    <t>Установка нових огороджень, турникетів</t>
  </si>
  <si>
    <t>Придбання обладнання  для дитячих майданчиків</t>
  </si>
  <si>
    <t>Придбання обладнання  для спортивних майданчиків</t>
  </si>
  <si>
    <t>Інвентаризація та паспортизація зелених насаджень</t>
  </si>
  <si>
    <t>Оновлення основних засобів (придбання  спецтехніки)</t>
  </si>
  <si>
    <t>Впровадження сучасних технологій  (придбання спецобладнання)</t>
  </si>
  <si>
    <t>Придбання електричних опор для вуличного освітлення</t>
  </si>
  <si>
    <t xml:space="preserve">Придбання кабеля для вуличного освітлення </t>
  </si>
  <si>
    <t>Строки впровадження,  роки</t>
  </si>
  <si>
    <t>Облаштування велоструктури міста</t>
  </si>
  <si>
    <t>Кількість</t>
  </si>
  <si>
    <t>Тис.кВт.год</t>
  </si>
  <si>
    <t>Довжина</t>
  </si>
  <si>
    <t>км</t>
  </si>
  <si>
    <t>Площа утримання</t>
  </si>
  <si>
    <t>га</t>
  </si>
  <si>
    <t>Площа</t>
  </si>
  <si>
    <t xml:space="preserve">Кількість </t>
  </si>
  <si>
    <t>Об’єм  робіт</t>
  </si>
  <si>
    <t>м²</t>
  </si>
  <si>
    <t xml:space="preserve">              -  обласний бюджет</t>
  </si>
  <si>
    <t>Утримання територій та об'єктів благоустрою міста</t>
  </si>
  <si>
    <r>
      <t xml:space="preserve">КП "МЕМ",  КМКП, КП "Благоустрій" КМРКП "Житлокомунсервіс" </t>
    </r>
    <r>
      <rPr>
        <sz val="10"/>
        <color indexed="10"/>
        <rFont val="Times New Roman"/>
        <family val="1"/>
      </rPr>
      <t>КМР</t>
    </r>
  </si>
  <si>
    <t>Оформлення документів</t>
  </si>
  <si>
    <t>Обласний бюджет</t>
  </si>
  <si>
    <t>Кошти громадської організації "Всі разом"</t>
  </si>
  <si>
    <t xml:space="preserve">                                                                                                                                                                                                       Міський бюджет</t>
  </si>
  <si>
    <t>Всього:</t>
  </si>
  <si>
    <t>Належне утримання  територій та об’єктів благоустрою міста</t>
  </si>
  <si>
    <t>Належне утримання вуличного освітлення</t>
  </si>
  <si>
    <t>Сприяння здоровому способу життя мешканців міста</t>
  </si>
  <si>
    <t>Додаток 5</t>
  </si>
  <si>
    <t>Поточний ремонт спортивних майданчиків</t>
  </si>
  <si>
    <t>Поточний ремонт спортивнихх майданчиків</t>
  </si>
  <si>
    <t>м</t>
  </si>
  <si>
    <t xml:space="preserve"> велопарковок  </t>
  </si>
  <si>
    <t>сіті - лайтів</t>
  </si>
  <si>
    <t xml:space="preserve"> біл-бордів </t>
  </si>
  <si>
    <t>Таблиця 1</t>
  </si>
  <si>
    <t xml:space="preserve">Завдання, заходи та строки  виконання  Програми благоустрою міста Кузнецовськ
 на 2016 - 2020 роки  
</t>
  </si>
  <si>
    <t xml:space="preserve">Очікувані результати виконання   Програми благоустрою міста Кузнецовськ
 на 2016 - 2020 роки  </t>
  </si>
  <si>
    <t xml:space="preserve">Ресурсне забезпечення  Програми благоустрою міста Кузнецовськ
 на 2016 - 2020 роки  </t>
  </si>
  <si>
    <t xml:space="preserve">5. Напрямки діяльності та заходи  Програми благоустрою міста Кузнецовськ
 на 2016 - 2020 роки  </t>
  </si>
  <si>
    <r>
      <t xml:space="preserve"> 12 серпня  </t>
    </r>
    <r>
      <rPr>
        <b/>
        <sz val="10"/>
        <rFont val="Arial Cyr"/>
        <family val="0"/>
      </rPr>
      <t>2016 №</t>
    </r>
    <r>
      <rPr>
        <b/>
        <u val="single"/>
        <sz val="10"/>
        <rFont val="Arial Cyr"/>
        <family val="0"/>
      </rPr>
      <t xml:space="preserve"> 272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</si>
</sst>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4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2"/>
      <name val="Arial Cyr"/>
      <family val="0"/>
    </font>
    <font>
      <sz val="11"/>
      <color indexed="17"/>
      <name val="Times New Roman"/>
      <family val="1"/>
    </font>
    <font>
      <sz val="11"/>
      <color indexed="57"/>
      <name val="Times New Roman"/>
      <family val="1"/>
    </font>
    <font>
      <sz val="10"/>
      <color indexed="17"/>
      <name val="Arial Cyr"/>
      <family val="0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8" xfId="0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3" fontId="10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 wrapText="1"/>
    </xf>
    <xf numFmtId="0" fontId="0" fillId="0" borderId="24" xfId="0" applyBorder="1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 wrapText="1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110" zoomScaleNormal="110" workbookViewId="0" topLeftCell="A1">
      <selection activeCell="B5" sqref="B5:I5"/>
    </sheetView>
  </sheetViews>
  <sheetFormatPr defaultColWidth="9.00390625" defaultRowHeight="12.75"/>
  <cols>
    <col min="1" max="1" width="4.625" style="0" customWidth="1"/>
    <col min="2" max="2" width="56.375" style="0" customWidth="1"/>
    <col min="3" max="4" width="9.875" style="0" customWidth="1"/>
    <col min="5" max="5" width="10.625" style="0" customWidth="1"/>
    <col min="6" max="6" width="11.125" style="0" customWidth="1"/>
  </cols>
  <sheetData>
    <row r="1" spans="6:11" ht="21" customHeight="1">
      <c r="F1" s="115" t="s">
        <v>39</v>
      </c>
      <c r="G1" s="115"/>
      <c r="H1" s="115"/>
      <c r="I1" s="115"/>
      <c r="J1" s="115"/>
      <c r="K1" s="115"/>
    </row>
    <row r="2" spans="6:11" ht="12.75">
      <c r="F2" s="115" t="s">
        <v>36</v>
      </c>
      <c r="G2" s="115"/>
      <c r="H2" s="115"/>
      <c r="I2" s="115"/>
      <c r="J2" s="115"/>
      <c r="K2" s="115"/>
    </row>
    <row r="3" spans="6:11" ht="18" customHeight="1">
      <c r="F3" s="116" t="s">
        <v>101</v>
      </c>
      <c r="G3" s="115"/>
      <c r="H3" s="115"/>
      <c r="I3" s="115"/>
      <c r="J3" s="115"/>
      <c r="K3" s="115"/>
    </row>
    <row r="4" spans="6:11" ht="13.5" customHeight="1">
      <c r="F4" s="35"/>
      <c r="G4" s="34"/>
      <c r="H4" s="34"/>
      <c r="I4" s="34"/>
      <c r="J4" s="34"/>
      <c r="K4" s="34"/>
    </row>
    <row r="5" spans="2:9" ht="33.75" customHeight="1">
      <c r="B5" s="117" t="s">
        <v>97</v>
      </c>
      <c r="C5" s="117"/>
      <c r="D5" s="117"/>
      <c r="E5" s="117"/>
      <c r="F5" s="117"/>
      <c r="G5" s="118"/>
      <c r="H5" s="118"/>
      <c r="I5" s="118"/>
    </row>
    <row r="6" spans="8:10" ht="14.25" customHeight="1" thickBot="1">
      <c r="H6" s="108" t="s">
        <v>96</v>
      </c>
      <c r="I6" s="108"/>
      <c r="J6" s="109"/>
    </row>
    <row r="7" spans="1:10" ht="22.5" customHeight="1">
      <c r="A7" s="104" t="s">
        <v>18</v>
      </c>
      <c r="B7" s="106" t="s">
        <v>19</v>
      </c>
      <c r="C7" s="106" t="s">
        <v>66</v>
      </c>
      <c r="D7" s="106" t="s">
        <v>20</v>
      </c>
      <c r="E7" s="106" t="s">
        <v>21</v>
      </c>
      <c r="F7" s="106"/>
      <c r="G7" s="106"/>
      <c r="H7" s="106"/>
      <c r="I7" s="106"/>
      <c r="J7" s="102"/>
    </row>
    <row r="8" spans="1:10" ht="15.75" customHeight="1" hidden="1">
      <c r="A8" s="105"/>
      <c r="B8" s="107"/>
      <c r="C8" s="107"/>
      <c r="D8" s="107"/>
      <c r="E8" s="107"/>
      <c r="F8" s="107"/>
      <c r="G8" s="107"/>
      <c r="H8" s="107"/>
      <c r="I8" s="107"/>
      <c r="J8" s="103"/>
    </row>
    <row r="9" spans="1:10" ht="15.75">
      <c r="A9" s="105"/>
      <c r="B9" s="107"/>
      <c r="C9" s="107"/>
      <c r="D9" s="107"/>
      <c r="E9" s="107" t="s">
        <v>0</v>
      </c>
      <c r="F9" s="121" t="s">
        <v>1</v>
      </c>
      <c r="G9" s="121"/>
      <c r="H9" s="121"/>
      <c r="I9" s="121"/>
      <c r="J9" s="101"/>
    </row>
    <row r="10" spans="1:10" ht="23.25" customHeight="1">
      <c r="A10" s="105"/>
      <c r="B10" s="107"/>
      <c r="C10" s="107"/>
      <c r="D10" s="107"/>
      <c r="E10" s="107"/>
      <c r="F10" s="7">
        <v>2016</v>
      </c>
      <c r="G10" s="7">
        <v>2017</v>
      </c>
      <c r="H10" s="7">
        <v>2018</v>
      </c>
      <c r="I10" s="7">
        <v>2019</v>
      </c>
      <c r="J10" s="20">
        <v>2020</v>
      </c>
    </row>
    <row r="11" spans="1:10" s="11" customFormat="1" ht="12.75">
      <c r="A11" s="13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4">
        <v>10</v>
      </c>
    </row>
    <row r="12" spans="1:10" ht="15.75" customHeight="1">
      <c r="A12" s="32">
        <v>1</v>
      </c>
      <c r="B12" s="6" t="s">
        <v>49</v>
      </c>
      <c r="C12" s="110" t="s">
        <v>43</v>
      </c>
      <c r="D12" s="110" t="s">
        <v>47</v>
      </c>
      <c r="E12" s="55">
        <f aca="true" t="shared" si="0" ref="E12:E26">SUM(F12:J12)</f>
        <v>5000</v>
      </c>
      <c r="F12" s="36">
        <v>1200</v>
      </c>
      <c r="G12" s="36">
        <v>800</v>
      </c>
      <c r="H12" s="36">
        <v>900</v>
      </c>
      <c r="I12" s="36">
        <v>1000</v>
      </c>
      <c r="J12" s="37">
        <v>1100</v>
      </c>
    </row>
    <row r="13" spans="1:10" ht="16.5" customHeight="1">
      <c r="A13" s="32">
        <v>2</v>
      </c>
      <c r="B13" s="6" t="s">
        <v>50</v>
      </c>
      <c r="C13" s="111"/>
      <c r="D13" s="113"/>
      <c r="E13" s="55">
        <f t="shared" si="0"/>
        <v>7500</v>
      </c>
      <c r="F13" s="36">
        <v>1300</v>
      </c>
      <c r="G13" s="36">
        <v>1400</v>
      </c>
      <c r="H13" s="36">
        <v>1500</v>
      </c>
      <c r="I13" s="36">
        <v>1600</v>
      </c>
      <c r="J13" s="37">
        <v>1700</v>
      </c>
    </row>
    <row r="14" spans="1:10" ht="16.5" customHeight="1">
      <c r="A14" s="32">
        <v>3</v>
      </c>
      <c r="B14" s="6" t="s">
        <v>51</v>
      </c>
      <c r="C14" s="111"/>
      <c r="D14" s="113"/>
      <c r="E14" s="55">
        <f t="shared" si="0"/>
        <v>10101</v>
      </c>
      <c r="F14" s="76">
        <v>1575</v>
      </c>
      <c r="G14" s="36">
        <v>1837</v>
      </c>
      <c r="H14" s="36">
        <v>2021</v>
      </c>
      <c r="I14" s="36">
        <v>2223</v>
      </c>
      <c r="J14" s="37">
        <v>2445</v>
      </c>
    </row>
    <row r="15" spans="1:10" ht="15" customHeight="1">
      <c r="A15" s="32">
        <v>4</v>
      </c>
      <c r="B15" s="6" t="s">
        <v>52</v>
      </c>
      <c r="C15" s="111"/>
      <c r="D15" s="113"/>
      <c r="E15" s="55">
        <f t="shared" si="0"/>
        <v>33846</v>
      </c>
      <c r="F15" s="36">
        <v>5104</v>
      </c>
      <c r="G15" s="36">
        <v>6193</v>
      </c>
      <c r="H15" s="36">
        <v>6812</v>
      </c>
      <c r="I15" s="36">
        <v>7494</v>
      </c>
      <c r="J15" s="37">
        <v>8243</v>
      </c>
    </row>
    <row r="16" spans="1:10" ht="14.25" customHeight="1">
      <c r="A16" s="32">
        <v>5</v>
      </c>
      <c r="B16" s="6" t="s">
        <v>53</v>
      </c>
      <c r="C16" s="111"/>
      <c r="D16" s="113"/>
      <c r="E16" s="55">
        <f t="shared" si="0"/>
        <v>632</v>
      </c>
      <c r="F16" s="36">
        <v>91</v>
      </c>
      <c r="G16" s="36">
        <v>117</v>
      </c>
      <c r="H16" s="36">
        <v>128</v>
      </c>
      <c r="I16" s="36">
        <v>141</v>
      </c>
      <c r="J16" s="37">
        <v>155</v>
      </c>
    </row>
    <row r="17" spans="1:10" ht="15.75" customHeight="1">
      <c r="A17" s="32">
        <v>6</v>
      </c>
      <c r="B17" s="6" t="s">
        <v>54</v>
      </c>
      <c r="C17" s="111"/>
      <c r="D17" s="113"/>
      <c r="E17" s="55">
        <f t="shared" si="0"/>
        <v>2632</v>
      </c>
      <c r="F17" s="36">
        <v>632</v>
      </c>
      <c r="G17" s="36">
        <v>500</v>
      </c>
      <c r="H17" s="36">
        <v>500</v>
      </c>
      <c r="I17" s="36">
        <v>500</v>
      </c>
      <c r="J17" s="37">
        <v>500</v>
      </c>
    </row>
    <row r="18" spans="1:10" ht="16.5" customHeight="1">
      <c r="A18" s="32">
        <v>7</v>
      </c>
      <c r="B18" s="6" t="s">
        <v>55</v>
      </c>
      <c r="C18" s="111"/>
      <c r="D18" s="113"/>
      <c r="E18" s="55">
        <f t="shared" si="0"/>
        <v>900</v>
      </c>
      <c r="F18" s="76">
        <v>100</v>
      </c>
      <c r="G18" s="36">
        <v>200</v>
      </c>
      <c r="H18" s="36">
        <v>200</v>
      </c>
      <c r="I18" s="36">
        <v>200</v>
      </c>
      <c r="J18" s="37">
        <v>200</v>
      </c>
    </row>
    <row r="19" spans="1:10" ht="15.75" customHeight="1">
      <c r="A19" s="32">
        <v>8</v>
      </c>
      <c r="B19" s="6" t="s">
        <v>56</v>
      </c>
      <c r="C19" s="111"/>
      <c r="D19" s="113"/>
      <c r="E19" s="55">
        <f t="shared" si="0"/>
        <v>3900</v>
      </c>
      <c r="F19" s="36">
        <v>780</v>
      </c>
      <c r="G19" s="36">
        <v>780</v>
      </c>
      <c r="H19" s="36">
        <v>780</v>
      </c>
      <c r="I19" s="36">
        <v>780</v>
      </c>
      <c r="J19" s="37">
        <v>780</v>
      </c>
    </row>
    <row r="20" spans="1:10" ht="15" customHeight="1">
      <c r="A20" s="32">
        <f>'Таблиця 4'!A18</f>
        <v>9</v>
      </c>
      <c r="B20" s="6" t="s">
        <v>57</v>
      </c>
      <c r="C20" s="111"/>
      <c r="D20" s="113"/>
      <c r="E20" s="55">
        <f t="shared" si="0"/>
        <v>505</v>
      </c>
      <c r="F20" s="36">
        <v>105</v>
      </c>
      <c r="G20" s="36">
        <v>100</v>
      </c>
      <c r="H20" s="36">
        <v>100</v>
      </c>
      <c r="I20" s="36">
        <v>100</v>
      </c>
      <c r="J20" s="37">
        <v>100</v>
      </c>
    </row>
    <row r="21" spans="1:10" ht="15" customHeight="1">
      <c r="A21" s="32">
        <v>10</v>
      </c>
      <c r="B21" s="6" t="s">
        <v>58</v>
      </c>
      <c r="C21" s="111"/>
      <c r="D21" s="113"/>
      <c r="E21" s="55">
        <f t="shared" si="0"/>
        <v>500</v>
      </c>
      <c r="F21" s="36">
        <v>100</v>
      </c>
      <c r="G21" s="36">
        <v>100</v>
      </c>
      <c r="H21" s="36">
        <v>100</v>
      </c>
      <c r="I21" s="36">
        <v>100</v>
      </c>
      <c r="J21" s="37">
        <v>100</v>
      </c>
    </row>
    <row r="22" spans="1:10" ht="15" customHeight="1">
      <c r="A22" s="33">
        <v>11</v>
      </c>
      <c r="B22" s="6" t="s">
        <v>59</v>
      </c>
      <c r="C22" s="111"/>
      <c r="D22" s="113"/>
      <c r="E22" s="56">
        <f t="shared" si="0"/>
        <v>3500</v>
      </c>
      <c r="F22" s="76">
        <v>1500</v>
      </c>
      <c r="G22" s="36">
        <v>500</v>
      </c>
      <c r="H22" s="36">
        <v>500</v>
      </c>
      <c r="I22" s="36">
        <v>500</v>
      </c>
      <c r="J22" s="37">
        <v>500</v>
      </c>
    </row>
    <row r="23" spans="1:10" ht="15.75" customHeight="1">
      <c r="A23" s="33">
        <v>12</v>
      </c>
      <c r="B23" s="6" t="s">
        <v>60</v>
      </c>
      <c r="C23" s="111"/>
      <c r="D23" s="113"/>
      <c r="E23" s="56">
        <f t="shared" si="0"/>
        <v>2495</v>
      </c>
      <c r="F23" s="36">
        <v>495</v>
      </c>
      <c r="G23" s="77">
        <v>500</v>
      </c>
      <c r="H23" s="77">
        <v>500</v>
      </c>
      <c r="I23" s="77">
        <v>500</v>
      </c>
      <c r="J23" s="78">
        <v>500</v>
      </c>
    </row>
    <row r="24" spans="1:10" ht="16.5" customHeight="1">
      <c r="A24" s="33">
        <v>13</v>
      </c>
      <c r="B24" s="6" t="s">
        <v>90</v>
      </c>
      <c r="C24" s="111"/>
      <c r="D24" s="113"/>
      <c r="E24" s="56">
        <f t="shared" si="0"/>
        <v>1437</v>
      </c>
      <c r="F24" s="80">
        <v>237</v>
      </c>
      <c r="G24" s="72">
        <v>300</v>
      </c>
      <c r="H24" s="72">
        <v>300</v>
      </c>
      <c r="I24" s="72">
        <v>300</v>
      </c>
      <c r="J24" s="79">
        <v>300</v>
      </c>
    </row>
    <row r="25" spans="1:10" ht="15" customHeight="1">
      <c r="A25" s="33">
        <v>14</v>
      </c>
      <c r="B25" s="6" t="s">
        <v>61</v>
      </c>
      <c r="C25" s="111"/>
      <c r="D25" s="113"/>
      <c r="E25" s="56">
        <f t="shared" si="0"/>
        <v>350</v>
      </c>
      <c r="F25" s="36">
        <v>100</v>
      </c>
      <c r="G25" s="36">
        <v>100</v>
      </c>
      <c r="H25" s="77">
        <v>50</v>
      </c>
      <c r="I25" s="77">
        <v>50</v>
      </c>
      <c r="J25" s="78">
        <v>50</v>
      </c>
    </row>
    <row r="26" spans="1:10" ht="14.25" customHeight="1">
      <c r="A26" s="33">
        <v>15</v>
      </c>
      <c r="B26" s="6" t="s">
        <v>62</v>
      </c>
      <c r="C26" s="111"/>
      <c r="D26" s="113"/>
      <c r="E26" s="56">
        <f t="shared" si="0"/>
        <v>4600</v>
      </c>
      <c r="F26" s="36">
        <v>1100</v>
      </c>
      <c r="G26" s="36">
        <v>800</v>
      </c>
      <c r="H26" s="36">
        <v>900</v>
      </c>
      <c r="I26" s="36">
        <v>900</v>
      </c>
      <c r="J26" s="37">
        <v>900</v>
      </c>
    </row>
    <row r="27" spans="1:10" ht="30" customHeight="1">
      <c r="A27" s="33">
        <v>16</v>
      </c>
      <c r="B27" s="6" t="s">
        <v>63</v>
      </c>
      <c r="C27" s="111"/>
      <c r="D27" s="113"/>
      <c r="E27" s="56">
        <f>SUM(F27:J27)</f>
        <v>2060</v>
      </c>
      <c r="F27" s="19">
        <v>60</v>
      </c>
      <c r="G27" s="19">
        <v>500</v>
      </c>
      <c r="H27" s="19">
        <v>500</v>
      </c>
      <c r="I27" s="19">
        <v>500</v>
      </c>
      <c r="J27" s="38">
        <v>500</v>
      </c>
    </row>
    <row r="28" spans="1:10" ht="15.75" customHeight="1">
      <c r="A28" s="33">
        <v>17</v>
      </c>
      <c r="B28" s="6" t="s">
        <v>64</v>
      </c>
      <c r="C28" s="111"/>
      <c r="D28" s="113"/>
      <c r="E28" s="56">
        <f>SUM(F28:J28)</f>
        <v>2502</v>
      </c>
      <c r="F28" s="19">
        <v>502</v>
      </c>
      <c r="G28" s="72">
        <v>500</v>
      </c>
      <c r="H28" s="72">
        <v>500</v>
      </c>
      <c r="I28" s="72">
        <v>500</v>
      </c>
      <c r="J28" s="79">
        <v>500</v>
      </c>
    </row>
    <row r="29" spans="1:10" ht="15" customHeight="1">
      <c r="A29" s="33">
        <v>18</v>
      </c>
      <c r="B29" s="6" t="s">
        <v>65</v>
      </c>
      <c r="C29" s="111"/>
      <c r="D29" s="113"/>
      <c r="E29" s="56">
        <f>SUM(F29:J29)</f>
        <v>475</v>
      </c>
      <c r="F29" s="36">
        <v>75</v>
      </c>
      <c r="G29" s="77">
        <v>100</v>
      </c>
      <c r="H29" s="77">
        <v>100</v>
      </c>
      <c r="I29" s="77">
        <v>100</v>
      </c>
      <c r="J29" s="78">
        <v>100</v>
      </c>
    </row>
    <row r="30" spans="1:10" ht="15" customHeight="1">
      <c r="A30" s="33">
        <v>19</v>
      </c>
      <c r="B30" s="6" t="s">
        <v>67</v>
      </c>
      <c r="C30" s="112"/>
      <c r="D30" s="114"/>
      <c r="E30" s="56">
        <f>SUM(F30:J30)</f>
        <v>145</v>
      </c>
      <c r="F30" s="36">
        <v>85</v>
      </c>
      <c r="G30" s="77">
        <v>30</v>
      </c>
      <c r="H30" s="77">
        <v>10</v>
      </c>
      <c r="I30" s="77">
        <v>10</v>
      </c>
      <c r="J30" s="78">
        <v>10</v>
      </c>
    </row>
    <row r="31" spans="1:10" ht="16.5" customHeight="1" thickBot="1">
      <c r="A31" s="39"/>
      <c r="B31" s="40" t="s">
        <v>30</v>
      </c>
      <c r="C31" s="41"/>
      <c r="D31" s="41"/>
      <c r="E31" s="42">
        <f aca="true" t="shared" si="1" ref="E31:J31">SUM(E12:E30)</f>
        <v>83080</v>
      </c>
      <c r="F31" s="42">
        <f t="shared" si="1"/>
        <v>15141</v>
      </c>
      <c r="G31" s="42">
        <f t="shared" si="1"/>
        <v>15357</v>
      </c>
      <c r="H31" s="42">
        <f t="shared" si="1"/>
        <v>16401</v>
      </c>
      <c r="I31" s="42">
        <f t="shared" si="1"/>
        <v>17498</v>
      </c>
      <c r="J31" s="43">
        <f t="shared" si="1"/>
        <v>18683</v>
      </c>
    </row>
    <row r="32" spans="1:10" ht="12.75" customHeight="1" hidden="1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4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9.5" customHeight="1">
      <c r="A34" s="12"/>
      <c r="B34" s="119" t="s">
        <v>34</v>
      </c>
      <c r="C34" s="120"/>
      <c r="D34" s="120"/>
      <c r="E34" s="120"/>
      <c r="F34" s="120"/>
      <c r="G34" s="120"/>
      <c r="H34" s="12"/>
      <c r="I34" s="12"/>
      <c r="J34" s="12"/>
    </row>
    <row r="35" spans="1:10" ht="1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ht="12.75">
      <c r="E36" s="21"/>
    </row>
    <row r="37" ht="12.75">
      <c r="E37" s="12"/>
    </row>
    <row r="38" spans="2:3" ht="12.75">
      <c r="B38" s="12"/>
      <c r="C38" s="12"/>
    </row>
    <row r="39" spans="2:3" ht="15.75">
      <c r="B39" s="25"/>
      <c r="C39" s="12"/>
    </row>
    <row r="40" spans="2:3" ht="15.75">
      <c r="B40" s="26"/>
      <c r="C40" s="12"/>
    </row>
    <row r="41" spans="2:3" ht="15.75">
      <c r="B41" s="25"/>
      <c r="C41" s="12"/>
    </row>
    <row r="42" spans="2:3" ht="12.75">
      <c r="B42" s="12"/>
      <c r="C42" s="12"/>
    </row>
    <row r="44" ht="12.75">
      <c r="B44" s="12"/>
    </row>
    <row r="45" ht="12.75">
      <c r="B45" s="12"/>
    </row>
    <row r="46" ht="15.75">
      <c r="B46" s="26"/>
    </row>
  </sheetData>
  <mergeCells count="15">
    <mergeCell ref="B34:G34"/>
    <mergeCell ref="F9:J9"/>
    <mergeCell ref="C7:C10"/>
    <mergeCell ref="D7:D10"/>
    <mergeCell ref="E7:J8"/>
    <mergeCell ref="E9:E10"/>
    <mergeCell ref="F1:K1"/>
    <mergeCell ref="F2:K2"/>
    <mergeCell ref="F3:K3"/>
    <mergeCell ref="B5:I5"/>
    <mergeCell ref="A7:A10"/>
    <mergeCell ref="B7:B10"/>
    <mergeCell ref="H6:J6"/>
    <mergeCell ref="C12:C30"/>
    <mergeCell ref="D12:D30"/>
  </mergeCells>
  <printOptions/>
  <pageMargins left="0.51" right="0.47" top="0.58" bottom="0.32" header="0.62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4" sqref="A4:H4"/>
    </sheetView>
  </sheetViews>
  <sheetFormatPr defaultColWidth="9.00390625" defaultRowHeight="12.75"/>
  <cols>
    <col min="1" max="1" width="55.375" style="0" customWidth="1"/>
    <col min="2" max="2" width="17.625" style="0" customWidth="1"/>
    <col min="3" max="3" width="14.125" style="0" customWidth="1"/>
    <col min="4" max="4" width="11.253906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spans="5:10" ht="12.75">
      <c r="E1" s="115" t="s">
        <v>38</v>
      </c>
      <c r="F1" s="115"/>
      <c r="G1" s="115"/>
      <c r="H1" s="115"/>
      <c r="I1" s="115"/>
      <c r="J1" s="115"/>
    </row>
    <row r="2" spans="5:10" ht="12.75">
      <c r="E2" s="115" t="s">
        <v>36</v>
      </c>
      <c r="F2" s="115"/>
      <c r="G2" s="115"/>
      <c r="H2" s="115"/>
      <c r="I2" s="115"/>
      <c r="J2" s="115"/>
    </row>
    <row r="3" spans="5:10" ht="12.75">
      <c r="E3" s="116" t="s">
        <v>44</v>
      </c>
      <c r="F3" s="115"/>
      <c r="G3" s="115"/>
      <c r="H3" s="115"/>
      <c r="I3" s="115"/>
      <c r="J3" s="115"/>
    </row>
    <row r="4" spans="1:8" ht="36" customHeight="1">
      <c r="A4" s="139" t="s">
        <v>98</v>
      </c>
      <c r="B4" s="139"/>
      <c r="C4" s="139"/>
      <c r="D4" s="139"/>
      <c r="E4" s="140"/>
      <c r="F4" s="140"/>
      <c r="G4" s="140"/>
      <c r="H4" s="140"/>
    </row>
    <row r="5" spans="7:10" ht="13.5" customHeight="1" thickBot="1">
      <c r="G5" s="122" t="s">
        <v>27</v>
      </c>
      <c r="H5" s="122"/>
      <c r="I5" s="123"/>
      <c r="J5" s="123"/>
    </row>
    <row r="6" spans="1:10" ht="30" customHeight="1">
      <c r="A6" s="104" t="s">
        <v>2</v>
      </c>
      <c r="B6" s="106" t="s">
        <v>3</v>
      </c>
      <c r="C6" s="106" t="s">
        <v>4</v>
      </c>
      <c r="D6" s="141" t="s">
        <v>5</v>
      </c>
      <c r="E6" s="142"/>
      <c r="F6" s="142"/>
      <c r="G6" s="142"/>
      <c r="H6" s="142"/>
      <c r="I6" s="143"/>
      <c r="J6" s="144"/>
    </row>
    <row r="7" spans="1:10" ht="15.75">
      <c r="A7" s="105"/>
      <c r="B7" s="107"/>
      <c r="C7" s="107"/>
      <c r="D7" s="107" t="s">
        <v>6</v>
      </c>
      <c r="E7" s="136" t="s">
        <v>7</v>
      </c>
      <c r="F7" s="137"/>
      <c r="G7" s="137"/>
      <c r="H7" s="137"/>
      <c r="I7" s="137"/>
      <c r="J7" s="138"/>
    </row>
    <row r="8" spans="1:10" ht="15.75">
      <c r="A8" s="145"/>
      <c r="B8" s="124"/>
      <c r="C8" s="124"/>
      <c r="D8" s="124"/>
      <c r="E8" s="22">
        <v>2016</v>
      </c>
      <c r="F8" s="22">
        <v>2017</v>
      </c>
      <c r="G8" s="22">
        <v>2018</v>
      </c>
      <c r="H8" s="124">
        <v>2019</v>
      </c>
      <c r="I8" s="124"/>
      <c r="J8" s="47">
        <v>2020</v>
      </c>
    </row>
    <row r="9" spans="1:10" ht="18" customHeight="1">
      <c r="A9" s="48" t="s">
        <v>49</v>
      </c>
      <c r="B9" s="6" t="s">
        <v>68</v>
      </c>
      <c r="C9" s="6" t="s">
        <v>69</v>
      </c>
      <c r="D9" s="23">
        <f>SUM(E9:J9)</f>
        <v>4000</v>
      </c>
      <c r="E9" s="23">
        <v>800</v>
      </c>
      <c r="F9" s="23">
        <v>800</v>
      </c>
      <c r="G9" s="23">
        <v>800</v>
      </c>
      <c r="H9" s="128">
        <v>800</v>
      </c>
      <c r="I9" s="128"/>
      <c r="J9" s="49">
        <v>800</v>
      </c>
    </row>
    <row r="10" spans="1:10" ht="15.75" customHeight="1">
      <c r="A10" s="48" t="s">
        <v>50</v>
      </c>
      <c r="B10" s="6" t="s">
        <v>70</v>
      </c>
      <c r="C10" s="23" t="s">
        <v>71</v>
      </c>
      <c r="D10" s="23">
        <v>53.05</v>
      </c>
      <c r="E10" s="125">
        <v>53.05</v>
      </c>
      <c r="F10" s="126"/>
      <c r="G10" s="126"/>
      <c r="H10" s="126"/>
      <c r="I10" s="126"/>
      <c r="J10" s="127"/>
    </row>
    <row r="11" spans="1:10" ht="15.75" customHeight="1">
      <c r="A11" s="48" t="s">
        <v>51</v>
      </c>
      <c r="B11" s="6" t="s">
        <v>72</v>
      </c>
      <c r="C11" s="23" t="s">
        <v>73</v>
      </c>
      <c r="D11" s="23">
        <v>104.6</v>
      </c>
      <c r="E11" s="125">
        <v>104.6</v>
      </c>
      <c r="F11" s="126"/>
      <c r="G11" s="126"/>
      <c r="H11" s="126"/>
      <c r="I11" s="126"/>
      <c r="J11" s="127"/>
    </row>
    <row r="12" spans="1:10" ht="15.75" customHeight="1">
      <c r="A12" s="48" t="s">
        <v>52</v>
      </c>
      <c r="B12" s="6" t="s">
        <v>70</v>
      </c>
      <c r="C12" s="23" t="s">
        <v>71</v>
      </c>
      <c r="D12" s="23">
        <v>31.361</v>
      </c>
      <c r="E12" s="125">
        <v>31.361</v>
      </c>
      <c r="F12" s="126"/>
      <c r="G12" s="126"/>
      <c r="H12" s="126"/>
      <c r="I12" s="126"/>
      <c r="J12" s="127"/>
    </row>
    <row r="13" spans="1:10" ht="15" customHeight="1">
      <c r="A13" s="48" t="s">
        <v>53</v>
      </c>
      <c r="B13" s="6" t="s">
        <v>74</v>
      </c>
      <c r="C13" s="23" t="s">
        <v>73</v>
      </c>
      <c r="D13" s="23">
        <v>5</v>
      </c>
      <c r="E13" s="125">
        <v>5</v>
      </c>
      <c r="F13" s="126"/>
      <c r="G13" s="126"/>
      <c r="H13" s="126"/>
      <c r="I13" s="126"/>
      <c r="J13" s="127"/>
    </row>
    <row r="14" spans="1:10" ht="13.5" customHeight="1">
      <c r="A14" s="48" t="s">
        <v>54</v>
      </c>
      <c r="B14" s="6" t="s">
        <v>75</v>
      </c>
      <c r="C14" s="23" t="s">
        <v>8</v>
      </c>
      <c r="D14" s="23">
        <f>SUM(E14)</f>
        <v>1</v>
      </c>
      <c r="E14" s="125">
        <v>1</v>
      </c>
      <c r="F14" s="126"/>
      <c r="G14" s="126"/>
      <c r="H14" s="126"/>
      <c r="I14" s="126"/>
      <c r="J14" s="127"/>
    </row>
    <row r="15" spans="1:10" ht="14.25" customHeight="1">
      <c r="A15" s="48" t="s">
        <v>55</v>
      </c>
      <c r="B15" s="6" t="s">
        <v>75</v>
      </c>
      <c r="C15" s="23" t="s">
        <v>8</v>
      </c>
      <c r="D15" s="5">
        <f aca="true" t="shared" si="0" ref="D15:D26">SUM(E15:J15)</f>
        <v>5</v>
      </c>
      <c r="E15" s="81">
        <v>1</v>
      </c>
      <c r="F15" s="5">
        <v>1</v>
      </c>
      <c r="G15" s="5">
        <v>1</v>
      </c>
      <c r="H15" s="5">
        <v>1</v>
      </c>
      <c r="I15" s="97">
        <v>1</v>
      </c>
      <c r="J15" s="98"/>
    </row>
    <row r="16" spans="1:10" ht="14.25" customHeight="1">
      <c r="A16" s="48" t="s">
        <v>56</v>
      </c>
      <c r="B16" s="6" t="s">
        <v>76</v>
      </c>
      <c r="C16" s="23" t="s">
        <v>77</v>
      </c>
      <c r="D16" s="5">
        <f t="shared" si="0"/>
        <v>56400</v>
      </c>
      <c r="E16" s="5">
        <v>9400</v>
      </c>
      <c r="F16" s="5">
        <v>9400</v>
      </c>
      <c r="G16" s="5">
        <v>9400</v>
      </c>
      <c r="H16" s="5">
        <v>9400</v>
      </c>
      <c r="I16" s="5">
        <v>9400</v>
      </c>
      <c r="J16" s="50">
        <v>9400</v>
      </c>
    </row>
    <row r="17" spans="1:10" ht="13.5" customHeight="1">
      <c r="A17" s="48" t="s">
        <v>57</v>
      </c>
      <c r="B17" s="6" t="s">
        <v>75</v>
      </c>
      <c r="C17" s="23" t="s">
        <v>8</v>
      </c>
      <c r="D17" s="5">
        <f t="shared" si="0"/>
        <v>505</v>
      </c>
      <c r="E17" s="5">
        <v>105</v>
      </c>
      <c r="F17" s="5">
        <v>100</v>
      </c>
      <c r="G17" s="5">
        <v>100</v>
      </c>
      <c r="H17" s="5">
        <v>100</v>
      </c>
      <c r="I17" s="97">
        <v>100</v>
      </c>
      <c r="J17" s="98"/>
    </row>
    <row r="18" spans="1:10" ht="16.5" customHeight="1">
      <c r="A18" s="48" t="s">
        <v>58</v>
      </c>
      <c r="B18" s="6" t="s">
        <v>68</v>
      </c>
      <c r="C18" s="23" t="s">
        <v>48</v>
      </c>
      <c r="D18" s="5">
        <f t="shared" si="0"/>
        <v>400</v>
      </c>
      <c r="E18" s="129">
        <v>100</v>
      </c>
      <c r="F18" s="133"/>
      <c r="G18" s="5">
        <v>100</v>
      </c>
      <c r="H18" s="5">
        <v>100</v>
      </c>
      <c r="I18" s="97">
        <v>100</v>
      </c>
      <c r="J18" s="98"/>
    </row>
    <row r="19" spans="1:10" ht="15" customHeight="1">
      <c r="A19" s="48" t="s">
        <v>59</v>
      </c>
      <c r="B19" s="51" t="s">
        <v>68</v>
      </c>
      <c r="C19" s="5" t="s">
        <v>8</v>
      </c>
      <c r="D19" s="5">
        <f t="shared" si="0"/>
        <v>112</v>
      </c>
      <c r="E19" s="5">
        <v>32</v>
      </c>
      <c r="F19" s="5">
        <v>20</v>
      </c>
      <c r="G19" s="5">
        <v>20</v>
      </c>
      <c r="H19" s="5">
        <v>20</v>
      </c>
      <c r="I19" s="97">
        <v>20</v>
      </c>
      <c r="J19" s="98"/>
    </row>
    <row r="20" spans="1:11" ht="13.5" customHeight="1">
      <c r="A20" s="48" t="s">
        <v>60</v>
      </c>
      <c r="B20" s="52" t="s">
        <v>68</v>
      </c>
      <c r="C20" s="23" t="s">
        <v>8</v>
      </c>
      <c r="D20" s="5">
        <f t="shared" si="0"/>
        <v>153</v>
      </c>
      <c r="E20" s="5">
        <v>33</v>
      </c>
      <c r="F20" s="83">
        <v>30</v>
      </c>
      <c r="G20" s="83">
        <v>30</v>
      </c>
      <c r="H20" s="83">
        <v>30</v>
      </c>
      <c r="I20" s="99">
        <v>30</v>
      </c>
      <c r="J20" s="100"/>
      <c r="K20" s="82"/>
    </row>
    <row r="21" spans="1:10" ht="13.5" customHeight="1">
      <c r="A21" s="48" t="s">
        <v>91</v>
      </c>
      <c r="B21" s="52" t="s">
        <v>68</v>
      </c>
      <c r="C21" s="23" t="s">
        <v>8</v>
      </c>
      <c r="D21" s="5">
        <f t="shared" si="0"/>
        <v>6</v>
      </c>
      <c r="E21" s="5">
        <v>1</v>
      </c>
      <c r="F21" s="83">
        <v>1</v>
      </c>
      <c r="G21" s="83">
        <v>1</v>
      </c>
      <c r="H21" s="83">
        <v>1</v>
      </c>
      <c r="I21" s="83">
        <v>1</v>
      </c>
      <c r="J21" s="84">
        <v>1</v>
      </c>
    </row>
    <row r="22" spans="1:10" ht="15" customHeight="1">
      <c r="A22" s="48" t="s">
        <v>61</v>
      </c>
      <c r="B22" s="52" t="s">
        <v>68</v>
      </c>
      <c r="C22" s="23" t="s">
        <v>8</v>
      </c>
      <c r="D22" s="5">
        <f t="shared" si="0"/>
        <v>1</v>
      </c>
      <c r="E22" s="129">
        <v>1</v>
      </c>
      <c r="F22" s="130"/>
      <c r="G22" s="131"/>
      <c r="H22" s="131"/>
      <c r="I22" s="131"/>
      <c r="J22" s="132"/>
    </row>
    <row r="23" spans="1:10" ht="13.5" customHeight="1">
      <c r="A23" s="48" t="s">
        <v>62</v>
      </c>
      <c r="B23" s="51" t="s">
        <v>68</v>
      </c>
      <c r="C23" s="5" t="s">
        <v>8</v>
      </c>
      <c r="D23" s="5">
        <f t="shared" si="0"/>
        <v>6</v>
      </c>
      <c r="E23" s="5">
        <v>2</v>
      </c>
      <c r="F23" s="5">
        <v>1</v>
      </c>
      <c r="G23" s="5">
        <v>1</v>
      </c>
      <c r="H23" s="5">
        <v>1</v>
      </c>
      <c r="I23" s="97">
        <v>1</v>
      </c>
      <c r="J23" s="98"/>
    </row>
    <row r="24" spans="1:10" ht="31.5" customHeight="1">
      <c r="A24" s="48" t="s">
        <v>63</v>
      </c>
      <c r="B24" s="6" t="s">
        <v>75</v>
      </c>
      <c r="C24" s="23" t="s">
        <v>8</v>
      </c>
      <c r="D24" s="5">
        <f t="shared" si="0"/>
        <v>8</v>
      </c>
      <c r="E24" s="5">
        <v>4</v>
      </c>
      <c r="F24" s="5">
        <v>1</v>
      </c>
      <c r="G24" s="5">
        <v>1</v>
      </c>
      <c r="H24" s="5">
        <v>1</v>
      </c>
      <c r="I24" s="97">
        <v>1</v>
      </c>
      <c r="J24" s="98"/>
    </row>
    <row r="25" spans="1:10" ht="15" customHeight="1">
      <c r="A25" s="48" t="s">
        <v>64</v>
      </c>
      <c r="B25" s="6" t="s">
        <v>75</v>
      </c>
      <c r="C25" s="23" t="s">
        <v>8</v>
      </c>
      <c r="D25" s="5">
        <f t="shared" si="0"/>
        <v>270</v>
      </c>
      <c r="E25" s="5">
        <v>45</v>
      </c>
      <c r="F25" s="83">
        <v>45</v>
      </c>
      <c r="G25" s="83">
        <v>45</v>
      </c>
      <c r="H25" s="83">
        <v>45</v>
      </c>
      <c r="I25" s="83">
        <v>45</v>
      </c>
      <c r="J25" s="84">
        <v>45</v>
      </c>
    </row>
    <row r="26" spans="1:10" ht="15.75">
      <c r="A26" s="48" t="s">
        <v>65</v>
      </c>
      <c r="B26" s="6" t="s">
        <v>75</v>
      </c>
      <c r="C26" s="23" t="s">
        <v>92</v>
      </c>
      <c r="D26" s="5">
        <f t="shared" si="0"/>
        <v>9000</v>
      </c>
      <c r="E26" s="5">
        <v>1500</v>
      </c>
      <c r="F26" s="83">
        <v>1500</v>
      </c>
      <c r="G26" s="83">
        <v>1500</v>
      </c>
      <c r="H26" s="83">
        <v>1500</v>
      </c>
      <c r="I26" s="83">
        <v>1500</v>
      </c>
      <c r="J26" s="84">
        <v>1500</v>
      </c>
    </row>
    <row r="27" spans="1:10" ht="13.5" customHeight="1">
      <c r="A27" s="94" t="s">
        <v>67</v>
      </c>
      <c r="B27" s="44" t="s">
        <v>93</v>
      </c>
      <c r="C27" s="45" t="s">
        <v>8</v>
      </c>
      <c r="D27" s="46">
        <f>SUM(E27:J27)</f>
        <v>65</v>
      </c>
      <c r="E27" s="46">
        <v>20</v>
      </c>
      <c r="F27" s="85">
        <v>10</v>
      </c>
      <c r="G27" s="85">
        <v>5</v>
      </c>
      <c r="H27" s="85">
        <v>5</v>
      </c>
      <c r="I27" s="85">
        <v>20</v>
      </c>
      <c r="J27" s="87">
        <v>5</v>
      </c>
    </row>
    <row r="28" spans="1:10" ht="12.75" customHeight="1">
      <c r="A28" s="95"/>
      <c r="B28" s="68" t="s">
        <v>95</v>
      </c>
      <c r="C28" s="70" t="s">
        <v>8</v>
      </c>
      <c r="D28" s="71">
        <f>SUM(E28:J28)</f>
        <v>2</v>
      </c>
      <c r="E28" s="71">
        <v>1</v>
      </c>
      <c r="F28" s="86"/>
      <c r="G28" s="86"/>
      <c r="H28" s="86"/>
      <c r="I28" s="86">
        <v>1</v>
      </c>
      <c r="J28" s="88"/>
    </row>
    <row r="29" spans="1:10" ht="15" customHeight="1" thickBot="1">
      <c r="A29" s="96"/>
      <c r="B29" s="69" t="s">
        <v>94</v>
      </c>
      <c r="C29" s="89" t="s">
        <v>8</v>
      </c>
      <c r="D29" s="90">
        <f>SUM(E29:J29)</f>
        <v>4</v>
      </c>
      <c r="E29" s="90">
        <v>2</v>
      </c>
      <c r="F29" s="91"/>
      <c r="G29" s="91"/>
      <c r="H29" s="91"/>
      <c r="I29" s="91">
        <v>2</v>
      </c>
      <c r="J29" s="92"/>
    </row>
    <row r="30" spans="1:6" ht="33" customHeight="1">
      <c r="A30" s="134" t="s">
        <v>34</v>
      </c>
      <c r="B30" s="135"/>
      <c r="C30" s="135"/>
      <c r="D30" s="135"/>
      <c r="E30" s="135"/>
      <c r="F30" s="135"/>
    </row>
  </sheetData>
  <mergeCells count="29">
    <mergeCell ref="A30:F30"/>
    <mergeCell ref="E13:J13"/>
    <mergeCell ref="E1:J1"/>
    <mergeCell ref="E2:J2"/>
    <mergeCell ref="E3:J3"/>
    <mergeCell ref="E7:J7"/>
    <mergeCell ref="A4:H4"/>
    <mergeCell ref="D6:J6"/>
    <mergeCell ref="D7:D8"/>
    <mergeCell ref="A6:A8"/>
    <mergeCell ref="B6:B8"/>
    <mergeCell ref="C6:C8"/>
    <mergeCell ref="E22:J22"/>
    <mergeCell ref="I17:J17"/>
    <mergeCell ref="E18:F18"/>
    <mergeCell ref="I18:J18"/>
    <mergeCell ref="I19:J19"/>
    <mergeCell ref="G5:J5"/>
    <mergeCell ref="H8:I8"/>
    <mergeCell ref="I15:J15"/>
    <mergeCell ref="E14:J14"/>
    <mergeCell ref="E10:J10"/>
    <mergeCell ref="E11:J11"/>
    <mergeCell ref="E12:J12"/>
    <mergeCell ref="H9:I9"/>
    <mergeCell ref="A27:A29"/>
    <mergeCell ref="I23:J23"/>
    <mergeCell ref="I24:J24"/>
    <mergeCell ref="I20:J20"/>
  </mergeCells>
  <printOptions/>
  <pageMargins left="0.43" right="0.34" top="0.86" bottom="0.43" header="0.76" footer="0.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4" sqref="A4:F4"/>
    </sheetView>
  </sheetViews>
  <sheetFormatPr defaultColWidth="9.00390625" defaultRowHeight="12.75"/>
  <cols>
    <col min="1" max="1" width="45.625" style="0" customWidth="1"/>
    <col min="2" max="3" width="14.375" style="0" customWidth="1"/>
    <col min="7" max="7" width="23.00390625" style="0" customWidth="1"/>
  </cols>
  <sheetData>
    <row r="1" spans="3:8" ht="12.75">
      <c r="C1" s="115" t="s">
        <v>37</v>
      </c>
      <c r="D1" s="115"/>
      <c r="E1" s="115"/>
      <c r="F1" s="115"/>
      <c r="G1" s="115"/>
      <c r="H1" s="115"/>
    </row>
    <row r="2" spans="3:8" ht="12.75">
      <c r="C2" s="115" t="s">
        <v>36</v>
      </c>
      <c r="D2" s="115"/>
      <c r="E2" s="115"/>
      <c r="F2" s="115"/>
      <c r="G2" s="115"/>
      <c r="H2" s="115"/>
    </row>
    <row r="3" spans="3:8" ht="12.75">
      <c r="C3" s="116" t="s">
        <v>45</v>
      </c>
      <c r="D3" s="115"/>
      <c r="E3" s="115"/>
      <c r="F3" s="115"/>
      <c r="G3" s="115"/>
      <c r="H3" s="115"/>
    </row>
    <row r="4" spans="1:6" ht="70.5" customHeight="1">
      <c r="A4" s="139" t="s">
        <v>99</v>
      </c>
      <c r="B4" s="139"/>
      <c r="C4" s="139"/>
      <c r="D4" s="139"/>
      <c r="E4" s="140"/>
      <c r="F4" s="140"/>
    </row>
    <row r="5" spans="6:8" ht="19.5" thickBot="1">
      <c r="F5" s="148" t="s">
        <v>28</v>
      </c>
      <c r="G5" s="148"/>
      <c r="H5" s="9"/>
    </row>
    <row r="6" spans="1:7" ht="55.5" customHeight="1" thickBot="1">
      <c r="A6" s="152" t="s">
        <v>9</v>
      </c>
      <c r="B6" s="149" t="s">
        <v>10</v>
      </c>
      <c r="C6" s="150"/>
      <c r="D6" s="150"/>
      <c r="E6" s="150"/>
      <c r="F6" s="151"/>
      <c r="G6" s="152" t="s">
        <v>22</v>
      </c>
    </row>
    <row r="7" spans="1:7" ht="30.75" customHeight="1" thickBot="1">
      <c r="A7" s="153"/>
      <c r="B7" s="8">
        <v>2016</v>
      </c>
      <c r="C7" s="8">
        <v>2017</v>
      </c>
      <c r="D7" s="8">
        <v>2018</v>
      </c>
      <c r="E7" s="8">
        <v>2019</v>
      </c>
      <c r="F7" s="8">
        <v>2020</v>
      </c>
      <c r="G7" s="153"/>
    </row>
    <row r="8" spans="1:7" ht="13.5" thickBot="1">
      <c r="A8" s="28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</row>
    <row r="9" spans="1:7" ht="18" customHeight="1" thickBot="1">
      <c r="A9" s="2" t="s">
        <v>11</v>
      </c>
      <c r="B9" s="93">
        <f>SUM(B10:B12)</f>
        <v>15141</v>
      </c>
      <c r="C9" s="27">
        <f>SUM(C10:C12)</f>
        <v>15357</v>
      </c>
      <c r="D9" s="27">
        <f>SUM(D10:D12)</f>
        <v>16401</v>
      </c>
      <c r="E9" s="27">
        <f>SUM(E10:E12)</f>
        <v>17498</v>
      </c>
      <c r="F9" s="27">
        <f>SUM(F10:F12)</f>
        <v>18683</v>
      </c>
      <c r="G9" s="93">
        <f>SUM(B9:F9)</f>
        <v>83080</v>
      </c>
    </row>
    <row r="10" spans="1:7" ht="15.75" customHeight="1" thickBot="1">
      <c r="A10" s="3" t="s">
        <v>12</v>
      </c>
      <c r="B10" s="53">
        <v>15089</v>
      </c>
      <c r="C10" s="53">
        <v>15357</v>
      </c>
      <c r="D10" s="53">
        <v>16401</v>
      </c>
      <c r="E10" s="53">
        <v>17498</v>
      </c>
      <c r="F10" s="53">
        <v>18683</v>
      </c>
      <c r="G10" s="53">
        <f>SUM(B10:F10)</f>
        <v>83028</v>
      </c>
    </row>
    <row r="11" spans="1:7" ht="18" customHeight="1" thickBot="1">
      <c r="A11" s="1" t="s">
        <v>78</v>
      </c>
      <c r="B11" s="4">
        <v>50</v>
      </c>
      <c r="C11" s="4"/>
      <c r="D11" s="4"/>
      <c r="E11" s="4"/>
      <c r="F11" s="4"/>
      <c r="G11" s="4">
        <f>SUM(B11:F11)</f>
        <v>50</v>
      </c>
    </row>
    <row r="12" spans="1:7" ht="16.5" customHeight="1" thickBot="1">
      <c r="A12" s="1" t="s">
        <v>13</v>
      </c>
      <c r="B12" s="4">
        <v>2</v>
      </c>
      <c r="C12" s="4"/>
      <c r="D12" s="4"/>
      <c r="E12" s="4"/>
      <c r="F12" s="4"/>
      <c r="G12" s="4">
        <f>SUM(B12:F12)</f>
        <v>2</v>
      </c>
    </row>
    <row r="17" spans="1:7" ht="16.5">
      <c r="A17" s="146" t="s">
        <v>34</v>
      </c>
      <c r="B17" s="146"/>
      <c r="C17" s="146"/>
      <c r="D17" s="146"/>
      <c r="E17" s="147"/>
      <c r="F17" s="147"/>
      <c r="G17" s="147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="110" zoomScaleNormal="110" workbookViewId="0" topLeftCell="B10">
      <selection activeCell="F10" sqref="F10:F21"/>
    </sheetView>
  </sheetViews>
  <sheetFormatPr defaultColWidth="9.00390625" defaultRowHeight="12.75"/>
  <cols>
    <col min="1" max="1" width="3.625" style="0" customWidth="1"/>
    <col min="2" max="2" width="14.125" style="0" customWidth="1"/>
    <col min="3" max="3" width="32.375" style="0" customWidth="1"/>
    <col min="5" max="5" width="9.875" style="0" customWidth="1"/>
    <col min="6" max="6" width="10.25390625" style="0" customWidth="1"/>
    <col min="7" max="7" width="10.125" style="0" customWidth="1"/>
    <col min="8" max="8" width="10.25390625" style="0" customWidth="1"/>
    <col min="9" max="9" width="6.625" style="0" customWidth="1"/>
    <col min="10" max="10" width="6.375" style="0" customWidth="1"/>
    <col min="11" max="11" width="6.625" style="0" customWidth="1"/>
    <col min="12" max="12" width="6.25390625" style="0" customWidth="1"/>
    <col min="13" max="13" width="13.875" style="0" customWidth="1"/>
  </cols>
  <sheetData>
    <row r="1" spans="8:13" ht="12" customHeight="1">
      <c r="H1" s="115" t="s">
        <v>89</v>
      </c>
      <c r="I1" s="115"/>
      <c r="J1" s="115"/>
      <c r="K1" s="115"/>
      <c r="L1" s="115"/>
      <c r="M1" s="115"/>
    </row>
    <row r="2" spans="8:13" ht="15" customHeight="1">
      <c r="H2" s="115" t="s">
        <v>36</v>
      </c>
      <c r="I2" s="115"/>
      <c r="J2" s="115"/>
      <c r="K2" s="115"/>
      <c r="L2" s="115"/>
      <c r="M2" s="115"/>
    </row>
    <row r="3" spans="8:13" ht="16.5" customHeight="1">
      <c r="H3" s="116" t="s">
        <v>41</v>
      </c>
      <c r="I3" s="115"/>
      <c r="J3" s="115"/>
      <c r="K3" s="115"/>
      <c r="L3" s="115"/>
      <c r="M3" s="115"/>
    </row>
    <row r="4" spans="2:12" ht="37.5" customHeight="1">
      <c r="B4" s="139" t="s">
        <v>100</v>
      </c>
      <c r="C4" s="139"/>
      <c r="D4" s="139"/>
      <c r="E4" s="139"/>
      <c r="F4" s="139"/>
      <c r="G4" s="139"/>
      <c r="H4" s="161"/>
      <c r="I4" s="161"/>
      <c r="J4" s="161"/>
      <c r="K4" s="161"/>
      <c r="L4" s="161"/>
    </row>
    <row r="5" spans="11:13" ht="15.75" customHeight="1" thickBot="1">
      <c r="K5" s="162" t="s">
        <v>29</v>
      </c>
      <c r="L5" s="162"/>
      <c r="M5" s="162"/>
    </row>
    <row r="6" spans="1:13" ht="51" customHeight="1">
      <c r="A6" s="104" t="s">
        <v>14</v>
      </c>
      <c r="B6" s="141" t="s">
        <v>15</v>
      </c>
      <c r="C6" s="104" t="s">
        <v>25</v>
      </c>
      <c r="D6" s="154" t="s">
        <v>24</v>
      </c>
      <c r="E6" s="106" t="s">
        <v>23</v>
      </c>
      <c r="F6" s="106" t="s">
        <v>35</v>
      </c>
      <c r="G6" s="106" t="s">
        <v>16</v>
      </c>
      <c r="H6" s="106"/>
      <c r="I6" s="106"/>
      <c r="J6" s="106"/>
      <c r="K6" s="106"/>
      <c r="L6" s="106"/>
      <c r="M6" s="102" t="s">
        <v>26</v>
      </c>
    </row>
    <row r="7" spans="1:13" ht="15.75">
      <c r="A7" s="105"/>
      <c r="B7" s="136"/>
      <c r="C7" s="105"/>
      <c r="D7" s="155"/>
      <c r="E7" s="107"/>
      <c r="F7" s="107"/>
      <c r="G7" s="107" t="s">
        <v>17</v>
      </c>
      <c r="H7" s="107"/>
      <c r="I7" s="107"/>
      <c r="J7" s="107"/>
      <c r="K7" s="107"/>
      <c r="L7" s="107"/>
      <c r="M7" s="103"/>
    </row>
    <row r="8" spans="1:13" ht="15.75">
      <c r="A8" s="105"/>
      <c r="B8" s="136"/>
      <c r="C8" s="105"/>
      <c r="D8" s="155"/>
      <c r="E8" s="107"/>
      <c r="F8" s="107"/>
      <c r="G8" s="7" t="s">
        <v>0</v>
      </c>
      <c r="H8" s="7">
        <v>2016</v>
      </c>
      <c r="I8" s="7">
        <v>2017</v>
      </c>
      <c r="J8" s="7">
        <v>2018</v>
      </c>
      <c r="K8" s="7">
        <v>2019</v>
      </c>
      <c r="L8" s="7">
        <v>2020</v>
      </c>
      <c r="M8" s="103"/>
    </row>
    <row r="9" spans="1:13" s="11" customFormat="1" ht="12.75">
      <c r="A9" s="13">
        <v>1</v>
      </c>
      <c r="B9" s="63">
        <v>2</v>
      </c>
      <c r="C9" s="13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4">
        <v>13</v>
      </c>
    </row>
    <row r="10" spans="1:13" ht="33" customHeight="1">
      <c r="A10" s="13">
        <v>1</v>
      </c>
      <c r="B10" s="159" t="s">
        <v>79</v>
      </c>
      <c r="C10" s="66" t="s">
        <v>49</v>
      </c>
      <c r="D10" s="164" t="s">
        <v>42</v>
      </c>
      <c r="E10" s="110" t="s">
        <v>80</v>
      </c>
      <c r="F10" s="110" t="s">
        <v>46</v>
      </c>
      <c r="G10" s="55">
        <f aca="true" t="shared" si="0" ref="G10:G19">SUM(H10:L10)</f>
        <v>5000</v>
      </c>
      <c r="H10" s="19">
        <v>1200</v>
      </c>
      <c r="I10" s="19">
        <v>800</v>
      </c>
      <c r="J10" s="19">
        <v>900</v>
      </c>
      <c r="K10" s="19">
        <v>1000</v>
      </c>
      <c r="L10" s="19">
        <v>1100</v>
      </c>
      <c r="M10" s="181" t="s">
        <v>86</v>
      </c>
    </row>
    <row r="11" spans="1:13" ht="30.75" customHeight="1">
      <c r="A11" s="13">
        <v>2</v>
      </c>
      <c r="B11" s="160"/>
      <c r="C11" s="66" t="s">
        <v>50</v>
      </c>
      <c r="D11" s="165"/>
      <c r="E11" s="173"/>
      <c r="F11" s="173"/>
      <c r="G11" s="55">
        <f t="shared" si="0"/>
        <v>7500</v>
      </c>
      <c r="H11" s="19">
        <v>1300</v>
      </c>
      <c r="I11" s="19">
        <v>1400</v>
      </c>
      <c r="J11" s="19">
        <v>1500</v>
      </c>
      <c r="K11" s="19">
        <v>1600</v>
      </c>
      <c r="L11" s="19">
        <v>1700</v>
      </c>
      <c r="M11" s="182"/>
    </row>
    <row r="12" spans="1:13" ht="15.75" customHeight="1">
      <c r="A12" s="13">
        <v>3</v>
      </c>
      <c r="B12" s="160"/>
      <c r="C12" s="66" t="s">
        <v>51</v>
      </c>
      <c r="D12" s="165"/>
      <c r="E12" s="173"/>
      <c r="F12" s="173"/>
      <c r="G12" s="55">
        <f t="shared" si="0"/>
        <v>10101</v>
      </c>
      <c r="H12" s="75">
        <v>1575</v>
      </c>
      <c r="I12" s="19">
        <v>1837</v>
      </c>
      <c r="J12" s="19">
        <v>2021</v>
      </c>
      <c r="K12" s="19">
        <v>2223</v>
      </c>
      <c r="L12" s="19">
        <v>2445</v>
      </c>
      <c r="M12" s="182"/>
    </row>
    <row r="13" spans="1:13" ht="15" customHeight="1">
      <c r="A13" s="13">
        <v>4</v>
      </c>
      <c r="B13" s="160"/>
      <c r="C13" s="66" t="s">
        <v>52</v>
      </c>
      <c r="D13" s="165"/>
      <c r="E13" s="173"/>
      <c r="F13" s="173"/>
      <c r="G13" s="55">
        <f t="shared" si="0"/>
        <v>33846</v>
      </c>
      <c r="H13" s="19">
        <v>5104</v>
      </c>
      <c r="I13" s="19">
        <v>6193</v>
      </c>
      <c r="J13" s="19">
        <v>6812</v>
      </c>
      <c r="K13" s="19">
        <v>7494</v>
      </c>
      <c r="L13" s="19">
        <v>8243</v>
      </c>
      <c r="M13" s="182"/>
    </row>
    <row r="14" spans="1:13" ht="15" customHeight="1">
      <c r="A14" s="13">
        <v>5</v>
      </c>
      <c r="B14" s="160"/>
      <c r="C14" s="66" t="s">
        <v>53</v>
      </c>
      <c r="D14" s="165"/>
      <c r="E14" s="173"/>
      <c r="F14" s="173"/>
      <c r="G14" s="55">
        <f t="shared" si="0"/>
        <v>632</v>
      </c>
      <c r="H14" s="19">
        <v>91</v>
      </c>
      <c r="I14" s="19">
        <v>117</v>
      </c>
      <c r="J14" s="19">
        <v>128</v>
      </c>
      <c r="K14" s="19">
        <v>141</v>
      </c>
      <c r="L14" s="19">
        <v>155</v>
      </c>
      <c r="M14" s="182"/>
    </row>
    <row r="15" spans="1:13" ht="31.5" customHeight="1">
      <c r="A15" s="13">
        <v>6</v>
      </c>
      <c r="B15" s="160"/>
      <c r="C15" s="66" t="s">
        <v>54</v>
      </c>
      <c r="D15" s="165"/>
      <c r="E15" s="173"/>
      <c r="F15" s="173"/>
      <c r="G15" s="55">
        <f t="shared" si="0"/>
        <v>2632</v>
      </c>
      <c r="H15" s="19">
        <v>632</v>
      </c>
      <c r="I15" s="19">
        <v>500</v>
      </c>
      <c r="J15" s="19">
        <v>500</v>
      </c>
      <c r="K15" s="19">
        <v>500</v>
      </c>
      <c r="L15" s="19">
        <v>500</v>
      </c>
      <c r="M15" s="182"/>
    </row>
    <row r="16" spans="1:13" ht="30.75" customHeight="1">
      <c r="A16" s="13">
        <v>7</v>
      </c>
      <c r="B16" s="159" t="s">
        <v>32</v>
      </c>
      <c r="C16" s="66" t="s">
        <v>55</v>
      </c>
      <c r="D16" s="165"/>
      <c r="E16" s="173"/>
      <c r="F16" s="173"/>
      <c r="G16" s="55">
        <f t="shared" si="0"/>
        <v>900</v>
      </c>
      <c r="H16" s="75">
        <v>100</v>
      </c>
      <c r="I16" s="19">
        <v>200</v>
      </c>
      <c r="J16" s="19">
        <v>200</v>
      </c>
      <c r="K16" s="19">
        <v>200</v>
      </c>
      <c r="L16" s="19">
        <v>200</v>
      </c>
      <c r="M16" s="183" t="s">
        <v>31</v>
      </c>
    </row>
    <row r="17" spans="1:13" ht="29.25" customHeight="1">
      <c r="A17" s="13">
        <v>8</v>
      </c>
      <c r="B17" s="160"/>
      <c r="C17" s="66" t="s">
        <v>56</v>
      </c>
      <c r="D17" s="165"/>
      <c r="E17" s="173"/>
      <c r="F17" s="173"/>
      <c r="G17" s="73">
        <f t="shared" si="0"/>
        <v>3900</v>
      </c>
      <c r="H17" s="19">
        <v>780</v>
      </c>
      <c r="I17" s="19">
        <v>780</v>
      </c>
      <c r="J17" s="19">
        <v>780</v>
      </c>
      <c r="K17" s="19">
        <v>780</v>
      </c>
      <c r="L17" s="19">
        <v>780</v>
      </c>
      <c r="M17" s="184"/>
    </row>
    <row r="18" spans="1:13" ht="17.25" customHeight="1">
      <c r="A18" s="13">
        <v>9</v>
      </c>
      <c r="B18" s="159" t="s">
        <v>40</v>
      </c>
      <c r="C18" s="66" t="s">
        <v>57</v>
      </c>
      <c r="D18" s="165"/>
      <c r="E18" s="173"/>
      <c r="F18" s="173"/>
      <c r="G18" s="55">
        <f t="shared" si="0"/>
        <v>505</v>
      </c>
      <c r="H18" s="19">
        <v>105</v>
      </c>
      <c r="I18" s="19">
        <v>100</v>
      </c>
      <c r="J18" s="19">
        <v>100</v>
      </c>
      <c r="K18" s="19">
        <v>100</v>
      </c>
      <c r="L18" s="19">
        <v>100</v>
      </c>
      <c r="M18" s="184"/>
    </row>
    <row r="19" spans="1:13" ht="30.75" customHeight="1">
      <c r="A19" s="13">
        <v>10</v>
      </c>
      <c r="B19" s="160"/>
      <c r="C19" s="66" t="s">
        <v>58</v>
      </c>
      <c r="D19" s="165"/>
      <c r="E19" s="173"/>
      <c r="F19" s="173"/>
      <c r="G19" s="55">
        <f t="shared" si="0"/>
        <v>500</v>
      </c>
      <c r="H19" s="19">
        <v>100</v>
      </c>
      <c r="I19" s="19">
        <v>100</v>
      </c>
      <c r="J19" s="19">
        <v>100</v>
      </c>
      <c r="K19" s="19">
        <v>100</v>
      </c>
      <c r="L19" s="19">
        <v>100</v>
      </c>
      <c r="M19" s="184"/>
    </row>
    <row r="20" spans="1:13" ht="30.75" customHeight="1">
      <c r="A20" s="30">
        <v>11</v>
      </c>
      <c r="B20" s="159" t="s">
        <v>33</v>
      </c>
      <c r="C20" s="66" t="s">
        <v>59</v>
      </c>
      <c r="D20" s="165"/>
      <c r="E20" s="173"/>
      <c r="F20" s="173"/>
      <c r="G20" s="55">
        <f aca="true" t="shared" si="1" ref="G20:G27">SUM(H20:L20)</f>
        <v>3500</v>
      </c>
      <c r="H20" s="75">
        <v>1500</v>
      </c>
      <c r="I20" s="19">
        <v>500</v>
      </c>
      <c r="J20" s="19">
        <v>500</v>
      </c>
      <c r="K20" s="19">
        <v>500</v>
      </c>
      <c r="L20" s="19">
        <v>500</v>
      </c>
      <c r="M20" s="184"/>
    </row>
    <row r="21" spans="1:13" ht="30" customHeight="1">
      <c r="A21" s="31">
        <v>12</v>
      </c>
      <c r="B21" s="163"/>
      <c r="C21" s="66" t="s">
        <v>60</v>
      </c>
      <c r="D21" s="165"/>
      <c r="E21" s="174"/>
      <c r="F21" s="174"/>
      <c r="G21" s="56">
        <f t="shared" si="1"/>
        <v>2495</v>
      </c>
      <c r="H21" s="19">
        <v>495</v>
      </c>
      <c r="I21" s="72">
        <v>500</v>
      </c>
      <c r="J21" s="72">
        <v>500</v>
      </c>
      <c r="K21" s="72">
        <v>500</v>
      </c>
      <c r="L21" s="72">
        <v>500</v>
      </c>
      <c r="M21" s="185"/>
    </row>
    <row r="22" spans="1:13" ht="31.5" customHeight="1">
      <c r="A22" s="31">
        <v>13</v>
      </c>
      <c r="B22" s="64" t="s">
        <v>40</v>
      </c>
      <c r="C22" s="66" t="s">
        <v>90</v>
      </c>
      <c r="D22" s="166" t="s">
        <v>42</v>
      </c>
      <c r="E22" s="110" t="s">
        <v>80</v>
      </c>
      <c r="F22" s="175" t="s">
        <v>84</v>
      </c>
      <c r="G22" s="56">
        <f t="shared" si="1"/>
        <v>1437</v>
      </c>
      <c r="H22" s="75">
        <v>237</v>
      </c>
      <c r="I22" s="72">
        <v>300</v>
      </c>
      <c r="J22" s="72">
        <v>300</v>
      </c>
      <c r="K22" s="72">
        <v>300</v>
      </c>
      <c r="L22" s="72">
        <v>300</v>
      </c>
      <c r="M22" s="178" t="s">
        <v>31</v>
      </c>
    </row>
    <row r="23" spans="1:13" ht="45" customHeight="1">
      <c r="A23" s="31">
        <v>14</v>
      </c>
      <c r="B23" s="64" t="s">
        <v>81</v>
      </c>
      <c r="C23" s="66" t="s">
        <v>61</v>
      </c>
      <c r="D23" s="167"/>
      <c r="E23" s="173"/>
      <c r="F23" s="176"/>
      <c r="G23" s="56">
        <f t="shared" si="1"/>
        <v>350</v>
      </c>
      <c r="H23" s="19">
        <v>100</v>
      </c>
      <c r="I23" s="57">
        <v>100</v>
      </c>
      <c r="J23" s="74">
        <v>50</v>
      </c>
      <c r="K23" s="74">
        <v>50</v>
      </c>
      <c r="L23" s="74">
        <v>50</v>
      </c>
      <c r="M23" s="186"/>
    </row>
    <row r="24" spans="1:13" ht="33.75" customHeight="1">
      <c r="A24" s="31">
        <v>15</v>
      </c>
      <c r="B24" s="159" t="s">
        <v>33</v>
      </c>
      <c r="C24" s="66" t="s">
        <v>62</v>
      </c>
      <c r="D24" s="167"/>
      <c r="E24" s="173"/>
      <c r="F24" s="176"/>
      <c r="G24" s="56">
        <f t="shared" si="1"/>
        <v>4600</v>
      </c>
      <c r="H24" s="19">
        <v>1100</v>
      </c>
      <c r="I24" s="19">
        <v>800</v>
      </c>
      <c r="J24" s="19">
        <v>900</v>
      </c>
      <c r="K24" s="19">
        <v>900</v>
      </c>
      <c r="L24" s="19">
        <v>900</v>
      </c>
      <c r="M24" s="186"/>
    </row>
    <row r="25" spans="1:13" ht="49.5" customHeight="1">
      <c r="A25" s="31">
        <v>16</v>
      </c>
      <c r="B25" s="160"/>
      <c r="C25" s="66" t="s">
        <v>63</v>
      </c>
      <c r="D25" s="167"/>
      <c r="E25" s="173"/>
      <c r="F25" s="176"/>
      <c r="G25" s="56">
        <f t="shared" si="1"/>
        <v>2060</v>
      </c>
      <c r="H25" s="19">
        <v>60</v>
      </c>
      <c r="I25" s="19">
        <v>500</v>
      </c>
      <c r="J25" s="19">
        <v>500</v>
      </c>
      <c r="K25" s="19">
        <v>500</v>
      </c>
      <c r="L25" s="19">
        <v>500</v>
      </c>
      <c r="M25" s="187"/>
    </row>
    <row r="26" spans="1:13" ht="31.5" customHeight="1">
      <c r="A26" s="31">
        <v>17</v>
      </c>
      <c r="B26" s="160"/>
      <c r="C26" s="66" t="s">
        <v>64</v>
      </c>
      <c r="D26" s="167"/>
      <c r="E26" s="173"/>
      <c r="F26" s="176"/>
      <c r="G26" s="56">
        <f t="shared" si="1"/>
        <v>2502</v>
      </c>
      <c r="H26" s="19">
        <v>502</v>
      </c>
      <c r="I26" s="72">
        <v>500</v>
      </c>
      <c r="J26" s="72">
        <v>500</v>
      </c>
      <c r="K26" s="72">
        <v>500</v>
      </c>
      <c r="L26" s="72">
        <v>500</v>
      </c>
      <c r="M26" s="178" t="s">
        <v>87</v>
      </c>
    </row>
    <row r="27" spans="1:13" ht="31.5" customHeight="1">
      <c r="A27" s="31">
        <v>18</v>
      </c>
      <c r="B27" s="160"/>
      <c r="C27" s="66" t="s">
        <v>65</v>
      </c>
      <c r="D27" s="167"/>
      <c r="E27" s="173"/>
      <c r="F27" s="176"/>
      <c r="G27" s="56">
        <f t="shared" si="1"/>
        <v>475</v>
      </c>
      <c r="H27" s="19">
        <v>75</v>
      </c>
      <c r="I27" s="72">
        <v>100</v>
      </c>
      <c r="J27" s="72">
        <v>100</v>
      </c>
      <c r="K27" s="72">
        <v>100</v>
      </c>
      <c r="L27" s="72">
        <v>100</v>
      </c>
      <c r="M27" s="188"/>
    </row>
    <row r="28" spans="1:13" ht="15.75" customHeight="1">
      <c r="A28" s="156">
        <v>19</v>
      </c>
      <c r="B28" s="168" t="s">
        <v>40</v>
      </c>
      <c r="C28" s="157" t="s">
        <v>67</v>
      </c>
      <c r="D28" s="167"/>
      <c r="E28" s="173"/>
      <c r="F28" s="177"/>
      <c r="G28" s="170">
        <f>SUM(H28:L30)</f>
        <v>145</v>
      </c>
      <c r="H28" s="19">
        <v>33</v>
      </c>
      <c r="I28" s="72">
        <v>30</v>
      </c>
      <c r="J28" s="72">
        <v>10</v>
      </c>
      <c r="K28" s="72">
        <v>10</v>
      </c>
      <c r="L28" s="72">
        <v>10</v>
      </c>
      <c r="M28" s="178" t="s">
        <v>88</v>
      </c>
    </row>
    <row r="29" spans="1:13" ht="24" customHeight="1">
      <c r="A29" s="156"/>
      <c r="B29" s="169"/>
      <c r="C29" s="158"/>
      <c r="D29" s="167"/>
      <c r="E29" s="173"/>
      <c r="F29" s="54" t="s">
        <v>82</v>
      </c>
      <c r="G29" s="171"/>
      <c r="H29" s="19">
        <v>50</v>
      </c>
      <c r="I29" s="72"/>
      <c r="J29" s="72"/>
      <c r="K29" s="72"/>
      <c r="L29" s="72"/>
      <c r="M29" s="179"/>
    </row>
    <row r="30" spans="1:13" ht="49.5" customHeight="1">
      <c r="A30" s="156"/>
      <c r="B30" s="169"/>
      <c r="C30" s="158"/>
      <c r="D30" s="167"/>
      <c r="E30" s="173"/>
      <c r="F30" s="58" t="s">
        <v>83</v>
      </c>
      <c r="G30" s="172"/>
      <c r="H30" s="19">
        <v>2</v>
      </c>
      <c r="I30" s="72"/>
      <c r="J30" s="72"/>
      <c r="K30" s="72"/>
      <c r="L30" s="72"/>
      <c r="M30" s="180"/>
    </row>
    <row r="31" spans="1:13" ht="20.25" customHeight="1" thickBot="1">
      <c r="A31" s="15"/>
      <c r="B31" s="65"/>
      <c r="C31" s="67" t="s">
        <v>85</v>
      </c>
      <c r="D31" s="61"/>
      <c r="E31" s="62"/>
      <c r="F31" s="16"/>
      <c r="G31" s="17">
        <f aca="true" t="shared" si="2" ref="G31:L31">SUM(G10:G30)</f>
        <v>83080</v>
      </c>
      <c r="H31" s="17">
        <f t="shared" si="2"/>
        <v>15141</v>
      </c>
      <c r="I31" s="17">
        <f t="shared" si="2"/>
        <v>15357</v>
      </c>
      <c r="J31" s="17">
        <f t="shared" si="2"/>
        <v>16401</v>
      </c>
      <c r="K31" s="17">
        <f t="shared" si="2"/>
        <v>17498</v>
      </c>
      <c r="L31" s="17">
        <f t="shared" si="2"/>
        <v>18683</v>
      </c>
      <c r="M31" s="18"/>
    </row>
    <row r="32" spans="1:13" ht="12.75">
      <c r="A32" s="12"/>
      <c r="B32" s="12"/>
      <c r="C32" s="12"/>
      <c r="D32" s="59"/>
      <c r="E32" s="60"/>
      <c r="F32" s="12"/>
      <c r="G32" s="12"/>
      <c r="H32" s="12"/>
      <c r="I32" s="12"/>
      <c r="J32" s="12"/>
      <c r="K32" s="12"/>
      <c r="L32" s="12"/>
      <c r="M32" s="12"/>
    </row>
    <row r="33" spans="1:13" ht="12.75">
      <c r="A33" s="12"/>
      <c r="B33" s="12"/>
      <c r="C33" s="12"/>
      <c r="D33" s="59"/>
      <c r="E33" s="60"/>
      <c r="F33" s="12"/>
      <c r="G33" s="12"/>
      <c r="H33" s="12"/>
      <c r="I33" s="12"/>
      <c r="J33" s="12"/>
      <c r="K33" s="12"/>
      <c r="L33" s="12"/>
      <c r="M33" s="12"/>
    </row>
    <row r="34" spans="1:13" ht="16.5">
      <c r="A34" s="12"/>
      <c r="B34" s="12"/>
      <c r="C34" s="119" t="s">
        <v>34</v>
      </c>
      <c r="D34" s="120"/>
      <c r="E34" s="120"/>
      <c r="F34" s="120"/>
      <c r="G34" s="120"/>
      <c r="H34" s="120"/>
      <c r="I34" s="120"/>
      <c r="J34" s="12"/>
      <c r="K34" s="12"/>
      <c r="L34" s="12"/>
      <c r="M34" s="12"/>
    </row>
    <row r="35" spans="1:13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5.75">
      <c r="A38" s="12"/>
      <c r="B38" s="12"/>
      <c r="C38" s="24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</sheetData>
  <mergeCells count="35">
    <mergeCell ref="M28:M30"/>
    <mergeCell ref="M10:M15"/>
    <mergeCell ref="M16:M21"/>
    <mergeCell ref="M22:M25"/>
    <mergeCell ref="M26:M27"/>
    <mergeCell ref="E10:E21"/>
    <mergeCell ref="F10:F21"/>
    <mergeCell ref="E22:E30"/>
    <mergeCell ref="F22:F28"/>
    <mergeCell ref="D22:D30"/>
    <mergeCell ref="B24:B27"/>
    <mergeCell ref="B28:B30"/>
    <mergeCell ref="G28:G30"/>
    <mergeCell ref="B16:B17"/>
    <mergeCell ref="B18:B19"/>
    <mergeCell ref="B20:B21"/>
    <mergeCell ref="D10:D21"/>
    <mergeCell ref="H1:M1"/>
    <mergeCell ref="H2:M2"/>
    <mergeCell ref="H3:M3"/>
    <mergeCell ref="M6:M8"/>
    <mergeCell ref="G6:L6"/>
    <mergeCell ref="G7:L7"/>
    <mergeCell ref="B4:L4"/>
    <mergeCell ref="K5:M5"/>
    <mergeCell ref="C34:I34"/>
    <mergeCell ref="A6:A8"/>
    <mergeCell ref="B6:B8"/>
    <mergeCell ref="F6:F8"/>
    <mergeCell ref="E6:E8"/>
    <mergeCell ref="D6:D8"/>
    <mergeCell ref="C6:C8"/>
    <mergeCell ref="A28:A30"/>
    <mergeCell ref="C28:C30"/>
    <mergeCell ref="B10:B15"/>
  </mergeCells>
  <printOptions/>
  <pageMargins left="0.52" right="0.46" top="0.83" bottom="0.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Makarchuk</cp:lastModifiedBy>
  <cp:lastPrinted>2016-08-09T11:18:51Z</cp:lastPrinted>
  <dcterms:created xsi:type="dcterms:W3CDTF">2016-01-19T13:08:14Z</dcterms:created>
  <dcterms:modified xsi:type="dcterms:W3CDTF">2016-08-12T07:14:37Z</dcterms:modified>
  <cp:category/>
  <cp:version/>
  <cp:contentType/>
  <cp:contentStatus/>
</cp:coreProperties>
</file>